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drawings/drawing5.xml" ContentType="application/vnd.openxmlformats-officedocument.drawing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drawings/drawing6.xml" ContentType="application/vnd.openxmlformats-officedocument.drawing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charts/chart76.xml" ContentType="application/vnd.openxmlformats-officedocument.drawingml.chart+xml"/>
  <Override PartName="/xl/drawings/drawing7.xml" ContentType="application/vnd.openxmlformats-officedocument.drawing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charts/chart84.xml" ContentType="application/vnd.openxmlformats-officedocument.drawingml.chart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0.xml" ContentType="application/vnd.openxmlformats-officedocument.drawingml.chart+xml"/>
  <Override PartName="/xl/charts/chart91.xml" ContentType="application/vnd.openxmlformats-officedocument.drawingml.chart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charts/chart95.xml" ContentType="application/vnd.openxmlformats-officedocument.drawingml.chart+xml"/>
  <Override PartName="/xl/charts/chart9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USUARIO\OneDrive\Documents\COLEGIO 2025\"/>
    </mc:Choice>
  </mc:AlternateContent>
  <xr:revisionPtr revIDLastSave="0" documentId="8_{B963463B-729F-4F48-A869-5B3440817D0D}" xr6:coauthVersionLast="47" xr6:coauthVersionMax="47" xr10:uidLastSave="{00000000-0000-0000-0000-000000000000}"/>
  <bookViews>
    <workbookView xWindow="-120" yWindow="-120" windowWidth="20730" windowHeight="11160" activeTab="2" xr2:uid="{00000000-000D-0000-FFFF-FFFF00000000}"/>
  </bookViews>
  <sheets>
    <sheet name="Gráfico1" sheetId="59" r:id="rId1"/>
    <sheet name="Institución" sheetId="58" r:id="rId2"/>
    <sheet name="Autoevaluación" sheetId="1" r:id="rId3"/>
    <sheet name="Directiva" sheetId="2" r:id="rId4"/>
    <sheet name="Academica" sheetId="4" r:id="rId5"/>
    <sheet name="Admon" sheetId="6" r:id="rId6"/>
    <sheet name="Comunidad" sheetId="5" r:id="rId7"/>
  </sheets>
  <calcPr calcId="181029"/>
</workbook>
</file>

<file path=xl/calcChain.xml><?xml version="1.0" encoding="utf-8"?>
<calcChain xmlns="http://schemas.openxmlformats.org/spreadsheetml/2006/main">
  <c r="U121" i="1" l="1"/>
  <c r="T121" i="1"/>
  <c r="S121" i="1"/>
  <c r="U120" i="1"/>
  <c r="R7" i="5"/>
  <c r="T120" i="1"/>
  <c r="M7" i="5" s="1"/>
  <c r="S120" i="1"/>
  <c r="U117" i="1"/>
  <c r="T117" i="1"/>
  <c r="O6" i="5" s="1"/>
  <c r="S117" i="1"/>
  <c r="U116" i="1"/>
  <c r="R6" i="5"/>
  <c r="T116" i="1"/>
  <c r="P6" i="5" s="1"/>
  <c r="S116" i="1"/>
  <c r="U115" i="1"/>
  <c r="T115" i="1"/>
  <c r="N6" i="5"/>
  <c r="S115" i="1"/>
  <c r="U112" i="1"/>
  <c r="T112" i="1"/>
  <c r="S112" i="1"/>
  <c r="U111" i="1"/>
  <c r="T111" i="1"/>
  <c r="S111" i="1"/>
  <c r="U110" i="1"/>
  <c r="R5" i="5"/>
  <c r="T110" i="1"/>
  <c r="M5" i="5" s="1"/>
  <c r="S110" i="1"/>
  <c r="I5" i="5"/>
  <c r="U107" i="1"/>
  <c r="T107" i="1"/>
  <c r="S107" i="1"/>
  <c r="U106" i="1"/>
  <c r="T4" i="5"/>
  <c r="T10" i="5"/>
  <c r="T106" i="1"/>
  <c r="S106" i="1"/>
  <c r="H4" i="5"/>
  <c r="U105" i="1"/>
  <c r="T105" i="1"/>
  <c r="P4" i="5" s="1"/>
  <c r="P10" i="5" s="1"/>
  <c r="S105" i="1"/>
  <c r="U100" i="1"/>
  <c r="T8" i="6"/>
  <c r="T100" i="1"/>
  <c r="S100" i="1"/>
  <c r="U99" i="1"/>
  <c r="T99" i="1"/>
  <c r="S99" i="1"/>
  <c r="U98" i="1"/>
  <c r="T98" i="1"/>
  <c r="M8" i="6" s="1"/>
  <c r="S98" i="1"/>
  <c r="K8" i="6"/>
  <c r="U91" i="1"/>
  <c r="T91" i="1"/>
  <c r="S91" i="1"/>
  <c r="U90" i="1"/>
  <c r="T90" i="1"/>
  <c r="S90" i="1"/>
  <c r="U89" i="1"/>
  <c r="T89" i="1"/>
  <c r="S89" i="1"/>
  <c r="U86" i="1"/>
  <c r="T86" i="1"/>
  <c r="S86" i="1"/>
  <c r="U81" i="1"/>
  <c r="T81" i="1"/>
  <c r="S81" i="1"/>
  <c r="U80" i="1"/>
  <c r="T80" i="1"/>
  <c r="S80" i="1"/>
  <c r="J5" i="6"/>
  <c r="U79" i="1"/>
  <c r="T79" i="1"/>
  <c r="N5" i="6" s="1"/>
  <c r="S79" i="1"/>
  <c r="U78" i="1"/>
  <c r="T78" i="1"/>
  <c r="S78" i="1"/>
  <c r="U75" i="1"/>
  <c r="T75" i="1"/>
  <c r="S75" i="1"/>
  <c r="U74" i="1"/>
  <c r="R4" i="6"/>
  <c r="R10" i="6"/>
  <c r="T74" i="1"/>
  <c r="S74" i="1"/>
  <c r="J4" i="6"/>
  <c r="U73" i="1"/>
  <c r="T73" i="1"/>
  <c r="S73" i="1"/>
  <c r="U67" i="1"/>
  <c r="T67" i="1"/>
  <c r="S67" i="1"/>
  <c r="J7" i="4"/>
  <c r="U66" i="1"/>
  <c r="T66" i="1"/>
  <c r="S66" i="1"/>
  <c r="U65" i="1"/>
  <c r="U7" i="4"/>
  <c r="T65" i="1"/>
  <c r="S65" i="1"/>
  <c r="H7" i="4"/>
  <c r="U62" i="1"/>
  <c r="T62" i="1"/>
  <c r="S62" i="1"/>
  <c r="U61" i="1"/>
  <c r="T61" i="1"/>
  <c r="S61" i="1"/>
  <c r="U60" i="1"/>
  <c r="T60" i="1"/>
  <c r="S60" i="1"/>
  <c r="U59" i="1"/>
  <c r="T59" i="1"/>
  <c r="M6" i="4" s="1"/>
  <c r="S59" i="1"/>
  <c r="I6" i="4"/>
  <c r="U56" i="1"/>
  <c r="T56" i="1"/>
  <c r="S56" i="1"/>
  <c r="U55" i="1"/>
  <c r="T5" i="4"/>
  <c r="T55" i="1"/>
  <c r="S55" i="1"/>
  <c r="J5" i="4"/>
  <c r="U54" i="1"/>
  <c r="T54" i="1"/>
  <c r="P5" i="4" s="1"/>
  <c r="S54" i="1"/>
  <c r="U50" i="1"/>
  <c r="T50" i="1"/>
  <c r="S50" i="1"/>
  <c r="U49" i="1"/>
  <c r="T49" i="1"/>
  <c r="S49" i="1"/>
  <c r="U48" i="1"/>
  <c r="U4" i="4"/>
  <c r="U10" i="4"/>
  <c r="T48" i="1"/>
  <c r="S48" i="1"/>
  <c r="U43" i="1"/>
  <c r="T43" i="1"/>
  <c r="S43" i="1"/>
  <c r="U42" i="1"/>
  <c r="S9" i="2"/>
  <c r="T42" i="1"/>
  <c r="O9" i="2" s="1"/>
  <c r="S42" i="1"/>
  <c r="H9" i="2"/>
  <c r="U37" i="1"/>
  <c r="T37" i="1"/>
  <c r="O8" i="2" s="1"/>
  <c r="S37" i="1"/>
  <c r="U36" i="1"/>
  <c r="S8" i="2" s="1"/>
  <c r="T36" i="1"/>
  <c r="S36" i="1"/>
  <c r="I8" i="2"/>
  <c r="U35" i="1"/>
  <c r="T35" i="1"/>
  <c r="S35" i="1"/>
  <c r="S7" i="1"/>
  <c r="H4" i="2"/>
  <c r="T7" i="1"/>
  <c r="U7" i="1"/>
  <c r="S8" i="1"/>
  <c r="T8" i="1"/>
  <c r="U8" i="1"/>
  <c r="S9" i="1"/>
  <c r="J4" i="2"/>
  <c r="T9" i="1"/>
  <c r="U9" i="1"/>
  <c r="T4" i="2"/>
  <c r="S10" i="1"/>
  <c r="T10" i="1"/>
  <c r="P4" i="2"/>
  <c r="U10" i="1"/>
  <c r="S11" i="1"/>
  <c r="S13" i="1"/>
  <c r="T13" i="1"/>
  <c r="U13" i="1"/>
  <c r="R5" i="2"/>
  <c r="S14" i="1"/>
  <c r="T14" i="1"/>
  <c r="U14" i="1"/>
  <c r="S15" i="1"/>
  <c r="J5" i="2"/>
  <c r="T15" i="1"/>
  <c r="U15" i="1"/>
  <c r="S16" i="1"/>
  <c r="T16" i="1"/>
  <c r="U16" i="1"/>
  <c r="S20" i="1"/>
  <c r="T20" i="1"/>
  <c r="U20" i="1"/>
  <c r="S6" i="2"/>
  <c r="S21" i="1"/>
  <c r="T21" i="1"/>
  <c r="U21" i="1"/>
  <c r="S22" i="1"/>
  <c r="T22" i="1"/>
  <c r="T23" i="1"/>
  <c r="O6" i="2"/>
  <c r="U22" i="1"/>
  <c r="S23" i="1"/>
  <c r="U23" i="1"/>
  <c r="S30" i="1"/>
  <c r="T30" i="1"/>
  <c r="U30" i="1"/>
  <c r="S31" i="1"/>
  <c r="T31" i="1"/>
  <c r="N7" i="2" s="1"/>
  <c r="U31" i="1"/>
  <c r="S32" i="1"/>
  <c r="T32" i="1"/>
  <c r="U32" i="1"/>
  <c r="T7" i="2"/>
  <c r="S76" i="1"/>
  <c r="T76" i="1"/>
  <c r="P4" i="6" s="1"/>
  <c r="P10" i="6" s="1"/>
  <c r="U76" i="1"/>
  <c r="S87" i="1"/>
  <c r="T87" i="1"/>
  <c r="U87" i="1"/>
  <c r="S88" i="1"/>
  <c r="T88" i="1"/>
  <c r="M6" i="6" s="1"/>
  <c r="U88" i="1"/>
  <c r="S118" i="1"/>
  <c r="T118" i="1"/>
  <c r="S122" i="1"/>
  <c r="K7" i="5"/>
  <c r="T122" i="1"/>
  <c r="N4" i="6"/>
  <c r="N10" i="6" s="1"/>
  <c r="E7" i="5"/>
  <c r="S7" i="2"/>
  <c r="R4" i="5"/>
  <c r="R10" i="5"/>
  <c r="E6" i="5"/>
  <c r="F5" i="5"/>
  <c r="R8" i="6"/>
  <c r="I4" i="4"/>
  <c r="I10" i="4"/>
  <c r="F7" i="6"/>
  <c r="F5" i="6"/>
  <c r="C7" i="2"/>
  <c r="E5" i="2"/>
  <c r="I4" i="2"/>
  <c r="F8" i="2"/>
  <c r="D6" i="5"/>
  <c r="D7" i="2"/>
  <c r="E5" i="5"/>
  <c r="F7" i="5"/>
  <c r="C5" i="5"/>
  <c r="C8" i="2"/>
  <c r="E7" i="6"/>
  <c r="C6" i="6"/>
  <c r="E5" i="6"/>
  <c r="M4" i="6"/>
  <c r="M10" i="6" s="1"/>
  <c r="F6" i="4"/>
  <c r="F6" i="5"/>
  <c r="D7" i="5"/>
  <c r="C6" i="5"/>
  <c r="H4" i="6"/>
  <c r="R6" i="4"/>
  <c r="D5" i="5"/>
  <c r="C7" i="5"/>
  <c r="E4" i="5"/>
  <c r="E10" i="5"/>
  <c r="C7" i="6"/>
  <c r="F4" i="6"/>
  <c r="F10" i="6" s="1"/>
  <c r="P9" i="2"/>
  <c r="C5" i="6"/>
  <c r="S7" i="6"/>
  <c r="C4" i="5"/>
  <c r="C10" i="5" s="1"/>
  <c r="S5" i="4"/>
  <c r="R5" i="6"/>
  <c r="F9" i="2"/>
  <c r="E9" i="2"/>
  <c r="D4" i="4"/>
  <c r="D10" i="4" s="1"/>
  <c r="C4" i="4"/>
  <c r="E4" i="4"/>
  <c r="E10" i="4" s="1"/>
  <c r="D5" i="4"/>
  <c r="F5" i="4"/>
  <c r="E5" i="4"/>
  <c r="C6" i="4"/>
  <c r="E6" i="4"/>
  <c r="E7" i="4"/>
  <c r="F7" i="4"/>
  <c r="D8" i="6"/>
  <c r="E8" i="6"/>
  <c r="F4" i="5"/>
  <c r="F10" i="5" s="1"/>
  <c r="C8" i="6"/>
  <c r="D4" i="6"/>
  <c r="D10" i="6" s="1"/>
  <c r="C9" i="2"/>
  <c r="E6" i="2"/>
  <c r="F6" i="6"/>
  <c r="D6" i="6"/>
  <c r="D4" i="5"/>
  <c r="E4" i="6"/>
  <c r="E10" i="6" s="1"/>
  <c r="R4" i="4"/>
  <c r="R10" i="4"/>
  <c r="D6" i="4"/>
  <c r="D9" i="2"/>
  <c r="N6" i="6"/>
  <c r="D7" i="4"/>
  <c r="D7" i="6"/>
  <c r="E8" i="2"/>
  <c r="F6" i="2"/>
  <c r="D5" i="6"/>
  <c r="E6" i="6"/>
  <c r="D6" i="2"/>
  <c r="F8" i="6"/>
  <c r="O6" i="6"/>
  <c r="F4" i="4"/>
  <c r="F10" i="4" s="1"/>
  <c r="U9" i="2"/>
  <c r="J7" i="2"/>
  <c r="C4" i="6"/>
  <c r="C10" i="6" s="1"/>
  <c r="C5" i="4"/>
  <c r="R7" i="2"/>
  <c r="D5" i="2"/>
  <c r="C6" i="2"/>
  <c r="T6" i="4"/>
  <c r="C7" i="4"/>
  <c r="H6" i="6"/>
  <c r="D4" i="2"/>
  <c r="D10" i="2"/>
  <c r="C5" i="2"/>
  <c r="C10" i="2"/>
  <c r="F5" i="2"/>
  <c r="F7" i="2"/>
  <c r="O6" i="4"/>
  <c r="D8" i="2"/>
  <c r="E4" i="2"/>
  <c r="E10" i="2"/>
  <c r="E7" i="2"/>
  <c r="R5" i="4"/>
  <c r="S4" i="2"/>
  <c r="S10" i="2"/>
  <c r="H5" i="4"/>
  <c r="T10" i="2"/>
  <c r="R6" i="2"/>
  <c r="T5" i="2"/>
  <c r="F4" i="2"/>
  <c r="F10" i="2"/>
  <c r="U4" i="2"/>
  <c r="U10" i="2"/>
  <c r="D10" i="5"/>
  <c r="C10" i="4"/>
  <c r="M6" i="2"/>
  <c r="P6" i="2"/>
  <c r="N6" i="2"/>
  <c r="O5" i="2"/>
  <c r="P5" i="2"/>
  <c r="M5" i="2"/>
  <c r="M4" i="2"/>
  <c r="M10" i="2"/>
  <c r="N4" i="2"/>
  <c r="I5" i="2"/>
  <c r="K5" i="2"/>
  <c r="H5" i="2"/>
  <c r="H6" i="2"/>
  <c r="I6" i="2"/>
  <c r="I10" i="2"/>
  <c r="K6" i="2"/>
  <c r="I7" i="2"/>
  <c r="K7" i="2"/>
  <c r="I7" i="4"/>
  <c r="J4" i="5"/>
  <c r="J7" i="6"/>
  <c r="J6" i="4"/>
  <c r="H8" i="2"/>
  <c r="K9" i="2"/>
  <c r="K4" i="2"/>
  <c r="J10" i="6"/>
  <c r="T5" i="6"/>
  <c r="J6" i="6"/>
  <c r="T6" i="6"/>
  <c r="O4" i="2"/>
  <c r="O10" i="2"/>
  <c r="N5" i="2"/>
  <c r="N10" i="2"/>
  <c r="J6" i="2"/>
  <c r="H7" i="2"/>
  <c r="K6" i="4"/>
  <c r="U6" i="2"/>
  <c r="U4" i="6"/>
  <c r="U10" i="6"/>
  <c r="S4" i="6"/>
  <c r="S10" i="6"/>
  <c r="U5" i="2"/>
  <c r="J9" i="2"/>
  <c r="H6" i="4"/>
  <c r="U6" i="6"/>
  <c r="S6" i="6"/>
  <c r="S7" i="5"/>
  <c r="P5" i="5"/>
  <c r="I9" i="2"/>
  <c r="K7" i="4"/>
  <c r="T6" i="5"/>
  <c r="S6" i="5"/>
  <c r="P6" i="6"/>
  <c r="K4" i="6"/>
  <c r="U7" i="2"/>
  <c r="K8" i="2"/>
  <c r="U5" i="4"/>
  <c r="S6" i="4"/>
  <c r="P7" i="6"/>
  <c r="T7" i="6"/>
  <c r="U7" i="6"/>
  <c r="U8" i="6"/>
  <c r="S8" i="6"/>
  <c r="N8" i="6"/>
  <c r="J8" i="6"/>
  <c r="I4" i="5"/>
  <c r="K4" i="5"/>
  <c r="K10" i="5"/>
  <c r="S4" i="5"/>
  <c r="S10" i="5"/>
  <c r="U4" i="5"/>
  <c r="U10" i="5"/>
  <c r="U5" i="5"/>
  <c r="T5" i="5"/>
  <c r="J5" i="5"/>
  <c r="J6" i="5"/>
  <c r="I6" i="5"/>
  <c r="H7" i="5"/>
  <c r="J7" i="5"/>
  <c r="K6" i="6"/>
  <c r="K5" i="6"/>
  <c r="P5" i="6"/>
  <c r="K7" i="6"/>
  <c r="I5" i="6"/>
  <c r="H6" i="5"/>
  <c r="H8" i="6"/>
  <c r="T7" i="5"/>
  <c r="S5" i="5"/>
  <c r="I7" i="5"/>
  <c r="P8" i="6"/>
  <c r="K6" i="5"/>
  <c r="I8" i="6"/>
  <c r="O5" i="5"/>
  <c r="R6" i="6"/>
  <c r="I6" i="6"/>
  <c r="I7" i="6"/>
  <c r="H7" i="6"/>
  <c r="U7" i="5"/>
  <c r="R7" i="6"/>
  <c r="U6" i="5"/>
  <c r="K5" i="5"/>
  <c r="H5" i="5"/>
  <c r="P7" i="2"/>
  <c r="P10" i="2"/>
  <c r="T6" i="2"/>
  <c r="S5" i="2"/>
  <c r="R4" i="2"/>
  <c r="R10" i="2"/>
  <c r="J8" i="2"/>
  <c r="R9" i="2"/>
  <c r="T9" i="2"/>
  <c r="H4" i="4"/>
  <c r="H10" i="4"/>
  <c r="J4" i="4"/>
  <c r="J10" i="4"/>
  <c r="K4" i="4"/>
  <c r="K10" i="4"/>
  <c r="T4" i="4"/>
  <c r="T10" i="4"/>
  <c r="S4" i="4"/>
  <c r="S10" i="4"/>
  <c r="I5" i="4"/>
  <c r="K5" i="4"/>
  <c r="N5" i="4"/>
  <c r="U6" i="4"/>
  <c r="S7" i="4"/>
  <c r="R7" i="4"/>
  <c r="T7" i="4"/>
  <c r="I4" i="6"/>
  <c r="T4" i="6"/>
  <c r="T10" i="6"/>
  <c r="O5" i="6"/>
  <c r="H5" i="6"/>
  <c r="H10" i="6"/>
  <c r="S5" i="6"/>
  <c r="U5" i="6"/>
  <c r="J10" i="2"/>
  <c r="H10" i="2"/>
  <c r="K10" i="2"/>
  <c r="H10" i="5"/>
  <c r="J10" i="5"/>
  <c r="I10" i="5"/>
  <c r="K10" i="6"/>
  <c r="I10" i="6"/>
  <c r="O7" i="5" l="1"/>
  <c r="N7" i="5"/>
  <c r="P7" i="5"/>
  <c r="M6" i="5"/>
  <c r="N5" i="5"/>
  <c r="N4" i="5"/>
  <c r="N10" i="5" s="1"/>
  <c r="M4" i="5"/>
  <c r="M10" i="5" s="1"/>
  <c r="O4" i="5"/>
  <c r="O10" i="5" s="1"/>
  <c r="O8" i="6"/>
  <c r="M7" i="6"/>
  <c r="O7" i="6"/>
  <c r="N7" i="6"/>
  <c r="M5" i="6"/>
  <c r="O4" i="6"/>
  <c r="O10" i="6" s="1"/>
  <c r="N7" i="4"/>
  <c r="M7" i="4"/>
  <c r="O7" i="4"/>
  <c r="P7" i="4"/>
  <c r="N6" i="4"/>
  <c r="P6" i="4"/>
  <c r="O5" i="4"/>
  <c r="M5" i="4"/>
  <c r="M4" i="4"/>
  <c r="M10" i="4" s="1"/>
  <c r="P4" i="4"/>
  <c r="P10" i="4" s="1"/>
  <c r="O4" i="4"/>
  <c r="O10" i="4" s="1"/>
  <c r="N4" i="4"/>
  <c r="N10" i="4" s="1"/>
  <c r="M9" i="2"/>
  <c r="N9" i="2"/>
  <c r="R8" i="2"/>
  <c r="T8" i="2"/>
  <c r="U8" i="2"/>
  <c r="P8" i="2"/>
  <c r="N8" i="2"/>
  <c r="M8" i="2"/>
  <c r="M7" i="2"/>
  <c r="O7" i="2"/>
</calcChain>
</file>

<file path=xl/sharedStrings.xml><?xml version="1.0" encoding="utf-8"?>
<sst xmlns="http://schemas.openxmlformats.org/spreadsheetml/2006/main" count="490" uniqueCount="345">
  <si>
    <t>Apoyo financiero y contable</t>
  </si>
  <si>
    <t>Presupuesto anual del Fondo de Servicios Educativos (FSE)</t>
  </si>
  <si>
    <t>Contabilidad</t>
  </si>
  <si>
    <t>Ingresos y gastos</t>
  </si>
  <si>
    <t>Accesibilidad</t>
  </si>
  <si>
    <t>Atención educativa a grupos poblacionales o en situación de vulnerabilidad que experimentan barreras al aprendizaje y la participación</t>
  </si>
  <si>
    <t>Atención educativa a estudiantes pertenecientes a grupos étnicos</t>
  </si>
  <si>
    <t>Necesidades y expectativas de los estudiantes</t>
  </si>
  <si>
    <t>Proyección a la comunidad</t>
  </si>
  <si>
    <t>Escuela de padres</t>
  </si>
  <si>
    <t xml:space="preserve"> Oferta de servicios a la comunidad</t>
  </si>
  <si>
    <t>Uso de la planta física y de los medios</t>
  </si>
  <si>
    <t>Participación y convivencia</t>
  </si>
  <si>
    <t>Participación de los estudiantes</t>
  </si>
  <si>
    <t>Asamblea y consejo de padres de familia</t>
  </si>
  <si>
    <t>Participación de las familias</t>
  </si>
  <si>
    <t>Prevención de riesgos</t>
  </si>
  <si>
    <t>Prevención de riesgos físicos</t>
  </si>
  <si>
    <t>Programas de seguridad</t>
  </si>
  <si>
    <t>GESTIÓN</t>
  </si>
  <si>
    <t>GESTIÓN DE LA COMUNIDAD</t>
  </si>
  <si>
    <t>Administración de los Servicios Complementarios</t>
  </si>
  <si>
    <t>GESTIÓN ACADÉMICA</t>
  </si>
  <si>
    <t>GESTIÓN DIRECTIVA</t>
  </si>
  <si>
    <t>FORTALEZAS</t>
  </si>
  <si>
    <t>Archivo Realizado Por: Ingeniero Amauri Guevara León</t>
  </si>
  <si>
    <t>aguel5@hotmail.com</t>
  </si>
  <si>
    <t>www.qmtltda.com</t>
  </si>
  <si>
    <t>Administración de servicios complementarios</t>
  </si>
  <si>
    <t>Misión, visión y principios, en el marco de una institución integrada</t>
  </si>
  <si>
    <t>Valoración</t>
  </si>
  <si>
    <t>Metas institucionales</t>
  </si>
  <si>
    <t>Conocimiento y apropiación del direccionamiento</t>
  </si>
  <si>
    <t>Política de inclusión de personas de diferentes grupos poblacionales o diversidad cultural</t>
  </si>
  <si>
    <t>Liderazgo</t>
  </si>
  <si>
    <t>Articulación de planes, proyectos y acciones</t>
  </si>
  <si>
    <t>Estrategia pedagógica</t>
  </si>
  <si>
    <t>Uso de información (interna y externa) para la toma de decisiones</t>
  </si>
  <si>
    <t>Seguimiento y autoevaluación</t>
  </si>
  <si>
    <t>Gobierno Escolar</t>
  </si>
  <si>
    <t>Consejo directivo</t>
  </si>
  <si>
    <t>Consejo académico</t>
  </si>
  <si>
    <t>Comisión de evaluación y promoción</t>
  </si>
  <si>
    <t>Comité de convivencia</t>
  </si>
  <si>
    <t>Consejo estudiantil</t>
  </si>
  <si>
    <t>Personero estudiantil</t>
  </si>
  <si>
    <t>Asamblea de padres de familia</t>
  </si>
  <si>
    <t>Consejo de padres de familia</t>
  </si>
  <si>
    <t>Cultura Institucional</t>
  </si>
  <si>
    <t>Mecanismos de comunicación</t>
  </si>
  <si>
    <t>Trabajo en equipo</t>
  </si>
  <si>
    <t>Reconocimiento de logros</t>
  </si>
  <si>
    <t>Clima Escolar</t>
  </si>
  <si>
    <t>Pertenencia y participación</t>
  </si>
  <si>
    <t>Ambiente físico</t>
  </si>
  <si>
    <t>Motivación hacia el aprendizaje</t>
  </si>
  <si>
    <t>Manual de convivencia</t>
  </si>
  <si>
    <t>Manejo de conflictos</t>
  </si>
  <si>
    <t>Relaciones Con El Entorno</t>
  </si>
  <si>
    <t>Familias o acudientes</t>
  </si>
  <si>
    <t>Sector productivo</t>
  </si>
  <si>
    <t>Gestión Estratégica</t>
  </si>
  <si>
    <t>Direccionamiento Estratégico</t>
  </si>
  <si>
    <t>Diseño Pedagógico</t>
  </si>
  <si>
    <t>Plan de estudios</t>
  </si>
  <si>
    <t>Enfoque metodológico</t>
  </si>
  <si>
    <t>Jornada escolar</t>
  </si>
  <si>
    <t>Evaluación</t>
  </si>
  <si>
    <t>Prácticas Pedagógicas</t>
  </si>
  <si>
    <t>Opciones didácticas para las áreas, asignaturas y proyectos transversales</t>
  </si>
  <si>
    <t>Estrategias para las tareas escolares</t>
  </si>
  <si>
    <t>Uso de los tiempos para el aprendizaje</t>
  </si>
  <si>
    <t>Relación pedagógica</t>
  </si>
  <si>
    <t>Planeación de clases</t>
  </si>
  <si>
    <t>Estilo pedagógico</t>
  </si>
  <si>
    <t>Evaluación en el aula</t>
  </si>
  <si>
    <t>Seguimiento Académico</t>
  </si>
  <si>
    <t>Seguimiento a los resultados académicos</t>
  </si>
  <si>
    <t>Seguimiento a la asistencia</t>
  </si>
  <si>
    <t>Actividades de recuperación</t>
  </si>
  <si>
    <t>Apoyo pedagógico para estudiantes con dificultades de aprendizaje</t>
  </si>
  <si>
    <t>GESTIÓN ADMINISTRATIVA Y FINANCIERA</t>
  </si>
  <si>
    <t>Apoyo a la gestión académica</t>
  </si>
  <si>
    <t>Proceso de matrícula</t>
  </si>
  <si>
    <t>Archivo académico</t>
  </si>
  <si>
    <t>Boletines de calificaciones</t>
  </si>
  <si>
    <t>Administración de la planta física y de los recursos</t>
  </si>
  <si>
    <t>Mantenimiento de la planta física</t>
  </si>
  <si>
    <t>Programas para la adecuación y embellecimiento de la planta física</t>
  </si>
  <si>
    <t>Seguimiento al uso de los espacios</t>
  </si>
  <si>
    <t>Adquisición de los recursos para el aprendizaje</t>
  </si>
  <si>
    <t>Mantenimiento de equipos y recursos para el aprendizaje</t>
  </si>
  <si>
    <t>Seguridad y protección</t>
  </si>
  <si>
    <t>Talento humano</t>
  </si>
  <si>
    <t>Perfiles</t>
  </si>
  <si>
    <t>Formación y capacitación</t>
  </si>
  <si>
    <t>Asignación académica</t>
  </si>
  <si>
    <t>Pertenencia del personal vinculado</t>
  </si>
  <si>
    <t>Estímulos</t>
  </si>
  <si>
    <t>Convivencia y manejo de conflictos</t>
  </si>
  <si>
    <t>Bienestar del talento humano</t>
  </si>
  <si>
    <t>JUSTIFICACION</t>
  </si>
  <si>
    <t>OPOTUNIDADES DE MEJORAMIENTO</t>
  </si>
  <si>
    <t>AUTOEVALUACION INSTITUCIONAL</t>
  </si>
  <si>
    <t>EVIDENCIAS</t>
  </si>
  <si>
    <t>VALORACION                       GESTION DIRECTIVA</t>
  </si>
  <si>
    <t>GESTIÓN ACADEMICA</t>
  </si>
  <si>
    <t>Diseño pedagogico</t>
  </si>
  <si>
    <t>Practicas pedagogicas</t>
  </si>
  <si>
    <t>Gestion de aula</t>
  </si>
  <si>
    <t>Seguimiento academico</t>
  </si>
  <si>
    <t>VALORACION                       GESTION ACADEMICA</t>
  </si>
  <si>
    <t>Apoyo a la gestion académica</t>
  </si>
  <si>
    <t>Administración de la planta fisica y de los recursos</t>
  </si>
  <si>
    <t>Talento Humano</t>
  </si>
  <si>
    <t>Apoyo Financiero y Contable</t>
  </si>
  <si>
    <t>GESTIÓN ADMINISTRATIVA</t>
  </si>
  <si>
    <t>VALORACION                       GESTION ADMINISTRATIVA</t>
  </si>
  <si>
    <t>VALORACION                       GESTION DE LA COMUNIDAD</t>
  </si>
  <si>
    <t>Ruta del Mejoramiento</t>
  </si>
  <si>
    <t>Fecha de Autoevaluación</t>
  </si>
  <si>
    <t>Etapa</t>
  </si>
  <si>
    <t>Pasos</t>
  </si>
  <si>
    <t>Herramientas de Sistematización</t>
  </si>
  <si>
    <t>1.Revisión de la identidad institucional</t>
  </si>
  <si>
    <t>1-Autoevalaución</t>
  </si>
  <si>
    <t>Dirección</t>
  </si>
  <si>
    <t>3. Elaboración del perfil Institucional</t>
  </si>
  <si>
    <t>2-Directiva, 3-Académica, 4-Admon, 5-Comunidad, 6-Perfil</t>
  </si>
  <si>
    <t>Tel</t>
  </si>
  <si>
    <t>4. Establecimiento de las fortalezas y oportunidades de mejoramiento</t>
  </si>
  <si>
    <t>DATOS DEL EQUIPO AUTO - EVALUADOR</t>
  </si>
  <si>
    <t>NOMBRE</t>
  </si>
  <si>
    <t>CARGO</t>
  </si>
  <si>
    <t>RESPONSABLES DEL PLAN DE MEJORAMIENTO - SEGUIMIENTO Y EVALUACIÓN</t>
  </si>
  <si>
    <t xml:space="preserve"> </t>
  </si>
  <si>
    <t>Fecha: 26 de Febrero de 2010</t>
  </si>
  <si>
    <t>Bogota-Colombia</t>
  </si>
  <si>
    <t>2. Evaluación de cada una de las areas de gestión teniendo en cuenta los criterios de inclusión</t>
  </si>
  <si>
    <t>Código DANE</t>
  </si>
  <si>
    <t>E-MAIL</t>
  </si>
  <si>
    <t>Establecimiento Educativo</t>
  </si>
  <si>
    <t>Municipio</t>
  </si>
  <si>
    <t>DATOS DEL ESTABLECIMIENTO EDUCATIVO</t>
  </si>
  <si>
    <t>Rector o Director</t>
  </si>
  <si>
    <r>
      <rPr>
        <sz val="14"/>
        <color indexed="8"/>
        <rFont val="Arial"/>
        <family val="2"/>
      </rPr>
      <t>Primera etapa</t>
    </r>
    <r>
      <rPr>
        <sz val="11"/>
        <color indexed="8"/>
        <rFont val="Arial"/>
        <family val="2"/>
      </rPr>
      <t xml:space="preserve"> 
"Autoevaluación Institucional"</t>
    </r>
  </si>
  <si>
    <t>Gestión de Aula</t>
  </si>
  <si>
    <t>Correo electronico</t>
  </si>
  <si>
    <t>MACROPROCESO D. GESTIÓN DE LA CALIDAD DEL SERVICIO EDUCATIVO EN EDUCACIÓN PRE-ESCOLAR, BÁSICA Y MEDIA</t>
  </si>
  <si>
    <t>D01.03.F01</t>
  </si>
  <si>
    <t>PROCESO GESTIÓN DE LA EVALUACIÓN EDUCATIVA</t>
  </si>
  <si>
    <t xml:space="preserve">SUBPROCESO ORIENTAR LA RUTA DE MEJORAMIENTO INSTITUCIONAL  </t>
  </si>
  <si>
    <t>PAGINA __  DE __</t>
  </si>
  <si>
    <t>Horizonte</t>
  </si>
  <si>
    <t>VERSION 3.0</t>
  </si>
  <si>
    <t>AÑO 201_</t>
  </si>
  <si>
    <t>AÑO 202_</t>
  </si>
  <si>
    <t>AÑO 20_</t>
  </si>
  <si>
    <t xml:space="preserve">CENTRO EDUCATIVO PAZ SIN FRONTRAS </t>
  </si>
  <si>
    <t>AV9 #14-76.BARRIO ONCE DE NOVIEMBRE</t>
  </si>
  <si>
    <t xml:space="preserve">LOS PATIOS </t>
  </si>
  <si>
    <t>Col-paz@hotmail.com</t>
  </si>
  <si>
    <t>LUZ MARINA PINTO GOMEZ</t>
  </si>
  <si>
    <t xml:space="preserve">Rescatando Valores para una mejor convivencia social. </t>
  </si>
  <si>
    <t xml:space="preserve">LUZ MARINA PINTO GOMEZ </t>
  </si>
  <si>
    <t>DIRECTORA</t>
  </si>
  <si>
    <t>luz-mar1959@hotmail.com</t>
  </si>
  <si>
    <t>YULI ALEXANDRA ESTUPIÑAN</t>
  </si>
  <si>
    <t>DOCENTE</t>
  </si>
  <si>
    <t>manantial12@hotmail.com</t>
  </si>
  <si>
    <t>YELITZA VARGAS PALACIO</t>
  </si>
  <si>
    <t>Y_elitza006@hotmail.com</t>
  </si>
  <si>
    <t xml:space="preserve">Luz Marina Pinto Gomez </t>
  </si>
  <si>
    <t xml:space="preserve">Directora </t>
  </si>
  <si>
    <t>Directiva</t>
  </si>
  <si>
    <t xml:space="preserve">Yuli Alexandra Estupiñan Quintero </t>
  </si>
  <si>
    <t xml:space="preserve">Docente </t>
  </si>
  <si>
    <t>Academica</t>
  </si>
  <si>
    <t xml:space="preserve">Yelitza Vargas Palacio </t>
  </si>
  <si>
    <t>Administrativa</t>
  </si>
  <si>
    <t xml:space="preserve">Existen en medio fisico y magnetico. </t>
  </si>
  <si>
    <t xml:space="preserve">El centro educativo respeta la diversidad y abre sus puertas a todos los niños y niñas sin importar su condiciòn. </t>
  </si>
  <si>
    <t xml:space="preserve">La planta de docentes con la que se cuenta, tienen gran capacidad de liderazgo en relaciòn a las estrategias que se deben aplicar. Ademas de ello cuentan con el apoyo de su directora.  </t>
  </si>
  <si>
    <t xml:space="preserve">Adecuaciòn de los proyectos transversales para implementarlos en las aulas y mejorar la calidad educativa. </t>
  </si>
  <si>
    <t xml:space="preserve">Reuniones, socializaciones y actividadedes. </t>
  </si>
  <si>
    <t xml:space="preserve">El seguimiento al proceso es llevado por la directora y consejo directivo. </t>
  </si>
  <si>
    <t xml:space="preserve">Formatos, reuniones, actas. </t>
  </si>
  <si>
    <t xml:space="preserve">Actas de reuniones, fotografias y firmas. </t>
  </si>
  <si>
    <t xml:space="preserve">Esta conformado por los estudiantes de cada grado, quienes con la directora buscan estrategias para mejorar el proceso en las aulas de clase. </t>
  </si>
  <si>
    <t xml:space="preserve">Reuniones mensuales donde dan a conocer sus ideas y propuestas o falencias que consideren se estan presentando </t>
  </si>
  <si>
    <t xml:space="preserve">Fotos de las actividades realizadas con el apoyo del padre de familia. </t>
  </si>
  <si>
    <t xml:space="preserve">Los estudiantes participan de las diferentes actividades, junto con sus familiares mostrando sentido de pertenencia por el centro educativo. </t>
  </si>
  <si>
    <t xml:space="preserve">Patio para el descanso, aulas de clase, oficina de rectoria, baños, entre otros. </t>
  </si>
  <si>
    <t xml:space="preserve">Talleres, actividades, canciones, bailes, dinamicas, entre otros. </t>
  </si>
  <si>
    <t xml:space="preserve">En medio fisico y magnetico </t>
  </si>
  <si>
    <t xml:space="preserve">Se colocan compromisos si el conflicto lo requiere y se da a conocer el caso a los padres de familia. </t>
  </si>
  <si>
    <t xml:space="preserve">La relaciòn con el sector productivo es buena </t>
  </si>
  <si>
    <t xml:space="preserve">El sector productivo brinda algunos servicios al centro educativo de forma esporadica. </t>
  </si>
  <si>
    <t xml:space="preserve">Los planes de estudio se ajustan teniendo en cuenta el ritmo de aprendizaje de cada estudiante, buscando brindar una educaciòn de calidad. </t>
  </si>
  <si>
    <t xml:space="preserve">Se encuentran en medio fisico y magnetico </t>
  </si>
  <si>
    <t xml:space="preserve">El enfoque metodologico busca formar niños, niñas y jovenes capaces de resolver los problemas que se le presenten de forma autonoma en el entorno que se encuentren </t>
  </si>
  <si>
    <t xml:space="preserve">Se encuentra plasmado en el PEI  de la institucion </t>
  </si>
  <si>
    <t xml:space="preserve">Se dan a conocer en el PEI y se socializan a la comunidad educativa. </t>
  </si>
  <si>
    <t xml:space="preserve">Se hace uso de juegos, recursos y material que sea necesario para el aprendizaje. </t>
  </si>
  <si>
    <t xml:space="preserve">Loterias, bingos, juego de roles, ficjhas, videos entre otros. </t>
  </si>
  <si>
    <t xml:space="preserve">Talleres, trabajos, cuaderno y demas que se requieran para poder evidenciar los compromisos. </t>
  </si>
  <si>
    <t xml:space="preserve">Dentro del centro educativo se establecen horarios que permitan ver todas las tematicas trabajadas y que tambien quede tiempo para el esparcimiento </t>
  </si>
  <si>
    <t xml:space="preserve">Horarios flexibles que cumplen los terminos establecidos por le secretaria de educaciòn </t>
  </si>
  <si>
    <t xml:space="preserve">Resgnificacion de planes, mallas, SIEE, PEI y demas que sean necesarios de acuerdo a los cambios que se presenten </t>
  </si>
  <si>
    <t xml:space="preserve">Estos se realizan en conjunto con el cuerpo docente y teniendo en cuenta las necesidades de los estudiantes. </t>
  </si>
  <si>
    <t xml:space="preserve">Planes de areas por grados con sus contenidos, logros y metodologias a implementar. </t>
  </si>
  <si>
    <t xml:space="preserve">Juegos didacticos, canciones, rondas, actividades entre otras. </t>
  </si>
  <si>
    <t xml:space="preserve">Registro de evidencias de los estudiantes con dificultades y avances. Estos se dan a conocer al consejo academico </t>
  </si>
  <si>
    <t xml:space="preserve">Se toma asistencia diaria y se hacen activdades que son evaluadas </t>
  </si>
  <si>
    <t xml:space="preserve">Actividades y documentos firmados con los compromisos. </t>
  </si>
  <si>
    <t xml:space="preserve">Se solicitan practicantes de pedagogia, trabajo social y otros a las universidades con las cuales se tienen  convenios </t>
  </si>
  <si>
    <t xml:space="preserve">Contratos de matricula firmados y trasferencias de pago </t>
  </si>
  <si>
    <t xml:space="preserve">Se tiene el registro  por periodos y calificaciones finales </t>
  </si>
  <si>
    <t xml:space="preserve">Se tiene en fisico y medio magnetico por grados. </t>
  </si>
  <si>
    <t>Se entregan por periodos a cada uno de sus estudiantes</t>
  </si>
  <si>
    <t xml:space="preserve">Recibos de pago a la persona encargada </t>
  </si>
  <si>
    <t>Los docentes y directora se encargan de la supervisiòn</t>
  </si>
  <si>
    <t xml:space="preserve">Se hacen las adquisiciones necesarias con recursos propios y en ocasiones si es posible se hacen actividades esporadicas </t>
  </si>
  <si>
    <t xml:space="preserve">Implementos didacticos  facturas de compra de materiales y demas que requieran </t>
  </si>
  <si>
    <t xml:space="preserve">En el caso de los computadores , biblioteca y demas recuersos didacticos se hacen periodicamente </t>
  </si>
  <si>
    <t xml:space="preserve">Evidencias fotograficas del trabajo realizado y facturas de pago cuando se hacen arreglos a los computadores </t>
  </si>
  <si>
    <t xml:space="preserve">Se socializan proyectos de prevenciòn de desastres y se hacen las marcaciones necesarias </t>
  </si>
  <si>
    <t xml:space="preserve">Proyecto en medio fisico y magnetico </t>
  </si>
  <si>
    <t xml:space="preserve">Actas y acuerdos firmados </t>
  </si>
  <si>
    <t xml:space="preserve">Personal con gran calidez humana y una preparaciòn acorde a las necesidades de educaciòn que brinda el centro educativo. </t>
  </si>
  <si>
    <t xml:space="preserve">Docentes licenciados en pedagogia infantil y areas especificas. </t>
  </si>
  <si>
    <t xml:space="preserve">Certificados de las capacitaciones de los docentes </t>
  </si>
  <si>
    <t xml:space="preserve">Docentes capacitados y con gran sentido de pertenencia dispuestos a buscar el mejoramiento del centro educativo </t>
  </si>
  <si>
    <t xml:space="preserve">Cumplimiento de su deber y obligaciones adquiridas a tiempo </t>
  </si>
  <si>
    <t xml:space="preserve">Ambiente laboral agradable, trabajo constante en equipo y buenas relaciones. </t>
  </si>
  <si>
    <t xml:space="preserve">El centro educativo busca siempre brindar en la medida de lo posible las garantias necesarias a sus docentes </t>
  </si>
  <si>
    <t xml:space="preserve">Pago de seguridad social y afiliacion a riesgos laborales, ademas de ello se perm ite permisos con previo aviso para cosas personales y que realmente lo requieran. </t>
  </si>
  <si>
    <t xml:space="preserve">Se realizan planillas de pagos, cuentas de ingresos y egersos para poder saber como administrar el dinero y los recuersos que ingresan </t>
  </si>
  <si>
    <t xml:space="preserve">Al final de año el contador revisa los libros y deja un informe  con los resulatdos </t>
  </si>
  <si>
    <t xml:space="preserve">Es llevada por la directora y es el contador que se busca a fin de mes hace un reporte mensual  para presentar a los entes de control que lo requieran </t>
  </si>
  <si>
    <t xml:space="preserve">Facturas, cartulinas de pago, estrato de la cuenta del centro educativo, pago de nomina, seguridad social, entre otros. Estos reportes son pasados a un libro de contabilidad </t>
  </si>
  <si>
    <t xml:space="preserve">Descuentos en la matricula y acuerdos de pago para que puedan acceder a la educaciòn. </t>
  </si>
  <si>
    <t xml:space="preserve">Se busca la forma de dar participaciòn a toda la poblaciòn sin importar su estrato economico y dando facilidades de pago para que accedan a la educaciòn </t>
  </si>
  <si>
    <t xml:space="preserve">No se tiene politicas para trabajar con este tipo de poblacion. </t>
  </si>
  <si>
    <t xml:space="preserve">No existen en el municipio estos grupos etnicos </t>
  </si>
  <si>
    <t>No se  cuenta con información  sistematizada respecto de las  expectativas de los estudiantes</t>
  </si>
  <si>
    <t>Se elaboraron formatos para conocer las prioridades de los estudiantes.</t>
  </si>
  <si>
    <t xml:space="preserve">Se realizan mensualmente para brindar apoyo a la familia en las falencias presentadas </t>
  </si>
  <si>
    <t xml:space="preserve">Escuelas de padres mensuales, se firman asistencias </t>
  </si>
  <si>
    <t xml:space="preserve">Se ofertan servicios de  procesos academicos de preescolar a quinto </t>
  </si>
  <si>
    <t xml:space="preserve">Servicios de preescolar a quinto </t>
  </si>
  <si>
    <t xml:space="preserve">Talleres a padres de famila, entes de salud </t>
  </si>
  <si>
    <t>La planta fisica se usa para solo actividades del centro educativo y en algunos casos particulares para capacitaciones de entes de la salud .</t>
  </si>
  <si>
    <t xml:space="preserve">Actas de reuniones, firmas y evidencias fotograficas </t>
  </si>
  <si>
    <t xml:space="preserve">Asistencia a los talleres y actividades programadas, firmas, evidencias fotograficas, conformacion de grupos para apoyar la labor docente y dar ideas en beneficio del proceso de formacion de los estudiantes </t>
  </si>
  <si>
    <t xml:space="preserve">Maria Elisa Peña Carvajal </t>
  </si>
  <si>
    <t xml:space="preserve">Comunitaria </t>
  </si>
  <si>
    <t>MARIA ELISA PEÑA CARVAJAL</t>
  </si>
  <si>
    <t xml:space="preserve">DOCENTE </t>
  </si>
  <si>
    <t xml:space="preserve">Formar al personal docente en temas relacion ados cpon el manejo de estudiantes de inclusiòn, se tiene la intensiòn de vincularlos al aula pero aùn faltan recursos didacticos y conocimientos para aplicar en el aula. </t>
  </si>
  <si>
    <t xml:space="preserve">Se tienen cronogramas y fechas estanblecidas para llevar un mejor desarrollo de la agenda durante el año lectivo. </t>
  </si>
  <si>
    <t xml:space="preserve">Los docentes preparan sus clases teniendo en cuenta las mallas curriculares y ritmos de aprendizaje de sus estudiantes. </t>
  </si>
  <si>
    <t xml:space="preserve">Implementaciòn de recursos didacticos en el aula de clase. </t>
  </si>
  <si>
    <t xml:space="preserve">Personal docente con los perfiles acordes a los grados brindados por el Centro educativo. </t>
  </si>
  <si>
    <t>Manejo de calificaciones y entrega de notas en los tiempos establecidos, se hace entrega de informes y se plantean los planes de refuerzo para quienes lo necesiten-</t>
  </si>
  <si>
    <t xml:space="preserve">Adquisiciòn de recursos para hacer mejoras a la planta fisica y asi brindar mejores espacios de aprendizaje para los estudinates. </t>
  </si>
  <si>
    <t xml:space="preserve">Padres de familia con disposiciòn de trabajo en equipo para desarrollar un año lectivo exitoso. </t>
  </si>
  <si>
    <t xml:space="preserve">La evaluacion se hace de forma cualitativa buscando asi  resaltar las cualidades de cada estudiante </t>
  </si>
  <si>
    <t xml:space="preserve">Actas de las reuniones y actividades realizadas </t>
  </si>
  <si>
    <t xml:space="preserve">  </t>
  </si>
  <si>
    <t xml:space="preserve">La jornada escolar consta de 25 horas semanales para los estudiantes de grado primero a quinto y de 20 horas semanales para preescolar. </t>
  </si>
  <si>
    <t xml:space="preserve">Cada miembro tiene su funcion especifica y siempre dan a concoer a la comunidad educativa las desiciones tomadas. </t>
  </si>
  <si>
    <t xml:space="preserve">Seguir trabajando en beneficio del centro educativo para mejorar cada dia. </t>
  </si>
  <si>
    <t xml:space="preserve">Fotos, guias, talleres, actividades en las aulas de clase. Videos acordes a los temas. </t>
  </si>
  <si>
    <t xml:space="preserve">Se elige por votaciòn a un estudiante de grado quinto. Este estudiante  se encarga de velar por los derechos de sus compañeros. </t>
  </si>
  <si>
    <t xml:space="preserve">Se realizan periodicamente o cuando una situaciòn lo amerite. Estas asambleas buscan tener una relacion mas significativa con los acudientes y padres de familia. </t>
  </si>
  <si>
    <t xml:space="preserve">Actas, fotos y firmas de las reuniones realizadas. </t>
  </si>
  <si>
    <t xml:space="preserve">Se conforma por los representantes de cada grado y junto con el consejo directivo trabajan para mejorar y ser participes de las desiciones importantes del Centro Educativo. </t>
  </si>
  <si>
    <t>El centro Educativo hace reconociemientos a los mejores estudiantes por periodo y resalta el esfuerzo de cada uno al finalizar el año escolar dando una menciòn de honor. Durante el desarrollo de cada periodo se lan a conocer por medio de un cuado de honor a los mejores estudiantes y en las izadas de bandera se exaltan las habilidades que poseen.</t>
  </si>
  <si>
    <t>Entrega de menciones a todos los estudiantes al finalizar el año escolar por diferentes aspectos.  Izadas de bandera.</t>
  </si>
  <si>
    <t xml:space="preserve">Espacios propicios para las actividades de acuerdo a la cantidad de estudiantes buscando la realizaciòn de actividades de forma segura. </t>
  </si>
  <si>
    <t xml:space="preserve">Se realizan actividades buscando que los estudiantes se motiven diariamente y se enamoren del estudio cada vez mas. Se trabaja de manera ludica y teniendo en centa de todos los aprendizajes para que los estudiantes addquieren los conocimientos. </t>
  </si>
  <si>
    <t xml:space="preserve">Los padres de familia se relacionan con las personas cercanas de buena forma y se notan comprometidos con el proceso de aprendizaje de sus hijos. </t>
  </si>
  <si>
    <t xml:space="preserve">Compromiso con el proceso de aprendizaje d elos estudiantes y aplican normas de cortesia </t>
  </si>
  <si>
    <t xml:space="preserve">Se dan a conocer en los boletines periodicamente y tambien se entrega un informe semanal al padre de familia que desee. Los padres de familia pueden acceder faccilmente a la plataforma para llevar un seguimiento de sus hijos </t>
  </si>
  <si>
    <t>Se envian despues de trabajado y explicado un tema, buscando con ello reforzar las tematicas. Tambien se busca que sean acorde a la edad del estudiante para que sean ejecutadas por ellos mismos.</t>
  </si>
  <si>
    <t>Organizaciòn en el aula de clases y metodologias integradoras para mejorar el proceso de aprendizaje vinculando a cada uno de sus estudiantes independiente de cada ritmo de aprendizaje.</t>
  </si>
  <si>
    <t>Loa estilos pedagogicos de cada docente definen el ritmo de aprendizaje con que aprenden sus estudiantes. Cada uno de estos realiza su parcelador teniendo en cuenta el grado y la problacion que vaya a trabajar.</t>
  </si>
  <si>
    <t xml:space="preserve">Se realiza de forma cualitativa y las condiciones de la evaluacion se dan a conocer con anterioridad. </t>
  </si>
  <si>
    <t xml:space="preserve">SIEE, en el se establecen las pautas a seguir y tener en cuenta a la hora de evaluar. </t>
  </si>
  <si>
    <t xml:space="preserve">La docente hace un seguimiento periódico y sistemático al desempeño académico de los estudiantes para diseñar acciones de apoyo a los mismos y ayudarles a mejorar las falencias que presenten. </t>
  </si>
  <si>
    <t xml:space="preserve">Registro diario en las planillas de asistencia , se lleva el control en la plataforma. </t>
  </si>
  <si>
    <t xml:space="preserve">Se ejecutan de acuerdo a las falencias presentadas y se realizan con horarios de presentaciòn en la jornada que se trabaja.  </t>
  </si>
  <si>
    <t>Se brindan las ayudas necesarias y se buscan aliados para brindar apoyo a los estudiantes en los casos que se requieran. Se cuenta con el apoyo de universidades que envian a sus praticantes de psicologia y pedagodica.</t>
  </si>
  <si>
    <t>Se realiza a partir del mes de noviembre de forma presencial y virtual para los que no pueden acercarse a la oficina y teniendo en cuenta la resolucion de costos de la secretaia de educación.</t>
  </si>
  <si>
    <t>Se realizan con la sumatoria de todas las actividades trabajadas por periodo y teniendo en cuenta los porcentajes de evaluaciòn. Se diseañan con el apoyo de la plataforma academica que se trabaja en el Centro Educativo.</t>
  </si>
  <si>
    <t xml:space="preserve">Se tiene una persona encargada de realizar el aseo y acondicionar el estabelcimiento para que este en buenas condiciones al recibir al personal. Esto se hace esporadicamente y los docentes se encargan de ayudar con la limpieza </t>
  </si>
  <si>
    <t xml:space="preserve">Se realizan actividades  ocacionales  de embellecimiento  con los estudiantes, y docentes. Diariamente por grupos se organizan para dejar limpio el patio despues de descanso  </t>
  </si>
  <si>
    <t xml:space="preserve">Apoyo con los docentes y estudiantes. </t>
  </si>
  <si>
    <t xml:space="preserve">Se dan a conocer los espacios y sus respectivos usos para un mejor aprovechamiento de los mismos. </t>
  </si>
  <si>
    <t xml:space="preserve">Se realizan planes de refuerzo y se brindan las ayudas necesarias para el mejoramiento del proceso de aprendizaje </t>
  </si>
  <si>
    <t>El centro Educativo con ayuda de entes publicos gestionan las capacitaciones que sean necesarias para que sus docentes puedan estar al dia con el conocomiento y así impartirlo en clases.</t>
  </si>
  <si>
    <t>Se lleva a cabo teniendo en cuenta la preparaciòn de cada docente y el numero de estudiantes.</t>
  </si>
  <si>
    <t>Se seleccionan los docentes por grado para asignar la titulatura.</t>
  </si>
  <si>
    <t>Evidencias fotograficas de estas.</t>
  </si>
  <si>
    <t xml:space="preserve">Se tienen en cuenta los cumpleaños de cada docentes para realizar su celebración, a demas de las fechas especiales, día de la mujer, del docente, entre otras. </t>
  </si>
  <si>
    <t xml:space="preserve">El tema de convivencia se lleva de forma armonica y en los casos que se presente algun tipo de conflicto se da solución de manera inmediata. </t>
  </si>
  <si>
    <t>Es llevada por la parte administrativa y la directora con supervisioón del contador contratado por el centro Educativo.</t>
  </si>
  <si>
    <t>Se lleva un registro de los ingresos y los gastos de forma manual y digitalizada.</t>
  </si>
  <si>
    <t xml:space="preserve">Los estudiantes del Centro Educativo participan de manera asertiva en las actividades programadas mostrando siempre su sentido de pertenencia </t>
  </si>
  <si>
    <t>Material fotografico, actas o constancias de la participacion realizada.</t>
  </si>
  <si>
    <t xml:space="preserve">Es muy activo el proceso de participacion de los padres de familia cada vez se vinculan más en los procesos formativos de sus hijos. </t>
  </si>
  <si>
    <t>Se plantea un proyecto y es socializdo a toda la comunidad educativa durante el desarrollo del año escolar.</t>
  </si>
  <si>
    <t>Simulacros organizados con anticipaciòn y realizandolos trimestralmente.</t>
  </si>
  <si>
    <t>Se da a conocer a toda la comunidad el correcto uso de la planta fisica (escalares, baños etc) para evitar cualquier tipo de accidente</t>
  </si>
  <si>
    <t xml:space="preserve">Evidencia fotograficas de las reuniones. </t>
  </si>
  <si>
    <t>AÑO 2024</t>
  </si>
  <si>
    <t>MILENA ROMERO</t>
  </si>
  <si>
    <t xml:space="preserve">            AÑO 2024</t>
  </si>
  <si>
    <r>
      <t xml:space="preserve">           </t>
    </r>
    <r>
      <rPr>
        <b/>
        <sz val="12"/>
        <color theme="1"/>
        <rFont val="Time{"/>
      </rPr>
      <t>AÑO 2024</t>
    </r>
  </si>
  <si>
    <r>
      <t xml:space="preserve">               </t>
    </r>
    <r>
      <rPr>
        <b/>
        <sz val="12"/>
        <color theme="1"/>
        <rFont val="Time{"/>
      </rPr>
      <t>AÑO 2024</t>
    </r>
  </si>
  <si>
    <r>
      <t xml:space="preserve">            </t>
    </r>
    <r>
      <rPr>
        <b/>
        <sz val="12"/>
        <color theme="1"/>
        <rFont val="Time{"/>
      </rPr>
      <t>AÑO 2024</t>
    </r>
  </si>
  <si>
    <t xml:space="preserve">Se realizan los ajustes necesarios teniendo en cuenta las orientaciones sugeridas por la secretarias de educaciòn.  </t>
  </si>
  <si>
    <t>Siguen siendo a largo, mediano y corto plazo y se formulan de acuerdo al los  grupos que se manejan en el Centro Educativo.</t>
  </si>
  <si>
    <t xml:space="preserve">Se dan a conocer los ajustes a la mision, vision, PEI o SIEE  si es el caso desde el comienzo de añlo escolar, buscando con ello garantizar que se cumplan los objetivos trazados. </t>
  </si>
  <si>
    <t>Existen actas, carteleras, imágenes y folletos que contienen la infoamaciòn  de los ajustes correspomndientes y los objetivos propuestos parael año escolar.</t>
  </si>
  <si>
    <t xml:space="preserve">Se realiza el proceso de formaciòn teniendo en cuenta el  ritmo de aprendizaje de los estudiantes y con orientaciones de los especialistas. Se tienen en los archivos los diagnosticos de los estudiantes de inclusion.  </t>
  </si>
  <si>
    <t xml:space="preserve">Innovaciòn en las aulas de clase, gestiòn de talleres, actividades y recuersos en beneficio de los estudiantes. Cada docente se apropia de una responsabilidad especifica para implementar en el año escolar. </t>
  </si>
  <si>
    <t xml:space="preserve">Proyectos trasversales y planes de aula resignificados para ejecutar durante el año  escolar. </t>
  </si>
  <si>
    <t xml:space="preserve">Se implementan los proyectos y las mallas curriculares, teniendo en cuenta los ritmos de aprendizaje de cada estudiante.  Se buscan las mejores estrategias para facilitar el aprendizaje de cada uno de los estudiantes. </t>
  </si>
  <si>
    <t xml:space="preserve">Se continua trabajando para el mejoramiento del Centro Educativo, teniendo en cuenta informacion interna y externa. Se revisa el numero de matriculas, precios, talento humano y ademas se estudian las posibles competencias. </t>
  </si>
  <si>
    <t xml:space="preserve">Se organiza desde comienzo de año y sus integrantes trabajan con la comunidad educativa para mejorar el servicio y prestar una educaciòn de calidad. Son los encargados de velar por el buen funcionamiento del Centro Educativo. </t>
  </si>
  <si>
    <t xml:space="preserve">Se conforma a comienzo de año y se reune periodicamente para evaluar la situacion academica estudiante por estudiante. Se busca ayudar a los estudiantes con falencias para disminuir las perdidas escolares y comprometer al padre de familia en el proceso de formacion del estudiante. . </t>
  </si>
  <si>
    <t xml:space="preserve">Actas de las reuniones realizadas , con la informaciòn de aquellos estudiantes que  tienen falencias y formatos de compromiso academico para los estudiantes con perdida de materias. . </t>
  </si>
  <si>
    <t xml:space="preserve">Este organo de control esta encargado de vigilar que los estufdiantes y sus padres de familia o acudientes cumplan con los compromisos adquiridos en busca de mitigar las perdidas escoñares. </t>
  </si>
  <si>
    <t xml:space="preserve">Actas de las reuniones y rutas a seguir para mejorar el proceso academico y comportamental del estudiante. </t>
  </si>
  <si>
    <t>Las docentes son las encargadas de vigilar el proceso de la convivencia y por salòn se elige a un  monitor para apoyar esta tarea y asi mitigar los casos de indisciplina.</t>
  </si>
  <si>
    <t xml:space="preserve">Socializaciòn de valores para una mejor relaciòn con los demas y um mejor ambiente escolar. </t>
  </si>
  <si>
    <t>Se han mejorado los mecanismos de comunicación buscando con ello dar a conocer a toda la comunidad educativa la informacion necesaria.</t>
  </si>
  <si>
    <t xml:space="preserve">Redes sociales, plataforma, folletos, circulares entre otros. </t>
  </si>
  <si>
    <t xml:space="preserve">Buen ambiente de trabajo, cada docente se involucra en las actividades a realizar y los resultados se ven refrelajos en los resultados del trabajo en equipo realizado. </t>
  </si>
  <si>
    <t xml:space="preserve"> Cada docente se le asigna una responsabilidad dentro del Centro Educativo, en relacion a la disciplina, actas y otras obligaiones relacionadas con su labor docente. </t>
  </si>
  <si>
    <t xml:space="preserve">Izadas de bandera, celebraciones de fechas especiales , reuniones y escuelas de padres. </t>
  </si>
  <si>
    <t>Se realiza los ajuestes correspondientes  acordes a la normativa vigente.</t>
  </si>
  <si>
    <t xml:space="preserve">Se solucionan en el momento con la orientacion de la docente encargada. Se busca siempre seguir el conducto regular.  Si el caso no es solucionado se da a conocer a la directora para activar las rutas correspòndientes.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</si>
</sst>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46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8"/>
      <name val="Calibri"/>
      <family val="2"/>
    </font>
    <font>
      <b/>
      <sz val="12"/>
      <name val="Verdana"/>
      <family val="2"/>
    </font>
    <font>
      <b/>
      <sz val="12"/>
      <color indexed="9"/>
      <name val="Verdana"/>
      <family val="2"/>
    </font>
    <font>
      <sz val="12"/>
      <name val="Verdana"/>
      <family val="2"/>
    </font>
    <font>
      <b/>
      <sz val="12"/>
      <color indexed="8"/>
      <name val="Verdana"/>
      <family val="2"/>
    </font>
    <font>
      <b/>
      <sz val="16"/>
      <name val="Verdana"/>
      <family val="2"/>
    </font>
    <font>
      <sz val="8"/>
      <color indexed="8"/>
      <name val="Arial"/>
      <family val="2"/>
    </font>
    <font>
      <b/>
      <sz val="14"/>
      <color indexed="9"/>
      <name val="Arial"/>
      <family val="2"/>
    </font>
    <font>
      <b/>
      <sz val="11"/>
      <color indexed="8"/>
      <name val="Arial"/>
      <family val="2"/>
    </font>
    <font>
      <sz val="12"/>
      <color indexed="8"/>
      <name val="Arial"/>
      <family val="2"/>
    </font>
    <font>
      <sz val="11"/>
      <color indexed="8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b/>
      <sz val="11"/>
      <color indexed="9"/>
      <name val="Arial"/>
      <family val="2"/>
    </font>
    <font>
      <b/>
      <sz val="16"/>
      <color indexed="8"/>
      <name val="Arial"/>
      <family val="2"/>
    </font>
    <font>
      <b/>
      <u/>
      <sz val="16"/>
      <color indexed="12"/>
      <name val="Arial"/>
      <family val="2"/>
    </font>
    <font>
      <b/>
      <sz val="12"/>
      <color indexed="9"/>
      <name val="Arial"/>
      <family val="2"/>
    </font>
    <font>
      <b/>
      <sz val="16"/>
      <color indexed="9"/>
      <name val="Arial"/>
      <family val="2"/>
    </font>
    <font>
      <sz val="14"/>
      <color indexed="8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12"/>
      <name val="Time{"/>
    </font>
    <font>
      <b/>
      <sz val="12"/>
      <color indexed="8"/>
      <name val="Time{"/>
    </font>
    <font>
      <sz val="12"/>
      <name val="Time{"/>
    </font>
    <font>
      <sz val="12"/>
      <color indexed="8"/>
      <name val="Time{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u/>
      <sz val="8"/>
      <color theme="10"/>
      <name val="Arial"/>
      <family val="2"/>
    </font>
    <font>
      <sz val="12"/>
      <color theme="1"/>
      <name val="Verdana"/>
      <family val="2"/>
    </font>
    <font>
      <u/>
      <sz val="12"/>
      <color theme="10"/>
      <name val="Verdana"/>
      <family val="2"/>
    </font>
    <font>
      <sz val="14"/>
      <color theme="1"/>
      <name val="Verdana"/>
      <family val="2"/>
    </font>
    <font>
      <sz val="11"/>
      <color theme="1"/>
      <name val="Arial"/>
      <family val="2"/>
    </font>
    <font>
      <u/>
      <sz val="11"/>
      <color theme="10"/>
      <name val="Arial"/>
      <family val="2"/>
    </font>
    <font>
      <b/>
      <sz val="14"/>
      <color theme="1"/>
      <name val="Arial"/>
      <family val="2"/>
    </font>
    <font>
      <sz val="12"/>
      <color theme="1"/>
      <name val="Time{"/>
    </font>
    <font>
      <b/>
      <i/>
      <sz val="12"/>
      <color theme="0"/>
      <name val="Time{"/>
    </font>
    <font>
      <i/>
      <sz val="12"/>
      <color theme="0"/>
      <name val="Time{"/>
    </font>
    <font>
      <b/>
      <sz val="12"/>
      <color theme="0"/>
      <name val="Time{"/>
    </font>
    <font>
      <sz val="12"/>
      <color theme="1"/>
      <name val="Arial"/>
      <family val="2"/>
    </font>
    <font>
      <sz val="12"/>
      <color theme="6" tint="-0.499984740745262"/>
      <name val="Verdana"/>
      <family val="2"/>
    </font>
    <font>
      <b/>
      <sz val="12"/>
      <color theme="6" tint="-0.499984740745262"/>
      <name val="Verdana"/>
      <family val="2"/>
    </font>
    <font>
      <b/>
      <sz val="12"/>
      <color theme="1"/>
      <name val="Verdana"/>
      <family val="2"/>
    </font>
    <font>
      <b/>
      <sz val="12"/>
      <color theme="1"/>
      <name val="Time{"/>
    </font>
  </fonts>
  <fills count="2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6" tint="0.59999389629810485"/>
        <bgColor indexed="41"/>
      </patternFill>
    </fill>
    <fill>
      <patternFill patternType="solid">
        <fgColor rgb="FFC00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-0.249977111117893"/>
        <bgColor indexed="8"/>
      </patternFill>
    </fill>
    <fill>
      <patternFill patternType="solid">
        <fgColor theme="5" tint="-0.249977111117893"/>
        <bgColor indexed="64"/>
      </patternFill>
    </fill>
  </fills>
  <borders count="22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 style="medium">
        <color indexed="9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8">
    <xf numFmtId="0" fontId="0" fillId="0" borderId="0"/>
    <xf numFmtId="0" fontId="8" fillId="4" borderId="1">
      <alignment horizontal="center" vertical="center"/>
    </xf>
    <xf numFmtId="0" fontId="29" fillId="0" borderId="0" applyNumberFormat="0" applyFill="0" applyBorder="0" applyAlignment="0" applyProtection="0">
      <alignment vertical="top"/>
      <protection locked="0"/>
    </xf>
    <xf numFmtId="0" fontId="30" fillId="0" borderId="0" applyNumberFormat="0" applyFill="0" applyBorder="0" applyAlignment="0" applyProtection="0"/>
    <xf numFmtId="0" fontId="8" fillId="0" borderId="0"/>
    <xf numFmtId="0" fontId="28" fillId="0" borderId="0"/>
    <xf numFmtId="0" fontId="28" fillId="0" borderId="0"/>
    <xf numFmtId="9" fontId="1" fillId="0" borderId="0" applyFont="0" applyFill="0" applyBorder="0" applyAlignment="0" applyProtection="0"/>
  </cellStyleXfs>
  <cellXfs count="303">
    <xf numFmtId="0" fontId="0" fillId="0" borderId="0" xfId="0"/>
    <xf numFmtId="0" fontId="31" fillId="0" borderId="0" xfId="0" applyFont="1"/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0" fontId="3" fillId="7" borderId="2" xfId="0" applyFont="1" applyFill="1" applyBorder="1" applyAlignment="1">
      <alignment horizontal="center" vertical="center"/>
    </xf>
    <xf numFmtId="0" fontId="5" fillId="8" borderId="2" xfId="2" applyFont="1" applyFill="1" applyBorder="1" applyAlignment="1" applyProtection="1">
      <alignment horizontal="left" vertical="center"/>
    </xf>
    <xf numFmtId="9" fontId="31" fillId="0" borderId="2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2" fontId="31" fillId="0" borderId="0" xfId="0" applyNumberFormat="1" applyFont="1"/>
    <xf numFmtId="0" fontId="6" fillId="0" borderId="0" xfId="0" applyFont="1" applyAlignment="1"/>
    <xf numFmtId="0" fontId="32" fillId="0" borderId="0" xfId="2" applyFont="1" applyAlignment="1" applyProtection="1"/>
    <xf numFmtId="9" fontId="6" fillId="0" borderId="2" xfId="0" applyNumberFormat="1" applyFont="1" applyBorder="1" applyAlignment="1">
      <alignment horizontal="center" vertical="center"/>
    </xf>
    <xf numFmtId="0" fontId="31" fillId="0" borderId="0" xfId="0" applyFont="1" applyBorder="1" applyAlignment="1">
      <alignment horizontal="left" vertical="top"/>
    </xf>
    <xf numFmtId="0" fontId="33" fillId="0" borderId="0" xfId="0" applyFont="1" applyFill="1"/>
    <xf numFmtId="0" fontId="6" fillId="9" borderId="2" xfId="0" applyFont="1" applyFill="1" applyBorder="1" applyAlignment="1">
      <alignment horizontal="center" vertical="center" wrapText="1"/>
    </xf>
    <xf numFmtId="0" fontId="31" fillId="0" borderId="0" xfId="0" applyFont="1" applyFill="1"/>
    <xf numFmtId="9" fontId="31" fillId="0" borderId="0" xfId="0" applyNumberFormat="1" applyFont="1" applyFill="1"/>
    <xf numFmtId="9" fontId="5" fillId="0" borderId="2" xfId="0" applyNumberFormat="1" applyFont="1" applyBorder="1" applyAlignment="1">
      <alignment horizontal="center" vertical="center"/>
    </xf>
    <xf numFmtId="0" fontId="34" fillId="0" borderId="0" xfId="0" applyFont="1"/>
    <xf numFmtId="0" fontId="17" fillId="0" borderId="0" xfId="0" applyFont="1"/>
    <xf numFmtId="0" fontId="17" fillId="0" borderId="0" xfId="0" applyFont="1" applyBorder="1" applyAlignment="1"/>
    <xf numFmtId="0" fontId="16" fillId="0" borderId="0" xfId="0" applyFont="1" applyFill="1" applyAlignment="1">
      <alignment horizontal="center" vertical="center"/>
    </xf>
    <xf numFmtId="0" fontId="35" fillId="0" borderId="0" xfId="2" applyFont="1" applyFill="1" applyAlignment="1" applyProtection="1">
      <alignment vertical="center"/>
    </xf>
    <xf numFmtId="0" fontId="11" fillId="0" borderId="0" xfId="0" applyFont="1" applyFill="1" applyAlignment="1">
      <alignment horizontal="left" vertical="center" wrapText="1"/>
    </xf>
    <xf numFmtId="0" fontId="34" fillId="0" borderId="0" xfId="0" applyFont="1" applyFill="1" applyAlignment="1">
      <alignment vertical="center" wrapText="1"/>
    </xf>
    <xf numFmtId="0" fontId="34" fillId="0" borderId="0" xfId="0" applyFont="1" applyFill="1" applyAlignment="1">
      <alignment vertical="center"/>
    </xf>
    <xf numFmtId="0" fontId="11" fillId="0" borderId="0" xfId="0" applyFont="1" applyFill="1" applyBorder="1" applyAlignment="1">
      <alignment wrapText="1"/>
    </xf>
    <xf numFmtId="0" fontId="36" fillId="0" borderId="0" xfId="0" applyFont="1" applyBorder="1" applyAlignment="1">
      <alignment horizontal="center" vertical="center"/>
    </xf>
    <xf numFmtId="0" fontId="34" fillId="0" borderId="0" xfId="0" applyFont="1" applyBorder="1"/>
    <xf numFmtId="0" fontId="10" fillId="0" borderId="0" xfId="0" applyFont="1" applyBorder="1" applyAlignment="1">
      <alignment horizontal="center"/>
    </xf>
    <xf numFmtId="0" fontId="34" fillId="0" borderId="0" xfId="0" applyFont="1" applyBorder="1" applyAlignment="1">
      <alignment horizontal="left" vertical="center"/>
    </xf>
    <xf numFmtId="0" fontId="34" fillId="0" borderId="0" xfId="0" applyFont="1" applyBorder="1" applyAlignment="1">
      <alignment vertical="center"/>
    </xf>
    <xf numFmtId="0" fontId="35" fillId="0" borderId="0" xfId="2" applyFont="1" applyBorder="1" applyAlignment="1" applyProtection="1">
      <alignment horizontal="center"/>
    </xf>
    <xf numFmtId="9" fontId="31" fillId="0" borderId="3" xfId="0" applyNumberFormat="1" applyFont="1" applyBorder="1" applyAlignment="1">
      <alignment horizontal="center" vertical="center"/>
    </xf>
    <xf numFmtId="0" fontId="6" fillId="9" borderId="4" xfId="0" applyFont="1" applyFill="1" applyBorder="1" applyAlignment="1">
      <alignment horizontal="center" vertical="center" wrapText="1"/>
    </xf>
    <xf numFmtId="0" fontId="14" fillId="8" borderId="5" xfId="2" applyFont="1" applyFill="1" applyBorder="1" applyAlignment="1" applyProtection="1">
      <alignment horizontal="center" vertical="center"/>
    </xf>
    <xf numFmtId="0" fontId="5" fillId="8" borderId="4" xfId="2" applyFont="1" applyFill="1" applyBorder="1" applyAlignment="1" applyProtection="1">
      <alignment horizontal="left" vertical="center"/>
    </xf>
    <xf numFmtId="0" fontId="14" fillId="8" borderId="5" xfId="2" applyFont="1" applyFill="1" applyBorder="1" applyAlignment="1" applyProtection="1">
      <alignment horizontal="center" vertical="center" wrapText="1"/>
    </xf>
    <xf numFmtId="0" fontId="22" fillId="8" borderId="5" xfId="2" applyFont="1" applyFill="1" applyBorder="1" applyAlignment="1" applyProtection="1">
      <alignment horizontal="center" vertical="center"/>
    </xf>
    <xf numFmtId="0" fontId="22" fillId="8" borderId="5" xfId="2" applyFont="1" applyFill="1" applyBorder="1" applyAlignment="1" applyProtection="1">
      <alignment horizontal="center" vertical="center" wrapText="1"/>
    </xf>
    <xf numFmtId="0" fontId="15" fillId="2" borderId="6" xfId="0" applyFont="1" applyFill="1" applyBorder="1" applyAlignment="1">
      <alignment vertical="center" wrapText="1"/>
    </xf>
    <xf numFmtId="0" fontId="15" fillId="2" borderId="7" xfId="0" applyFont="1" applyFill="1" applyBorder="1" applyAlignment="1">
      <alignment vertical="center" wrapText="1"/>
    </xf>
    <xf numFmtId="14" fontId="23" fillId="0" borderId="2" xfId="4" applyNumberFormat="1" applyFont="1" applyBorder="1" applyAlignment="1">
      <alignment horizontal="center" vertical="center"/>
    </xf>
    <xf numFmtId="0" fontId="23" fillId="0" borderId="2" xfId="4" applyFont="1" applyBorder="1" applyAlignment="1">
      <alignment horizontal="center" vertical="center"/>
    </xf>
    <xf numFmtId="0" fontId="15" fillId="2" borderId="6" xfId="0" applyFont="1" applyFill="1" applyBorder="1" applyAlignment="1">
      <alignment vertical="center"/>
    </xf>
    <xf numFmtId="0" fontId="13" fillId="10" borderId="8" xfId="0" applyFont="1" applyFill="1" applyBorder="1" applyAlignment="1">
      <alignment horizontal="center" vertical="center"/>
    </xf>
    <xf numFmtId="0" fontId="13" fillId="10" borderId="9" xfId="0" applyFont="1" applyFill="1" applyBorder="1" applyAlignment="1">
      <alignment horizontal="center" vertical="center"/>
    </xf>
    <xf numFmtId="0" fontId="14" fillId="10" borderId="10" xfId="0" applyFont="1" applyFill="1" applyBorder="1" applyAlignment="1">
      <alignment horizontal="center" vertical="center" wrapText="1"/>
    </xf>
    <xf numFmtId="9" fontId="31" fillId="0" borderId="0" xfId="0" applyNumberFormat="1" applyFont="1" applyBorder="1" applyAlignment="1">
      <alignment horizontal="center" vertical="center"/>
    </xf>
    <xf numFmtId="9" fontId="6" fillId="0" borderId="0" xfId="0" applyNumberFormat="1" applyFont="1" applyBorder="1" applyAlignment="1">
      <alignment horizontal="center" vertical="center"/>
    </xf>
    <xf numFmtId="0" fontId="3" fillId="11" borderId="11" xfId="0" applyFont="1" applyFill="1" applyBorder="1" applyAlignment="1">
      <alignment horizontal="center" vertical="center"/>
    </xf>
    <xf numFmtId="0" fontId="3" fillId="12" borderId="11" xfId="0" applyFont="1" applyFill="1" applyBorder="1" applyAlignment="1">
      <alignment horizontal="center" vertical="center"/>
    </xf>
    <xf numFmtId="0" fontId="3" fillId="7" borderId="11" xfId="0" applyFont="1" applyFill="1" applyBorder="1" applyAlignment="1">
      <alignment horizontal="center" vertical="center"/>
    </xf>
    <xf numFmtId="0" fontId="34" fillId="13" borderId="2" xfId="0" applyFont="1" applyFill="1" applyBorder="1" applyAlignment="1">
      <alignment vertical="center"/>
    </xf>
    <xf numFmtId="0" fontId="34" fillId="11" borderId="0" xfId="0" applyFont="1" applyFill="1" applyBorder="1" applyAlignment="1">
      <alignment vertical="center"/>
    </xf>
    <xf numFmtId="0" fontId="11" fillId="11" borderId="0" xfId="0" applyFont="1" applyFill="1" applyBorder="1" applyAlignment="1">
      <alignment horizontal="left" vertical="center" wrapText="1"/>
    </xf>
    <xf numFmtId="0" fontId="37" fillId="0" borderId="0" xfId="0" applyFont="1" applyBorder="1"/>
    <xf numFmtId="0" fontId="24" fillId="9" borderId="3" xfId="0" applyFont="1" applyFill="1" applyBorder="1" applyAlignment="1">
      <alignment horizontal="center" vertical="center"/>
    </xf>
    <xf numFmtId="0" fontId="24" fillId="9" borderId="2" xfId="0" applyFont="1" applyFill="1" applyBorder="1" applyAlignment="1">
      <alignment horizontal="left" vertical="center" wrapText="1"/>
    </xf>
    <xf numFmtId="0" fontId="24" fillId="9" borderId="2" xfId="0" applyFont="1" applyFill="1" applyBorder="1" applyAlignment="1">
      <alignment horizontal="center" vertical="center"/>
    </xf>
    <xf numFmtId="0" fontId="24" fillId="9" borderId="6" xfId="0" applyFont="1" applyFill="1" applyBorder="1" applyAlignment="1">
      <alignment horizontal="left" vertical="center" wrapText="1"/>
    </xf>
    <xf numFmtId="0" fontId="38" fillId="6" borderId="7" xfId="0" applyFont="1" applyFill="1" applyBorder="1" applyAlignment="1">
      <alignment vertical="center"/>
    </xf>
    <xf numFmtId="0" fontId="24" fillId="6" borderId="7" xfId="0" applyFont="1" applyFill="1" applyBorder="1" applyAlignment="1">
      <alignment vertical="center"/>
    </xf>
    <xf numFmtId="0" fontId="24" fillId="6" borderId="2" xfId="0" applyFont="1" applyFill="1" applyBorder="1" applyAlignment="1">
      <alignment vertical="center"/>
    </xf>
    <xf numFmtId="0" fontId="25" fillId="0" borderId="0" xfId="0" applyFont="1" applyBorder="1" applyAlignment="1">
      <alignment horizontal="center"/>
    </xf>
    <xf numFmtId="0" fontId="25" fillId="0" borderId="0" xfId="0" applyFont="1" applyBorder="1" applyAlignment="1">
      <alignment horizontal="center" vertical="center"/>
    </xf>
    <xf numFmtId="0" fontId="38" fillId="6" borderId="7" xfId="0" applyFont="1" applyFill="1" applyBorder="1" applyAlignment="1">
      <alignment vertical="center" wrapText="1"/>
    </xf>
    <xf numFmtId="0" fontId="25" fillId="6" borderId="7" xfId="0" applyFont="1" applyFill="1" applyBorder="1" applyAlignment="1">
      <alignment vertical="center" wrapText="1"/>
    </xf>
    <xf numFmtId="0" fontId="25" fillId="6" borderId="3" xfId="0" applyFont="1" applyFill="1" applyBorder="1" applyAlignment="1">
      <alignment vertical="center" wrapText="1"/>
    </xf>
    <xf numFmtId="0" fontId="25" fillId="6" borderId="2" xfId="0" applyFont="1" applyFill="1" applyBorder="1" applyAlignment="1">
      <alignment vertical="center" wrapText="1"/>
    </xf>
    <xf numFmtId="0" fontId="38" fillId="6" borderId="3" xfId="0" applyFont="1" applyFill="1" applyBorder="1" applyAlignment="1">
      <alignment vertical="center" wrapText="1"/>
    </xf>
    <xf numFmtId="0" fontId="25" fillId="6" borderId="2" xfId="0" applyFont="1" applyFill="1" applyBorder="1" applyAlignment="1">
      <alignment horizontal="center" vertical="center" wrapText="1"/>
    </xf>
    <xf numFmtId="0" fontId="25" fillId="6" borderId="0" xfId="0" applyFont="1" applyFill="1" applyBorder="1" applyAlignment="1">
      <alignment horizontal="center" vertical="center" wrapText="1"/>
    </xf>
    <xf numFmtId="0" fontId="37" fillId="14" borderId="4" xfId="0" applyFont="1" applyFill="1" applyBorder="1" applyAlignment="1" applyProtection="1">
      <alignment horizontal="left" vertical="top" wrapText="1"/>
      <protection locked="0"/>
    </xf>
    <xf numFmtId="0" fontId="37" fillId="13" borderId="4" xfId="0" applyFont="1" applyFill="1" applyBorder="1" applyAlignment="1" applyProtection="1">
      <alignment horizontal="left" vertical="top" wrapText="1"/>
      <protection locked="0"/>
    </xf>
    <xf numFmtId="0" fontId="37" fillId="15" borderId="4" xfId="0" applyFont="1" applyFill="1" applyBorder="1" applyAlignment="1" applyProtection="1">
      <alignment horizontal="left" vertical="top" wrapText="1"/>
      <protection locked="0"/>
    </xf>
    <xf numFmtId="0" fontId="37" fillId="15" borderId="2" xfId="0" applyFont="1" applyFill="1" applyBorder="1" applyAlignment="1" applyProtection="1">
      <alignment horizontal="left" vertical="top" wrapText="1"/>
      <protection locked="0"/>
    </xf>
    <xf numFmtId="0" fontId="37" fillId="16" borderId="4" xfId="0" applyFont="1" applyFill="1" applyBorder="1" applyAlignment="1" applyProtection="1">
      <alignment horizontal="left" vertical="top" wrapText="1"/>
      <protection locked="0"/>
    </xf>
    <xf numFmtId="0" fontId="37" fillId="16" borderId="2" xfId="0" applyFont="1" applyFill="1" applyBorder="1" applyAlignment="1" applyProtection="1">
      <alignment horizontal="left" vertical="top" wrapText="1"/>
      <protection locked="0"/>
    </xf>
    <xf numFmtId="0" fontId="37" fillId="13" borderId="2" xfId="0" applyFont="1" applyFill="1" applyBorder="1" applyAlignment="1" applyProtection="1">
      <alignment horizontal="left" vertical="top" wrapText="1"/>
      <protection locked="0"/>
    </xf>
    <xf numFmtId="0" fontId="25" fillId="9" borderId="4" xfId="0" applyFont="1" applyFill="1" applyBorder="1" applyAlignment="1">
      <alignment horizontal="center" vertical="center"/>
    </xf>
    <xf numFmtId="0" fontId="25" fillId="9" borderId="4" xfId="0" applyFont="1" applyFill="1" applyBorder="1" applyAlignment="1">
      <alignment horizontal="center" vertical="center" wrapText="1"/>
    </xf>
    <xf numFmtId="0" fontId="25" fillId="9" borderId="2" xfId="0" applyFont="1" applyFill="1" applyBorder="1" applyAlignment="1">
      <alignment horizontal="center" vertical="center" wrapText="1"/>
    </xf>
    <xf numFmtId="0" fontId="37" fillId="6" borderId="12" xfId="0" applyFont="1" applyFill="1" applyBorder="1"/>
    <xf numFmtId="0" fontId="38" fillId="6" borderId="2" xfId="0" applyFont="1" applyFill="1" applyBorder="1" applyAlignment="1">
      <alignment horizontal="left" vertical="center"/>
    </xf>
    <xf numFmtId="0" fontId="38" fillId="6" borderId="0" xfId="0" applyFont="1" applyFill="1" applyBorder="1" applyAlignment="1">
      <alignment horizontal="left" vertical="center"/>
    </xf>
    <xf numFmtId="2" fontId="37" fillId="0" borderId="13" xfId="0" applyNumberFormat="1" applyFont="1" applyBorder="1" applyAlignment="1">
      <alignment vertical="center"/>
    </xf>
    <xf numFmtId="0" fontId="37" fillId="0" borderId="13" xfId="0" applyFont="1" applyBorder="1" applyAlignment="1">
      <alignment horizontal="left" vertical="center"/>
    </xf>
    <xf numFmtId="0" fontId="37" fillId="0" borderId="0" xfId="0" applyFont="1" applyBorder="1" applyAlignment="1">
      <alignment horizontal="left" vertical="center"/>
    </xf>
    <xf numFmtId="0" fontId="39" fillId="6" borderId="0" xfId="0" applyFont="1" applyFill="1" applyBorder="1" applyAlignment="1">
      <alignment horizontal="left" vertical="center"/>
    </xf>
    <xf numFmtId="0" fontId="37" fillId="0" borderId="8" xfId="0" applyFont="1" applyBorder="1" applyAlignment="1">
      <alignment horizontal="left" vertical="center"/>
    </xf>
    <xf numFmtId="0" fontId="37" fillId="6" borderId="2" xfId="0" applyFont="1" applyFill="1" applyBorder="1"/>
    <xf numFmtId="0" fontId="40" fillId="6" borderId="2" xfId="0" applyFont="1" applyFill="1" applyBorder="1" applyAlignment="1">
      <alignment horizontal="left" vertical="center"/>
    </xf>
    <xf numFmtId="0" fontId="40" fillId="6" borderId="0" xfId="0" applyFont="1" applyFill="1" applyBorder="1" applyAlignment="1">
      <alignment horizontal="left" vertical="center"/>
    </xf>
    <xf numFmtId="0" fontId="39" fillId="6" borderId="2" xfId="0" applyFont="1" applyFill="1" applyBorder="1"/>
    <xf numFmtId="0" fontId="37" fillId="6" borderId="0" xfId="0" applyFont="1" applyFill="1" applyBorder="1"/>
    <xf numFmtId="0" fontId="37" fillId="14" borderId="2" xfId="0" applyFont="1" applyFill="1" applyBorder="1" applyAlignment="1" applyProtection="1">
      <alignment horizontal="left" vertical="top" wrapText="1"/>
      <protection locked="0"/>
    </xf>
    <xf numFmtId="2" fontId="37" fillId="0" borderId="2" xfId="0" applyNumberFormat="1" applyFont="1" applyBorder="1" applyAlignment="1">
      <alignment vertical="center"/>
    </xf>
    <xf numFmtId="0" fontId="37" fillId="0" borderId="2" xfId="0" applyFont="1" applyBorder="1" applyAlignment="1">
      <alignment horizontal="left" vertical="center"/>
    </xf>
    <xf numFmtId="0" fontId="37" fillId="0" borderId="4" xfId="0" applyFont="1" applyBorder="1" applyAlignment="1">
      <alignment horizontal="left" vertical="center"/>
    </xf>
    <xf numFmtId="0" fontId="25" fillId="9" borderId="0" xfId="0" applyFont="1" applyFill="1" applyBorder="1" applyAlignment="1">
      <alignment horizontal="center" vertical="center" wrapText="1"/>
    </xf>
    <xf numFmtId="0" fontId="37" fillId="0" borderId="4" xfId="0" applyFont="1" applyBorder="1" applyAlignment="1">
      <alignment vertical="top" wrapText="1"/>
    </xf>
    <xf numFmtId="0" fontId="37" fillId="17" borderId="4" xfId="0" applyFont="1" applyFill="1" applyBorder="1" applyAlignment="1" applyProtection="1">
      <alignment horizontal="center" vertical="top"/>
      <protection locked="0"/>
    </xf>
    <xf numFmtId="0" fontId="37" fillId="18" borderId="4" xfId="0" applyFont="1" applyFill="1" applyBorder="1" applyAlignment="1" applyProtection="1">
      <alignment horizontal="center" vertical="top" wrapText="1"/>
      <protection locked="0"/>
    </xf>
    <xf numFmtId="0" fontId="37" fillId="12" borderId="4" xfId="0" applyFont="1" applyFill="1" applyBorder="1" applyAlignment="1" applyProtection="1">
      <alignment horizontal="center" vertical="top" wrapText="1"/>
      <protection locked="0"/>
    </xf>
    <xf numFmtId="0" fontId="37" fillId="15" borderId="14" xfId="0" applyFont="1" applyFill="1" applyBorder="1" applyAlignment="1" applyProtection="1">
      <alignment horizontal="left" vertical="top" wrapText="1"/>
      <protection locked="0"/>
    </xf>
    <xf numFmtId="0" fontId="37" fillId="19" borderId="4" xfId="0" applyFont="1" applyFill="1" applyBorder="1" applyAlignment="1" applyProtection="1">
      <alignment horizontal="center" vertical="top" wrapText="1"/>
      <protection locked="0"/>
    </xf>
    <xf numFmtId="0" fontId="37" fillId="16" borderId="14" xfId="0" applyFont="1" applyFill="1" applyBorder="1" applyAlignment="1" applyProtection="1">
      <alignment horizontal="left" vertical="top" wrapText="1"/>
      <protection locked="0"/>
    </xf>
    <xf numFmtId="0" fontId="37" fillId="0" borderId="0" xfId="0" applyFont="1" applyAlignment="1">
      <alignment vertical="top"/>
    </xf>
    <xf numFmtId="0" fontId="37" fillId="0" borderId="2" xfId="0" applyFont="1" applyBorder="1" applyAlignment="1">
      <alignment vertical="top"/>
    </xf>
    <xf numFmtId="0" fontId="37" fillId="15" borderId="6" xfId="0" applyFont="1" applyFill="1" applyBorder="1" applyAlignment="1" applyProtection="1">
      <alignment horizontal="left" vertical="top" wrapText="1"/>
      <protection locked="0"/>
    </xf>
    <xf numFmtId="0" fontId="37" fillId="16" borderId="6" xfId="0" applyFont="1" applyFill="1" applyBorder="1" applyAlignment="1" applyProtection="1">
      <alignment horizontal="left" vertical="top" wrapText="1"/>
      <protection locked="0"/>
    </xf>
    <xf numFmtId="0" fontId="37" fillId="0" borderId="2" xfId="0" applyFont="1" applyBorder="1" applyAlignment="1">
      <alignment vertical="top" wrapText="1"/>
    </xf>
    <xf numFmtId="0" fontId="37" fillId="0" borderId="4" xfId="0" applyFont="1" applyBorder="1" applyAlignment="1">
      <alignment vertical="top"/>
    </xf>
    <xf numFmtId="0" fontId="37" fillId="0" borderId="4" xfId="0" applyFont="1" applyBorder="1" applyAlignment="1">
      <alignment horizontal="left" vertical="top" wrapText="1"/>
    </xf>
    <xf numFmtId="0" fontId="37" fillId="17" borderId="4" xfId="0" applyFont="1" applyFill="1" applyBorder="1" applyAlignment="1" applyProtection="1">
      <alignment horizontal="left" vertical="top"/>
      <protection locked="0"/>
    </xf>
    <xf numFmtId="0" fontId="37" fillId="18" borderId="4" xfId="0" applyFont="1" applyFill="1" applyBorder="1" applyAlignment="1" applyProtection="1">
      <alignment horizontal="left" vertical="top" wrapText="1"/>
      <protection locked="0"/>
    </xf>
    <xf numFmtId="0" fontId="37" fillId="12" borderId="4" xfId="0" applyFont="1" applyFill="1" applyBorder="1" applyAlignment="1" applyProtection="1">
      <alignment horizontal="left" vertical="top" wrapText="1"/>
      <protection locked="0"/>
    </xf>
    <xf numFmtId="0" fontId="37" fillId="19" borderId="4" xfId="0" applyFont="1" applyFill="1" applyBorder="1" applyAlignment="1" applyProtection="1">
      <alignment horizontal="left" vertical="top" wrapText="1"/>
      <protection locked="0"/>
    </xf>
    <xf numFmtId="0" fontId="37" fillId="0" borderId="0" xfId="0" applyFont="1" applyAlignment="1">
      <alignment horizontal="left" vertical="top"/>
    </xf>
    <xf numFmtId="0" fontId="37" fillId="0" borderId="2" xfId="0" applyFont="1" applyBorder="1" applyAlignment="1">
      <alignment horizontal="left" vertical="top"/>
    </xf>
    <xf numFmtId="0" fontId="37" fillId="0" borderId="2" xfId="0" applyFont="1" applyBorder="1" applyAlignment="1">
      <alignment horizontal="left" vertical="top" wrapText="1"/>
    </xf>
    <xf numFmtId="0" fontId="37" fillId="0" borderId="15" xfId="0" applyFont="1" applyBorder="1" applyAlignment="1">
      <alignment vertical="top"/>
    </xf>
    <xf numFmtId="0" fontId="37" fillId="0" borderId="3" xfId="0" applyFont="1" applyBorder="1" applyAlignment="1">
      <alignment vertical="top"/>
    </xf>
    <xf numFmtId="0" fontId="37" fillId="18" borderId="4" xfId="0" applyFont="1" applyFill="1" applyBorder="1" applyAlignment="1" applyProtection="1">
      <alignment horizontal="center" vertical="top"/>
      <protection locked="0"/>
    </xf>
    <xf numFmtId="0" fontId="37" fillId="12" borderId="4" xfId="0" applyFont="1" applyFill="1" applyBorder="1" applyAlignment="1" applyProtection="1">
      <alignment horizontal="center" vertical="top"/>
      <protection locked="0"/>
    </xf>
    <xf numFmtId="0" fontId="37" fillId="19" borderId="4" xfId="0" applyFont="1" applyFill="1" applyBorder="1" applyAlignment="1" applyProtection="1">
      <alignment horizontal="center" vertical="top"/>
      <protection locked="0"/>
    </xf>
    <xf numFmtId="0" fontId="37" fillId="6" borderId="8" xfId="0" applyFont="1" applyFill="1" applyBorder="1" applyAlignment="1">
      <alignment vertical="top"/>
    </xf>
    <xf numFmtId="0" fontId="37" fillId="6" borderId="4" xfId="0" applyFont="1" applyFill="1" applyBorder="1" applyAlignment="1">
      <alignment vertical="top"/>
    </xf>
    <xf numFmtId="0" fontId="37" fillId="6" borderId="2" xfId="0" applyFont="1" applyFill="1" applyBorder="1" applyAlignment="1">
      <alignment vertical="top"/>
    </xf>
    <xf numFmtId="0" fontId="27" fillId="0" borderId="4" xfId="0" applyFont="1" applyBorder="1" applyAlignment="1">
      <alignment vertical="top" wrapText="1"/>
    </xf>
    <xf numFmtId="0" fontId="38" fillId="6" borderId="2" xfId="0" applyFont="1" applyFill="1" applyBorder="1" applyAlignment="1">
      <alignment horizontal="left" vertical="center"/>
    </xf>
    <xf numFmtId="0" fontId="45" fillId="0" borderId="2" xfId="0" applyFont="1" applyBorder="1" applyAlignment="1">
      <alignment horizontal="left" vertical="center"/>
    </xf>
    <xf numFmtId="0" fontId="37" fillId="14" borderId="4" xfId="0" applyFont="1" applyFill="1" applyBorder="1" applyAlignment="1" applyProtection="1">
      <alignment horizontal="center" vertical="center" wrapText="1"/>
      <protection locked="0"/>
    </xf>
    <xf numFmtId="0" fontId="37" fillId="14" borderId="2" xfId="0" applyFont="1" applyFill="1" applyBorder="1" applyAlignment="1" applyProtection="1">
      <alignment horizontal="center" vertical="center" wrapText="1"/>
      <protection locked="0"/>
    </xf>
    <xf numFmtId="0" fontId="9" fillId="6" borderId="2" xfId="0" applyFont="1" applyFill="1" applyBorder="1" applyAlignment="1">
      <alignment horizontal="center" vertical="center"/>
    </xf>
    <xf numFmtId="0" fontId="20" fillId="6" borderId="2" xfId="0" applyFont="1" applyFill="1" applyBorder="1" applyAlignment="1">
      <alignment horizontal="center" vertical="center"/>
    </xf>
    <xf numFmtId="0" fontId="34" fillId="2" borderId="16" xfId="0" applyFont="1" applyFill="1" applyBorder="1" applyAlignment="1">
      <alignment horizontal="center" vertical="center" wrapText="1"/>
    </xf>
    <xf numFmtId="0" fontId="34" fillId="2" borderId="4" xfId="0" applyFont="1" applyFill="1" applyBorder="1" applyAlignment="1">
      <alignment horizontal="center" vertical="center" wrapText="1"/>
    </xf>
    <xf numFmtId="0" fontId="34" fillId="0" borderId="17" xfId="0" applyFont="1" applyBorder="1" applyAlignment="1" applyProtection="1">
      <alignment horizontal="center" vertical="center" wrapText="1"/>
      <protection locked="0"/>
    </xf>
    <xf numFmtId="0" fontId="34" fillId="0" borderId="2" xfId="0" applyFont="1" applyBorder="1" applyAlignment="1" applyProtection="1">
      <alignment horizontal="center" vertical="center" wrapText="1"/>
      <protection locked="0"/>
    </xf>
    <xf numFmtId="0" fontId="34" fillId="13" borderId="2" xfId="0" applyFont="1" applyFill="1" applyBorder="1" applyAlignment="1">
      <alignment vertical="center" wrapText="1"/>
    </xf>
    <xf numFmtId="0" fontId="34" fillId="13" borderId="2" xfId="0" applyFont="1" applyFill="1" applyBorder="1" applyAlignment="1">
      <alignment vertical="center"/>
    </xf>
    <xf numFmtId="0" fontId="34" fillId="2" borderId="2" xfId="0" applyFont="1" applyFill="1" applyBorder="1" applyAlignment="1">
      <alignment horizontal="center" vertical="center" wrapText="1"/>
    </xf>
    <xf numFmtId="0" fontId="34" fillId="2" borderId="6" xfId="0" applyFont="1" applyFill="1" applyBorder="1" applyAlignment="1">
      <alignment horizontal="center" vertical="center" wrapText="1"/>
    </xf>
    <xf numFmtId="1" fontId="34" fillId="0" borderId="3" xfId="0" applyNumberFormat="1" applyFont="1" applyBorder="1" applyAlignment="1" applyProtection="1">
      <alignment horizontal="center" vertical="center"/>
      <protection locked="0"/>
    </xf>
    <xf numFmtId="1" fontId="34" fillId="0" borderId="2" xfId="0" applyNumberFormat="1" applyFont="1" applyBorder="1" applyAlignment="1" applyProtection="1">
      <alignment horizontal="center" vertical="center"/>
      <protection locked="0"/>
    </xf>
    <xf numFmtId="1" fontId="15" fillId="0" borderId="3" xfId="0" applyNumberFormat="1" applyFont="1" applyBorder="1" applyAlignment="1" applyProtection="1">
      <alignment horizontal="center" vertical="center"/>
      <protection locked="0"/>
    </xf>
    <xf numFmtId="1" fontId="15" fillId="0" borderId="2" xfId="0" applyNumberFormat="1" applyFont="1" applyBorder="1" applyAlignment="1" applyProtection="1">
      <alignment horizontal="center" vertical="center"/>
      <protection locked="0"/>
    </xf>
    <xf numFmtId="0" fontId="15" fillId="0" borderId="7" xfId="0" applyFont="1" applyFill="1" applyBorder="1" applyAlignment="1" applyProtection="1">
      <alignment horizontal="center" vertical="center" wrapText="1"/>
      <protection locked="0"/>
    </xf>
    <xf numFmtId="0" fontId="15" fillId="0" borderId="3" xfId="0" applyFont="1" applyFill="1" applyBorder="1" applyAlignment="1" applyProtection="1">
      <alignment horizontal="center" vertical="center" wrapText="1"/>
      <protection locked="0"/>
    </xf>
    <xf numFmtId="0" fontId="15" fillId="0" borderId="3" xfId="0" applyFont="1" applyBorder="1" applyAlignment="1" applyProtection="1">
      <alignment horizontal="center" vertical="center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2" fillId="11" borderId="0" xfId="0" applyFont="1" applyFill="1" applyBorder="1" applyAlignment="1">
      <alignment vertical="center" wrapText="1"/>
    </xf>
    <xf numFmtId="0" fontId="34" fillId="11" borderId="0" xfId="0" applyFont="1" applyFill="1" applyBorder="1" applyAlignment="1">
      <alignment vertical="center"/>
    </xf>
    <xf numFmtId="0" fontId="16" fillId="6" borderId="6" xfId="0" applyFont="1" applyFill="1" applyBorder="1" applyAlignment="1">
      <alignment horizontal="center" vertical="center"/>
    </xf>
    <xf numFmtId="0" fontId="16" fillId="6" borderId="7" xfId="0" applyFont="1" applyFill="1" applyBorder="1" applyAlignment="1">
      <alignment horizontal="center" vertical="center"/>
    </xf>
    <xf numFmtId="0" fontId="16" fillId="6" borderId="3" xfId="0" applyFont="1" applyFill="1" applyBorder="1" applyAlignment="1">
      <alignment horizontal="center" vertical="center"/>
    </xf>
    <xf numFmtId="0" fontId="34" fillId="3" borderId="2" xfId="0" applyFont="1" applyFill="1" applyBorder="1" applyAlignment="1">
      <alignment horizontal="center" vertical="center"/>
    </xf>
    <xf numFmtId="0" fontId="12" fillId="0" borderId="2" xfId="4" applyFont="1" applyBorder="1" applyAlignment="1" applyProtection="1">
      <alignment horizontal="center" vertical="center"/>
      <protection locked="0"/>
    </xf>
    <xf numFmtId="0" fontId="11" fillId="0" borderId="2" xfId="4" applyFont="1" applyBorder="1" applyAlignment="1" applyProtection="1">
      <alignment horizontal="center" vertical="center"/>
      <protection locked="0"/>
    </xf>
    <xf numFmtId="0" fontId="30" fillId="0" borderId="2" xfId="3" applyBorder="1" applyAlignment="1" applyProtection="1">
      <alignment horizontal="center" vertical="center"/>
      <protection locked="0"/>
    </xf>
    <xf numFmtId="0" fontId="41" fillId="0" borderId="2" xfId="4" applyFont="1" applyBorder="1" applyAlignment="1" applyProtection="1">
      <alignment horizontal="center" vertical="center"/>
      <protection locked="0"/>
    </xf>
    <xf numFmtId="0" fontId="34" fillId="0" borderId="2" xfId="4" applyFont="1" applyBorder="1" applyAlignment="1" applyProtection="1">
      <alignment horizontal="center" vertical="center"/>
      <protection locked="0"/>
    </xf>
    <xf numFmtId="0" fontId="34" fillId="0" borderId="2" xfId="0" applyFont="1" applyBorder="1" applyAlignment="1" applyProtection="1">
      <alignment horizontal="center" vertical="center"/>
      <protection locked="0"/>
    </xf>
    <xf numFmtId="0" fontId="34" fillId="0" borderId="6" xfId="0" applyFont="1" applyBorder="1" applyAlignment="1" applyProtection="1">
      <alignment horizontal="center" vertical="center"/>
      <protection locked="0"/>
    </xf>
    <xf numFmtId="0" fontId="34" fillId="0" borderId="7" xfId="0" applyFont="1" applyBorder="1" applyAlignment="1" applyProtection="1">
      <alignment horizontal="center" vertical="center"/>
      <protection locked="0"/>
    </xf>
    <xf numFmtId="0" fontId="34" fillId="0" borderId="3" xfId="0" applyFont="1" applyBorder="1" applyAlignment="1" applyProtection="1">
      <alignment horizontal="center" vertical="center"/>
      <protection locked="0"/>
    </xf>
    <xf numFmtId="0" fontId="34" fillId="11" borderId="0" xfId="0" applyFont="1" applyFill="1" applyBorder="1" applyAlignment="1">
      <alignment vertical="center" wrapText="1"/>
    </xf>
    <xf numFmtId="0" fontId="17" fillId="0" borderId="2" xfId="0" applyFont="1" applyBorder="1" applyAlignment="1" applyProtection="1">
      <alignment horizontal="center" vertical="center"/>
      <protection locked="0"/>
    </xf>
    <xf numFmtId="0" fontId="18" fillId="0" borderId="0" xfId="2" applyFont="1" applyFill="1" applyAlignment="1" applyProtection="1">
      <alignment horizontal="center" vertical="center"/>
    </xf>
    <xf numFmtId="0" fontId="19" fillId="6" borderId="2" xfId="0" applyFont="1" applyFill="1" applyBorder="1" applyAlignment="1">
      <alignment horizontal="center" vertical="center"/>
    </xf>
    <xf numFmtId="0" fontId="35" fillId="0" borderId="0" xfId="2" applyFont="1" applyFill="1" applyAlignment="1" applyProtection="1">
      <alignment horizontal="left" vertical="center"/>
    </xf>
    <xf numFmtId="0" fontId="10" fillId="0" borderId="0" xfId="0" applyFont="1" applyAlignment="1">
      <alignment horizontal="center"/>
    </xf>
    <xf numFmtId="0" fontId="35" fillId="0" borderId="0" xfId="2" applyFont="1" applyAlignment="1" applyProtection="1">
      <alignment horizontal="center"/>
    </xf>
    <xf numFmtId="0" fontId="34" fillId="2" borderId="11" xfId="0" applyFont="1" applyFill="1" applyBorder="1" applyAlignment="1">
      <alignment horizontal="center" vertical="center" wrapText="1"/>
    </xf>
    <xf numFmtId="0" fontId="34" fillId="2" borderId="0" xfId="0" applyFont="1" applyFill="1" applyBorder="1" applyAlignment="1">
      <alignment horizontal="center" vertical="center" wrapText="1"/>
    </xf>
    <xf numFmtId="164" fontId="34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15" fillId="2" borderId="6" xfId="0" applyFont="1" applyFill="1" applyBorder="1" applyAlignment="1">
      <alignment horizontal="left" vertical="center" wrapText="1"/>
    </xf>
    <xf numFmtId="0" fontId="15" fillId="2" borderId="7" xfId="0" applyFont="1" applyFill="1" applyBorder="1" applyAlignment="1">
      <alignment horizontal="left" vertical="center" wrapText="1"/>
    </xf>
    <xf numFmtId="0" fontId="15" fillId="0" borderId="7" xfId="0" applyFont="1" applyFill="1" applyBorder="1" applyAlignment="1" applyProtection="1">
      <alignment horizontal="left" vertical="center" wrapText="1"/>
      <protection locked="0"/>
    </xf>
    <xf numFmtId="0" fontId="15" fillId="0" borderId="3" xfId="0" applyFont="1" applyFill="1" applyBorder="1" applyAlignment="1" applyProtection="1">
      <alignment horizontal="left" vertical="center" wrapText="1"/>
      <protection locked="0"/>
    </xf>
    <xf numFmtId="0" fontId="15" fillId="2" borderId="6" xfId="0" applyFont="1" applyFill="1" applyBorder="1" applyAlignment="1">
      <alignment horizontal="center" vertical="center" wrapText="1"/>
    </xf>
    <xf numFmtId="0" fontId="15" fillId="2" borderId="7" xfId="0" applyFont="1" applyFill="1" applyBorder="1" applyAlignment="1">
      <alignment horizontal="center" vertical="center" wrapText="1"/>
    </xf>
    <xf numFmtId="0" fontId="23" fillId="0" borderId="12" xfId="4" applyFont="1" applyBorder="1" applyAlignment="1">
      <alignment horizontal="center"/>
    </xf>
    <xf numFmtId="0" fontId="23" fillId="0" borderId="18" xfId="4" applyFont="1" applyBorder="1" applyAlignment="1">
      <alignment horizontal="center"/>
    </xf>
    <xf numFmtId="0" fontId="23" fillId="0" borderId="11" xfId="4" applyFont="1" applyBorder="1" applyAlignment="1">
      <alignment horizontal="center"/>
    </xf>
    <xf numFmtId="0" fontId="23" fillId="0" borderId="19" xfId="4" applyFont="1" applyBorder="1" applyAlignment="1">
      <alignment horizontal="center"/>
    </xf>
    <xf numFmtId="0" fontId="23" fillId="0" borderId="14" xfId="4" applyFont="1" applyBorder="1" applyAlignment="1">
      <alignment horizontal="center"/>
    </xf>
    <xf numFmtId="0" fontId="23" fillId="0" borderId="15" xfId="4" applyFont="1" applyBorder="1" applyAlignment="1">
      <alignment horizontal="center"/>
    </xf>
    <xf numFmtId="0" fontId="23" fillId="0" borderId="6" xfId="4" applyFont="1" applyBorder="1" applyAlignment="1">
      <alignment horizontal="center" vertical="center"/>
    </xf>
    <xf numFmtId="0" fontId="23" fillId="0" borderId="3" xfId="4" applyFont="1" applyBorder="1" applyAlignment="1">
      <alignment horizontal="center" vertical="center"/>
    </xf>
    <xf numFmtId="0" fontId="23" fillId="0" borderId="2" xfId="4" applyFont="1" applyBorder="1" applyAlignment="1">
      <alignment horizontal="center" vertical="center" wrapText="1"/>
    </xf>
    <xf numFmtId="0" fontId="0" fillId="0" borderId="2" xfId="0" applyBorder="1"/>
    <xf numFmtId="0" fontId="25" fillId="15" borderId="6" xfId="0" applyFont="1" applyFill="1" applyBorder="1" applyAlignment="1">
      <alignment horizontal="center" vertical="center"/>
    </xf>
    <xf numFmtId="0" fontId="25" fillId="15" borderId="7" xfId="0" applyFont="1" applyFill="1" applyBorder="1" applyAlignment="1">
      <alignment horizontal="center" vertical="center"/>
    </xf>
    <xf numFmtId="0" fontId="25" fillId="15" borderId="3" xfId="0" applyFont="1" applyFill="1" applyBorder="1" applyAlignment="1">
      <alignment horizontal="center" vertical="center"/>
    </xf>
    <xf numFmtId="0" fontId="24" fillId="9" borderId="13" xfId="0" applyFont="1" applyFill="1" applyBorder="1" applyAlignment="1">
      <alignment horizontal="center" vertical="center"/>
    </xf>
    <xf numFmtId="0" fontId="24" fillId="9" borderId="4" xfId="0" applyFont="1" applyFill="1" applyBorder="1" applyAlignment="1">
      <alignment horizontal="center" vertical="center"/>
    </xf>
    <xf numFmtId="0" fontId="24" fillId="9" borderId="13" xfId="0" applyFont="1" applyFill="1" applyBorder="1" applyAlignment="1">
      <alignment horizontal="center" vertical="center" wrapText="1"/>
    </xf>
    <xf numFmtId="0" fontId="24" fillId="9" borderId="4" xfId="0" applyFont="1" applyFill="1" applyBorder="1" applyAlignment="1">
      <alignment horizontal="center" vertical="center" wrapText="1"/>
    </xf>
    <xf numFmtId="0" fontId="37" fillId="0" borderId="19" xfId="0" applyFont="1" applyBorder="1" applyAlignment="1">
      <alignment horizontal="center"/>
    </xf>
    <xf numFmtId="0" fontId="25" fillId="0" borderId="6" xfId="0" applyFont="1" applyBorder="1" applyAlignment="1">
      <alignment horizontal="center"/>
    </xf>
    <xf numFmtId="0" fontId="25" fillId="0" borderId="7" xfId="0" applyFont="1" applyBorder="1" applyAlignment="1">
      <alignment horizontal="center"/>
    </xf>
    <xf numFmtId="0" fontId="25" fillId="0" borderId="3" xfId="0" applyFont="1" applyBorder="1" applyAlignment="1">
      <alignment horizontal="center"/>
    </xf>
    <xf numFmtId="0" fontId="37" fillId="6" borderId="12" xfId="0" applyFont="1" applyFill="1" applyBorder="1" applyAlignment="1">
      <alignment horizontal="center"/>
    </xf>
    <xf numFmtId="0" fontId="37" fillId="6" borderId="11" xfId="0" applyFont="1" applyFill="1" applyBorder="1" applyAlignment="1">
      <alignment horizontal="center"/>
    </xf>
    <xf numFmtId="0" fontId="37" fillId="6" borderId="14" xfId="0" applyFont="1" applyFill="1" applyBorder="1" applyAlignment="1">
      <alignment horizontal="center"/>
    </xf>
    <xf numFmtId="0" fontId="25" fillId="0" borderId="12" xfId="0" applyFont="1" applyBorder="1" applyAlignment="1">
      <alignment horizontal="right"/>
    </xf>
    <xf numFmtId="0" fontId="25" fillId="0" borderId="20" xfId="0" applyFont="1" applyBorder="1" applyAlignment="1">
      <alignment horizontal="right"/>
    </xf>
    <xf numFmtId="0" fontId="38" fillId="6" borderId="6" xfId="0" applyFont="1" applyFill="1" applyBorder="1" applyAlignment="1">
      <alignment horizontal="left" vertical="center"/>
    </xf>
    <xf numFmtId="0" fontId="38" fillId="6" borderId="7" xfId="0" applyFont="1" applyFill="1" applyBorder="1" applyAlignment="1">
      <alignment horizontal="left" vertical="center"/>
    </xf>
    <xf numFmtId="0" fontId="38" fillId="6" borderId="3" xfId="0" applyFont="1" applyFill="1" applyBorder="1" applyAlignment="1">
      <alignment horizontal="left" vertical="center"/>
    </xf>
    <xf numFmtId="0" fontId="25" fillId="0" borderId="6" xfId="0" applyFont="1" applyBorder="1" applyAlignment="1">
      <alignment horizontal="right"/>
    </xf>
    <xf numFmtId="0" fontId="25" fillId="0" borderId="3" xfId="0" applyFont="1" applyBorder="1" applyAlignment="1">
      <alignment horizontal="right"/>
    </xf>
    <xf numFmtId="0" fontId="25" fillId="20" borderId="6" xfId="0" applyFont="1" applyFill="1" applyBorder="1" applyAlignment="1">
      <alignment horizontal="center" vertical="center"/>
    </xf>
    <xf numFmtId="0" fontId="25" fillId="20" borderId="7" xfId="0" applyFont="1" applyFill="1" applyBorder="1" applyAlignment="1">
      <alignment horizontal="center" vertical="center"/>
    </xf>
    <xf numFmtId="0" fontId="25" fillId="20" borderId="3" xfId="0" applyFont="1" applyFill="1" applyBorder="1" applyAlignment="1">
      <alignment horizontal="center" vertical="center"/>
    </xf>
    <xf numFmtId="0" fontId="25" fillId="14" borderId="6" xfId="0" applyFont="1" applyFill="1" applyBorder="1" applyAlignment="1">
      <alignment horizontal="center" vertical="center"/>
    </xf>
    <xf numFmtId="0" fontId="25" fillId="14" borderId="7" xfId="0" applyFont="1" applyFill="1" applyBorder="1" applyAlignment="1">
      <alignment horizontal="center" vertical="center"/>
    </xf>
    <xf numFmtId="0" fontId="25" fillId="14" borderId="3" xfId="0" applyFont="1" applyFill="1" applyBorder="1" applyAlignment="1">
      <alignment horizontal="center" vertical="center"/>
    </xf>
    <xf numFmtId="0" fontId="35" fillId="0" borderId="0" xfId="2" applyFont="1" applyBorder="1" applyAlignment="1" applyProtection="1">
      <alignment horizontal="center"/>
    </xf>
    <xf numFmtId="0" fontId="38" fillId="6" borderId="2" xfId="0" applyFont="1" applyFill="1" applyBorder="1" applyAlignment="1">
      <alignment horizontal="left" vertical="center"/>
    </xf>
    <xf numFmtId="0" fontId="38" fillId="6" borderId="13" xfId="0" applyFont="1" applyFill="1" applyBorder="1" applyAlignment="1">
      <alignment horizontal="left" vertical="center"/>
    </xf>
    <xf numFmtId="0" fontId="10" fillId="0" borderId="0" xfId="0" applyFont="1" applyBorder="1" applyAlignment="1">
      <alignment horizontal="center"/>
    </xf>
    <xf numFmtId="0" fontId="24" fillId="9" borderId="20" xfId="0" applyFont="1" applyFill="1" applyBorder="1" applyAlignment="1">
      <alignment horizontal="center" vertical="center"/>
    </xf>
    <xf numFmtId="0" fontId="24" fillId="9" borderId="18" xfId="0" applyFont="1" applyFill="1" applyBorder="1" applyAlignment="1">
      <alignment horizontal="center" vertical="center"/>
    </xf>
    <xf numFmtId="0" fontId="24" fillId="9" borderId="21" xfId="0" applyFont="1" applyFill="1" applyBorder="1" applyAlignment="1">
      <alignment horizontal="center" vertical="center"/>
    </xf>
    <xf numFmtId="0" fontId="24" fillId="9" borderId="15" xfId="0" applyFont="1" applyFill="1" applyBorder="1" applyAlignment="1">
      <alignment horizontal="center" vertical="center"/>
    </xf>
    <xf numFmtId="0" fontId="36" fillId="0" borderId="6" xfId="0" applyFont="1" applyBorder="1" applyAlignment="1">
      <alignment horizontal="center" vertical="center"/>
    </xf>
    <xf numFmtId="0" fontId="36" fillId="0" borderId="7" xfId="0" applyFont="1" applyBorder="1" applyAlignment="1">
      <alignment horizontal="center" vertical="center"/>
    </xf>
    <xf numFmtId="0" fontId="36" fillId="0" borderId="3" xfId="0" applyFont="1" applyBorder="1" applyAlignment="1">
      <alignment horizontal="center" vertical="center"/>
    </xf>
    <xf numFmtId="0" fontId="24" fillId="21" borderId="12" xfId="0" applyFont="1" applyFill="1" applyBorder="1" applyAlignment="1">
      <alignment horizontal="center" vertical="center"/>
    </xf>
    <xf numFmtId="0" fontId="24" fillId="21" borderId="18" xfId="0" applyFont="1" applyFill="1" applyBorder="1" applyAlignment="1">
      <alignment horizontal="center" vertical="center"/>
    </xf>
    <xf numFmtId="0" fontId="24" fillId="21" borderId="11" xfId="0" applyFont="1" applyFill="1" applyBorder="1" applyAlignment="1">
      <alignment horizontal="center" vertical="center"/>
    </xf>
    <xf numFmtId="0" fontId="24" fillId="21" borderId="19" xfId="0" applyFont="1" applyFill="1" applyBorder="1" applyAlignment="1">
      <alignment horizontal="center" vertical="center"/>
    </xf>
    <xf numFmtId="0" fontId="24" fillId="21" borderId="14" xfId="0" applyFont="1" applyFill="1" applyBorder="1" applyAlignment="1">
      <alignment horizontal="center" vertical="center"/>
    </xf>
    <xf numFmtId="0" fontId="24" fillId="21" borderId="15" xfId="0" applyFont="1" applyFill="1" applyBorder="1" applyAlignment="1">
      <alignment horizontal="center" vertical="center"/>
    </xf>
    <xf numFmtId="0" fontId="24" fillId="9" borderId="20" xfId="0" applyFont="1" applyFill="1" applyBorder="1" applyAlignment="1">
      <alignment horizontal="center" vertical="center" wrapText="1"/>
    </xf>
    <xf numFmtId="0" fontId="24" fillId="9" borderId="18" xfId="0" applyFont="1" applyFill="1" applyBorder="1" applyAlignment="1">
      <alignment horizontal="center" vertical="center" wrapText="1"/>
    </xf>
    <xf numFmtId="0" fontId="24" fillId="9" borderId="21" xfId="0" applyFont="1" applyFill="1" applyBorder="1" applyAlignment="1">
      <alignment horizontal="center" vertical="center" wrapText="1"/>
    </xf>
    <xf numFmtId="0" fontId="24" fillId="9" borderId="15" xfId="0" applyFont="1" applyFill="1" applyBorder="1" applyAlignment="1">
      <alignment horizontal="center" vertical="center" wrapText="1"/>
    </xf>
    <xf numFmtId="0" fontId="26" fillId="6" borderId="12" xfId="0" applyFont="1" applyFill="1" applyBorder="1" applyAlignment="1">
      <alignment horizontal="center"/>
    </xf>
    <xf numFmtId="0" fontId="26" fillId="6" borderId="11" xfId="0" applyFont="1" applyFill="1" applyBorder="1" applyAlignment="1">
      <alignment horizontal="center"/>
    </xf>
    <xf numFmtId="0" fontId="26" fillId="6" borderId="14" xfId="0" applyFont="1" applyFill="1" applyBorder="1" applyAlignment="1">
      <alignment horizontal="center"/>
    </xf>
    <xf numFmtId="0" fontId="25" fillId="6" borderId="6" xfId="0" applyFont="1" applyFill="1" applyBorder="1" applyAlignment="1">
      <alignment horizontal="center" vertical="center" wrapText="1"/>
    </xf>
    <xf numFmtId="0" fontId="25" fillId="6" borderId="7" xfId="0" applyFont="1" applyFill="1" applyBorder="1" applyAlignment="1">
      <alignment horizontal="center" vertical="center" wrapText="1"/>
    </xf>
    <xf numFmtId="0" fontId="25" fillId="6" borderId="3" xfId="0" applyFont="1" applyFill="1" applyBorder="1" applyAlignment="1">
      <alignment horizontal="center" vertical="center" wrapText="1"/>
    </xf>
    <xf numFmtId="0" fontId="25" fillId="19" borderId="6" xfId="0" applyFont="1" applyFill="1" applyBorder="1" applyAlignment="1">
      <alignment horizontal="center" vertical="center"/>
    </xf>
    <xf numFmtId="0" fontId="25" fillId="19" borderId="7" xfId="0" applyFont="1" applyFill="1" applyBorder="1" applyAlignment="1">
      <alignment horizontal="center" vertical="center"/>
    </xf>
    <xf numFmtId="0" fontId="25" fillId="19" borderId="3" xfId="0" applyFont="1" applyFill="1" applyBorder="1" applyAlignment="1">
      <alignment horizontal="center" vertical="center"/>
    </xf>
    <xf numFmtId="0" fontId="25" fillId="12" borderId="6" xfId="0" applyFont="1" applyFill="1" applyBorder="1" applyAlignment="1">
      <alignment horizontal="center" vertical="center"/>
    </xf>
    <xf numFmtId="0" fontId="25" fillId="12" borderId="7" xfId="0" applyFont="1" applyFill="1" applyBorder="1" applyAlignment="1">
      <alignment horizontal="center" vertical="center"/>
    </xf>
    <xf numFmtId="0" fontId="25" fillId="12" borderId="3" xfId="0" applyFont="1" applyFill="1" applyBorder="1" applyAlignment="1">
      <alignment horizontal="center" vertical="center"/>
    </xf>
    <xf numFmtId="0" fontId="25" fillId="18" borderId="6" xfId="0" applyFont="1" applyFill="1" applyBorder="1" applyAlignment="1">
      <alignment horizontal="center" vertical="center"/>
    </xf>
    <xf numFmtId="0" fontId="25" fillId="18" borderId="7" xfId="0" applyFont="1" applyFill="1" applyBorder="1" applyAlignment="1">
      <alignment horizontal="center" vertical="center"/>
    </xf>
    <xf numFmtId="0" fontId="25" fillId="18" borderId="3" xfId="0" applyFont="1" applyFill="1" applyBorder="1" applyAlignment="1">
      <alignment horizontal="center" vertical="center"/>
    </xf>
    <xf numFmtId="0" fontId="31" fillId="0" borderId="6" xfId="0" applyFont="1" applyBorder="1" applyAlignment="1" applyProtection="1">
      <alignment horizontal="center" vertical="top" wrapText="1"/>
      <protection locked="0"/>
    </xf>
    <xf numFmtId="0" fontId="31" fillId="0" borderId="7" xfId="0" applyFont="1" applyBorder="1" applyAlignment="1" applyProtection="1">
      <alignment horizontal="center" vertical="top" wrapText="1"/>
      <protection locked="0"/>
    </xf>
    <xf numFmtId="0" fontId="31" fillId="0" borderId="3" xfId="0" applyFont="1" applyBorder="1" applyAlignment="1" applyProtection="1">
      <alignment horizontal="center" vertical="top" wrapText="1"/>
      <protection locked="0"/>
    </xf>
    <xf numFmtId="0" fontId="3" fillId="19" borderId="11" xfId="0" applyFont="1" applyFill="1" applyBorder="1" applyAlignment="1">
      <alignment horizontal="center" vertical="center"/>
    </xf>
    <xf numFmtId="0" fontId="3" fillId="19" borderId="0" xfId="0" applyFont="1" applyFill="1" applyBorder="1" applyAlignment="1">
      <alignment horizontal="center" vertical="center"/>
    </xf>
    <xf numFmtId="0" fontId="7" fillId="7" borderId="14" xfId="0" applyFont="1" applyFill="1" applyBorder="1" applyAlignment="1">
      <alignment horizontal="center" vertical="center"/>
    </xf>
    <xf numFmtId="0" fontId="7" fillId="7" borderId="21" xfId="0" applyFont="1" applyFill="1" applyBorder="1" applyAlignment="1">
      <alignment horizontal="center" vertical="center"/>
    </xf>
    <xf numFmtId="0" fontId="7" fillId="22" borderId="6" xfId="0" applyFont="1" applyFill="1" applyBorder="1" applyAlignment="1">
      <alignment horizontal="center" vertical="center"/>
    </xf>
    <xf numFmtId="0" fontId="7" fillId="22" borderId="7" xfId="0" applyFont="1" applyFill="1" applyBorder="1" applyAlignment="1">
      <alignment horizontal="center" vertical="center"/>
    </xf>
    <xf numFmtId="0" fontId="31" fillId="0" borderId="11" xfId="0" applyFont="1" applyFill="1" applyBorder="1" applyAlignment="1">
      <alignment horizontal="center"/>
    </xf>
    <xf numFmtId="0" fontId="3" fillId="20" borderId="2" xfId="0" applyFont="1" applyFill="1" applyBorder="1" applyAlignment="1">
      <alignment horizontal="center" vertical="center"/>
    </xf>
    <xf numFmtId="0" fontId="3" fillId="12" borderId="2" xfId="0" applyFont="1" applyFill="1" applyBorder="1" applyAlignment="1">
      <alignment horizontal="center" vertical="center"/>
    </xf>
    <xf numFmtId="0" fontId="3" fillId="14" borderId="2" xfId="0" applyFont="1" applyFill="1" applyBorder="1" applyAlignment="1">
      <alignment horizontal="center" vertical="center"/>
    </xf>
    <xf numFmtId="0" fontId="3" fillId="21" borderId="2" xfId="0" applyFont="1" applyFill="1" applyBorder="1" applyAlignment="1">
      <alignment horizontal="center" vertical="center"/>
    </xf>
    <xf numFmtId="0" fontId="3" fillId="21" borderId="13" xfId="0" applyFont="1" applyFill="1" applyBorder="1" applyAlignment="1">
      <alignment horizontal="center" vertical="center"/>
    </xf>
    <xf numFmtId="0" fontId="3" fillId="0" borderId="13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19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3" fillId="19" borderId="2" xfId="0" applyFont="1" applyFill="1" applyBorder="1" applyAlignment="1">
      <alignment horizontal="center" vertical="center"/>
    </xf>
    <xf numFmtId="0" fontId="3" fillId="14" borderId="6" xfId="0" applyFont="1" applyFill="1" applyBorder="1" applyAlignment="1">
      <alignment horizontal="center" vertical="center"/>
    </xf>
    <xf numFmtId="0" fontId="3" fillId="14" borderId="7" xfId="0" applyFont="1" applyFill="1" applyBorder="1" applyAlignment="1">
      <alignment horizontal="center" vertical="center"/>
    </xf>
    <xf numFmtId="0" fontId="3" fillId="14" borderId="3" xfId="0" applyFont="1" applyFill="1" applyBorder="1" applyAlignment="1">
      <alignment horizontal="center" vertical="center"/>
    </xf>
    <xf numFmtId="0" fontId="7" fillId="9" borderId="12" xfId="0" applyFont="1" applyFill="1" applyBorder="1" applyAlignment="1">
      <alignment horizontal="center" vertical="center"/>
    </xf>
    <xf numFmtId="0" fontId="7" fillId="9" borderId="20" xfId="0" applyFont="1" applyFill="1" applyBorder="1" applyAlignment="1">
      <alignment horizontal="center" vertical="center"/>
    </xf>
    <xf numFmtId="0" fontId="31" fillId="0" borderId="2" xfId="0" applyFont="1" applyBorder="1" applyAlignment="1" applyProtection="1">
      <alignment horizontal="center" vertical="top" wrapText="1"/>
      <protection locked="0"/>
    </xf>
    <xf numFmtId="0" fontId="7" fillId="22" borderId="12" xfId="0" applyFont="1" applyFill="1" applyBorder="1" applyAlignment="1">
      <alignment horizontal="center" vertical="center"/>
    </xf>
    <xf numFmtId="0" fontId="7" fillId="22" borderId="20" xfId="0" applyFont="1" applyFill="1" applyBorder="1" applyAlignment="1">
      <alignment horizontal="center" vertical="center"/>
    </xf>
    <xf numFmtId="0" fontId="3" fillId="13" borderId="2" xfId="0" applyFont="1" applyFill="1" applyBorder="1" applyAlignment="1">
      <alignment horizontal="center" vertical="center"/>
    </xf>
    <xf numFmtId="0" fontId="7" fillId="7" borderId="2" xfId="0" applyFont="1" applyFill="1" applyBorder="1" applyAlignment="1">
      <alignment horizontal="center" vertical="center"/>
    </xf>
    <xf numFmtId="0" fontId="3" fillId="15" borderId="11" xfId="0" applyFont="1" applyFill="1" applyBorder="1" applyAlignment="1">
      <alignment horizontal="center" vertical="center"/>
    </xf>
    <xf numFmtId="0" fontId="3" fillId="15" borderId="0" xfId="0" applyFont="1" applyFill="1" applyBorder="1" applyAlignment="1">
      <alignment horizontal="center" vertical="center"/>
    </xf>
    <xf numFmtId="0" fontId="7" fillId="7" borderId="11" xfId="0" applyFont="1" applyFill="1" applyBorder="1" applyAlignment="1">
      <alignment horizontal="center" vertical="center"/>
    </xf>
    <xf numFmtId="0" fontId="7" fillId="7" borderId="0" xfId="0" applyFont="1" applyFill="1" applyBorder="1" applyAlignment="1">
      <alignment horizontal="center" vertical="center"/>
    </xf>
    <xf numFmtId="0" fontId="31" fillId="0" borderId="2" xfId="0" applyFont="1" applyBorder="1" applyAlignment="1" applyProtection="1">
      <alignment horizontal="center" vertical="top"/>
      <protection locked="0"/>
    </xf>
    <xf numFmtId="0" fontId="7" fillId="22" borderId="2" xfId="0" applyFont="1" applyFill="1" applyBorder="1" applyAlignment="1">
      <alignment horizontal="center" vertical="center"/>
    </xf>
    <xf numFmtId="0" fontId="7" fillId="9" borderId="2" xfId="0" applyFont="1" applyFill="1" applyBorder="1" applyAlignment="1">
      <alignment horizontal="center" vertical="center"/>
    </xf>
    <xf numFmtId="0" fontId="3" fillId="15" borderId="2" xfId="0" applyFont="1" applyFill="1" applyBorder="1" applyAlignment="1">
      <alignment horizontal="center" vertical="center"/>
    </xf>
    <xf numFmtId="0" fontId="7" fillId="7" borderId="12" xfId="0" applyFont="1" applyFill="1" applyBorder="1" applyAlignment="1">
      <alignment horizontal="center" vertical="center"/>
    </xf>
    <xf numFmtId="0" fontId="7" fillId="7" borderId="20" xfId="0" applyFont="1" applyFill="1" applyBorder="1" applyAlignment="1">
      <alignment horizontal="center" vertical="center"/>
    </xf>
    <xf numFmtId="0" fontId="31" fillId="0" borderId="2" xfId="0" quotePrefix="1" applyFont="1" applyBorder="1" applyAlignment="1" applyProtection="1">
      <alignment horizontal="center" vertical="top" wrapText="1"/>
      <protection locked="0"/>
    </xf>
    <xf numFmtId="0" fontId="44" fillId="0" borderId="2" xfId="0" applyFont="1" applyBorder="1" applyAlignment="1" applyProtection="1">
      <alignment horizontal="center" vertical="top" wrapText="1"/>
      <protection locked="0"/>
    </xf>
    <xf numFmtId="0" fontId="43" fillId="0" borderId="2" xfId="0" applyFont="1" applyBorder="1" applyAlignment="1" applyProtection="1">
      <alignment horizontal="center" vertical="top" wrapText="1"/>
      <protection locked="0"/>
    </xf>
    <xf numFmtId="0" fontId="42" fillId="0" borderId="2" xfId="0" applyFont="1" applyBorder="1" applyAlignment="1" applyProtection="1">
      <alignment horizontal="center" vertical="top" wrapText="1"/>
      <protection locked="0"/>
    </xf>
  </cellXfs>
  <cellStyles count="8">
    <cellStyle name="Estilo 1" xfId="1" xr:uid="{00000000-0005-0000-0000-000000000000}"/>
    <cellStyle name="Hipervínculo" xfId="2" builtinId="8"/>
    <cellStyle name="Hipervínculo 2" xfId="3" xr:uid="{00000000-0005-0000-0000-000002000000}"/>
    <cellStyle name="Normal" xfId="0" builtinId="0"/>
    <cellStyle name="Normal 2" xfId="4" xr:uid="{00000000-0005-0000-0000-000004000000}"/>
    <cellStyle name="Normal 3" xfId="5" xr:uid="{00000000-0005-0000-0000-000005000000}"/>
    <cellStyle name="Normal 4" xfId="6" xr:uid="{00000000-0005-0000-0000-000006000000}"/>
    <cellStyle name="Porcentual 2" xfId="7" xr:uid="{00000000-0005-0000-0000-000007000000}"/>
  </cellStyles>
  <dxfs count="1">
    <dxf>
      <font>
        <color theme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2.xml"/><Relationship Id="rId7" Type="http://schemas.openxmlformats.org/officeDocument/2006/relationships/worksheet" Target="worksheets/sheet6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worksheet" Target="worksheets/sheet5.xml"/><Relationship Id="rId11" Type="http://schemas.openxmlformats.org/officeDocument/2006/relationships/calcChain" Target="calcChain.xml"/><Relationship Id="rId5" Type="http://schemas.openxmlformats.org/officeDocument/2006/relationships/worksheet" Target="worksheets/sheet4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3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Institución!$A$5:$D$18</c:f>
              <c:multiLvlStrCache>
                <c:ptCount val="14"/>
                <c:lvl>
                  <c:pt idx="8">
                    <c:v>CARGO</c:v>
                  </c:pt>
                  <c:pt idx="9">
                    <c:v>DIRECTORA</c:v>
                  </c:pt>
                  <c:pt idx="10">
                    <c:v>DOCENTE</c:v>
                  </c:pt>
                  <c:pt idx="11">
                    <c:v>DOCENTE</c:v>
                  </c:pt>
                  <c:pt idx="12">
                    <c:v>DOCENTE </c:v>
                  </c:pt>
                  <c:pt idx="13">
                    <c:v>DOCENTE</c:v>
                  </c:pt>
                </c:lvl>
                <c:lvl>
                  <c:pt idx="4">
                    <c:v>AV9 #14-76.BARRIO ONCE DE NOVIEMBRE</c:v>
                  </c:pt>
                  <c:pt idx="5">
                    <c:v>Col-paz@hotmail.com</c:v>
                  </c:pt>
                  <c:pt idx="6">
                    <c:v>LUZ MARINA PINTO GOMEZ</c:v>
                  </c:pt>
                </c:lvl>
                <c:lvl>
                  <c:pt idx="0">
                    <c:v>DATOS DEL ESTABLECIMIENTO EDUCATIVO</c:v>
                  </c:pt>
                  <c:pt idx="1">
                    <c:v>Establecimiento Educativo</c:v>
                  </c:pt>
                  <c:pt idx="2">
                    <c:v>CENTRO EDUCATIVO PAZ SIN FRONTRAS </c:v>
                  </c:pt>
                  <c:pt idx="4">
                    <c:v>Dirección</c:v>
                  </c:pt>
                  <c:pt idx="5">
                    <c:v>Correo electronico</c:v>
                  </c:pt>
                  <c:pt idx="6">
                    <c:v>Rector o Director</c:v>
                  </c:pt>
                  <c:pt idx="7">
                    <c:v>DATOS DEL EQUIPO AUTO - EVALUADOR</c:v>
                  </c:pt>
                  <c:pt idx="8">
                    <c:v>NOMBRE</c:v>
                  </c:pt>
                  <c:pt idx="9">
                    <c:v>LUZ MARINA PINTO GOMEZ </c:v>
                  </c:pt>
                  <c:pt idx="10">
                    <c:v>YULI ALEXANDRA ESTUPIÑAN</c:v>
                  </c:pt>
                  <c:pt idx="11">
                    <c:v>YELITZA VARGAS PALACIO</c:v>
                  </c:pt>
                  <c:pt idx="12">
                    <c:v>MARIA ELISA PEÑA CARVAJAL</c:v>
                  </c:pt>
                  <c:pt idx="13">
                    <c:v>MILENA ROMERO</c:v>
                  </c:pt>
                </c:lvl>
              </c:multiLvlStrCache>
            </c:multiLvlStrRef>
          </c:cat>
          <c:val>
            <c:numRef>
              <c:f>Institución!$E$5:$E$18</c:f>
              <c:numCache>
                <c:formatCode>General</c:formatCode>
                <c:ptCount val="14"/>
              </c:numCache>
            </c:numRef>
          </c:val>
          <c:extLst>
            <c:ext xmlns:c16="http://schemas.microsoft.com/office/drawing/2014/chart" uri="{C3380CC4-5D6E-409C-BE32-E72D297353CC}">
              <c16:uniqueId val="{00000000-E0E8-4BD3-A937-DBD97D62C23A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Institución!$A$5:$D$18</c:f>
              <c:multiLvlStrCache>
                <c:ptCount val="14"/>
                <c:lvl>
                  <c:pt idx="8">
                    <c:v>CARGO</c:v>
                  </c:pt>
                  <c:pt idx="9">
                    <c:v>DIRECTORA</c:v>
                  </c:pt>
                  <c:pt idx="10">
                    <c:v>DOCENTE</c:v>
                  </c:pt>
                  <c:pt idx="11">
                    <c:v>DOCENTE</c:v>
                  </c:pt>
                  <c:pt idx="12">
                    <c:v>DOCENTE </c:v>
                  </c:pt>
                  <c:pt idx="13">
                    <c:v>DOCENTE</c:v>
                  </c:pt>
                </c:lvl>
                <c:lvl>
                  <c:pt idx="4">
                    <c:v>AV9 #14-76.BARRIO ONCE DE NOVIEMBRE</c:v>
                  </c:pt>
                  <c:pt idx="5">
                    <c:v>Col-paz@hotmail.com</c:v>
                  </c:pt>
                  <c:pt idx="6">
                    <c:v>LUZ MARINA PINTO GOMEZ</c:v>
                  </c:pt>
                </c:lvl>
                <c:lvl>
                  <c:pt idx="0">
                    <c:v>DATOS DEL ESTABLECIMIENTO EDUCATIVO</c:v>
                  </c:pt>
                  <c:pt idx="1">
                    <c:v>Establecimiento Educativo</c:v>
                  </c:pt>
                  <c:pt idx="2">
                    <c:v>CENTRO EDUCATIVO PAZ SIN FRONTRAS </c:v>
                  </c:pt>
                  <c:pt idx="4">
                    <c:v>Dirección</c:v>
                  </c:pt>
                  <c:pt idx="5">
                    <c:v>Correo electronico</c:v>
                  </c:pt>
                  <c:pt idx="6">
                    <c:v>Rector o Director</c:v>
                  </c:pt>
                  <c:pt idx="7">
                    <c:v>DATOS DEL EQUIPO AUTO - EVALUADOR</c:v>
                  </c:pt>
                  <c:pt idx="8">
                    <c:v>NOMBRE</c:v>
                  </c:pt>
                  <c:pt idx="9">
                    <c:v>LUZ MARINA PINTO GOMEZ </c:v>
                  </c:pt>
                  <c:pt idx="10">
                    <c:v>YULI ALEXANDRA ESTUPIÑAN</c:v>
                  </c:pt>
                  <c:pt idx="11">
                    <c:v>YELITZA VARGAS PALACIO</c:v>
                  </c:pt>
                  <c:pt idx="12">
                    <c:v>MARIA ELISA PEÑA CARVAJAL</c:v>
                  </c:pt>
                  <c:pt idx="13">
                    <c:v>MILENA ROMERO</c:v>
                  </c:pt>
                </c:lvl>
              </c:multiLvlStrCache>
            </c:multiLvlStrRef>
          </c:cat>
          <c:val>
            <c:numRef>
              <c:f>Institución!$F$5:$F$18</c:f>
              <c:numCache>
                <c:formatCode>General</c:formatCode>
                <c:ptCount val="14"/>
                <c:pt idx="1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0E8-4BD3-A937-DBD97D62C23A}"/>
            </c:ext>
          </c:extLst>
        </c:ser>
        <c:ser>
          <c:idx val="2"/>
          <c:order val="2"/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Institución!$A$5:$D$18</c:f>
              <c:multiLvlStrCache>
                <c:ptCount val="14"/>
                <c:lvl>
                  <c:pt idx="8">
                    <c:v>CARGO</c:v>
                  </c:pt>
                  <c:pt idx="9">
                    <c:v>DIRECTORA</c:v>
                  </c:pt>
                  <c:pt idx="10">
                    <c:v>DOCENTE</c:v>
                  </c:pt>
                  <c:pt idx="11">
                    <c:v>DOCENTE</c:v>
                  </c:pt>
                  <c:pt idx="12">
                    <c:v>DOCENTE </c:v>
                  </c:pt>
                  <c:pt idx="13">
                    <c:v>DOCENTE</c:v>
                  </c:pt>
                </c:lvl>
                <c:lvl>
                  <c:pt idx="4">
                    <c:v>AV9 #14-76.BARRIO ONCE DE NOVIEMBRE</c:v>
                  </c:pt>
                  <c:pt idx="5">
                    <c:v>Col-paz@hotmail.com</c:v>
                  </c:pt>
                  <c:pt idx="6">
                    <c:v>LUZ MARINA PINTO GOMEZ</c:v>
                  </c:pt>
                </c:lvl>
                <c:lvl>
                  <c:pt idx="0">
                    <c:v>DATOS DEL ESTABLECIMIENTO EDUCATIVO</c:v>
                  </c:pt>
                  <c:pt idx="1">
                    <c:v>Establecimiento Educativo</c:v>
                  </c:pt>
                  <c:pt idx="2">
                    <c:v>CENTRO EDUCATIVO PAZ SIN FRONTRAS </c:v>
                  </c:pt>
                  <c:pt idx="4">
                    <c:v>Dirección</c:v>
                  </c:pt>
                  <c:pt idx="5">
                    <c:v>Correo electronico</c:v>
                  </c:pt>
                  <c:pt idx="6">
                    <c:v>Rector o Director</c:v>
                  </c:pt>
                  <c:pt idx="7">
                    <c:v>DATOS DEL EQUIPO AUTO - EVALUADOR</c:v>
                  </c:pt>
                  <c:pt idx="8">
                    <c:v>NOMBRE</c:v>
                  </c:pt>
                  <c:pt idx="9">
                    <c:v>LUZ MARINA PINTO GOMEZ </c:v>
                  </c:pt>
                  <c:pt idx="10">
                    <c:v>YULI ALEXANDRA ESTUPIÑAN</c:v>
                  </c:pt>
                  <c:pt idx="11">
                    <c:v>YELITZA VARGAS PALACIO</c:v>
                  </c:pt>
                  <c:pt idx="12">
                    <c:v>MARIA ELISA PEÑA CARVAJAL</c:v>
                  </c:pt>
                  <c:pt idx="13">
                    <c:v>MILENA ROMERO</c:v>
                  </c:pt>
                </c:lvl>
              </c:multiLvlStrCache>
            </c:multiLvlStrRef>
          </c:cat>
          <c:val>
            <c:numRef>
              <c:f>Institución!$G$5:$G$18</c:f>
              <c:numCache>
                <c:formatCode>General</c:formatCode>
                <c:ptCount val="14"/>
                <c:pt idx="5">
                  <c:v>0</c:v>
                </c:pt>
                <c:pt idx="6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0E8-4BD3-A937-DBD97D62C23A}"/>
            </c:ext>
          </c:extLst>
        </c:ser>
        <c:ser>
          <c:idx val="3"/>
          <c:order val="3"/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multiLvlStrRef>
              <c:f>Institución!$A$5:$D$18</c:f>
              <c:multiLvlStrCache>
                <c:ptCount val="14"/>
                <c:lvl>
                  <c:pt idx="8">
                    <c:v>CARGO</c:v>
                  </c:pt>
                  <c:pt idx="9">
                    <c:v>DIRECTORA</c:v>
                  </c:pt>
                  <c:pt idx="10">
                    <c:v>DOCENTE</c:v>
                  </c:pt>
                  <c:pt idx="11">
                    <c:v>DOCENTE</c:v>
                  </c:pt>
                  <c:pt idx="12">
                    <c:v>DOCENTE </c:v>
                  </c:pt>
                  <c:pt idx="13">
                    <c:v>DOCENTE</c:v>
                  </c:pt>
                </c:lvl>
                <c:lvl>
                  <c:pt idx="4">
                    <c:v>AV9 #14-76.BARRIO ONCE DE NOVIEMBRE</c:v>
                  </c:pt>
                  <c:pt idx="5">
                    <c:v>Col-paz@hotmail.com</c:v>
                  </c:pt>
                  <c:pt idx="6">
                    <c:v>LUZ MARINA PINTO GOMEZ</c:v>
                  </c:pt>
                </c:lvl>
                <c:lvl>
                  <c:pt idx="0">
                    <c:v>DATOS DEL ESTABLECIMIENTO EDUCATIVO</c:v>
                  </c:pt>
                  <c:pt idx="1">
                    <c:v>Establecimiento Educativo</c:v>
                  </c:pt>
                  <c:pt idx="2">
                    <c:v>CENTRO EDUCATIVO PAZ SIN FRONTRAS </c:v>
                  </c:pt>
                  <c:pt idx="4">
                    <c:v>Dirección</c:v>
                  </c:pt>
                  <c:pt idx="5">
                    <c:v>Correo electronico</c:v>
                  </c:pt>
                  <c:pt idx="6">
                    <c:v>Rector o Director</c:v>
                  </c:pt>
                  <c:pt idx="7">
                    <c:v>DATOS DEL EQUIPO AUTO - EVALUADOR</c:v>
                  </c:pt>
                  <c:pt idx="8">
                    <c:v>NOMBRE</c:v>
                  </c:pt>
                  <c:pt idx="9">
                    <c:v>LUZ MARINA PINTO GOMEZ </c:v>
                  </c:pt>
                  <c:pt idx="10">
                    <c:v>YULI ALEXANDRA ESTUPIÑAN</c:v>
                  </c:pt>
                  <c:pt idx="11">
                    <c:v>YELITZA VARGAS PALACIO</c:v>
                  </c:pt>
                  <c:pt idx="12">
                    <c:v>MARIA ELISA PEÑA CARVAJAL</c:v>
                  </c:pt>
                  <c:pt idx="13">
                    <c:v>MILENA ROMERO</c:v>
                  </c:pt>
                </c:lvl>
              </c:multiLvlStrCache>
            </c:multiLvlStrRef>
          </c:cat>
          <c:val>
            <c:numRef>
              <c:f>Institución!$H$5:$H$18</c:f>
              <c:numCache>
                <c:formatCode>General</c:formatCode>
                <c:ptCount val="14"/>
                <c:pt idx="3" formatCode="0">
                  <c:v>354874000783</c:v>
                </c:pt>
                <c:pt idx="4">
                  <c:v>0</c:v>
                </c:pt>
                <c:pt idx="5" formatCode="0">
                  <c:v>3208486073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0E8-4BD3-A937-DBD97D62C23A}"/>
            </c:ext>
          </c:extLst>
        </c:ser>
        <c:ser>
          <c:idx val="4"/>
          <c:order val="4"/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Institución!$A$5:$D$18</c:f>
              <c:multiLvlStrCache>
                <c:ptCount val="14"/>
                <c:lvl>
                  <c:pt idx="8">
                    <c:v>CARGO</c:v>
                  </c:pt>
                  <c:pt idx="9">
                    <c:v>DIRECTORA</c:v>
                  </c:pt>
                  <c:pt idx="10">
                    <c:v>DOCENTE</c:v>
                  </c:pt>
                  <c:pt idx="11">
                    <c:v>DOCENTE</c:v>
                  </c:pt>
                  <c:pt idx="12">
                    <c:v>DOCENTE </c:v>
                  </c:pt>
                  <c:pt idx="13">
                    <c:v>DOCENTE</c:v>
                  </c:pt>
                </c:lvl>
                <c:lvl>
                  <c:pt idx="4">
                    <c:v>AV9 #14-76.BARRIO ONCE DE NOVIEMBRE</c:v>
                  </c:pt>
                  <c:pt idx="5">
                    <c:v>Col-paz@hotmail.com</c:v>
                  </c:pt>
                  <c:pt idx="6">
                    <c:v>LUZ MARINA PINTO GOMEZ</c:v>
                  </c:pt>
                </c:lvl>
                <c:lvl>
                  <c:pt idx="0">
                    <c:v>DATOS DEL ESTABLECIMIENTO EDUCATIVO</c:v>
                  </c:pt>
                  <c:pt idx="1">
                    <c:v>Establecimiento Educativo</c:v>
                  </c:pt>
                  <c:pt idx="2">
                    <c:v>CENTRO EDUCATIVO PAZ SIN FRONTRAS </c:v>
                  </c:pt>
                  <c:pt idx="4">
                    <c:v>Dirección</c:v>
                  </c:pt>
                  <c:pt idx="5">
                    <c:v>Correo electronico</c:v>
                  </c:pt>
                  <c:pt idx="6">
                    <c:v>Rector o Director</c:v>
                  </c:pt>
                  <c:pt idx="7">
                    <c:v>DATOS DEL EQUIPO AUTO - EVALUADOR</c:v>
                  </c:pt>
                  <c:pt idx="8">
                    <c:v>NOMBRE</c:v>
                  </c:pt>
                  <c:pt idx="9">
                    <c:v>LUZ MARINA PINTO GOMEZ </c:v>
                  </c:pt>
                  <c:pt idx="10">
                    <c:v>YULI ALEXANDRA ESTUPIÑAN</c:v>
                  </c:pt>
                  <c:pt idx="11">
                    <c:v>YELITZA VARGAS PALACIO</c:v>
                  </c:pt>
                  <c:pt idx="12">
                    <c:v>MARIA ELISA PEÑA CARVAJAL</c:v>
                  </c:pt>
                  <c:pt idx="13">
                    <c:v>MILENA ROMERO</c:v>
                  </c:pt>
                </c:lvl>
              </c:multiLvlStrCache>
            </c:multiLvlStrRef>
          </c:cat>
          <c:val>
            <c:numRef>
              <c:f>Institución!$I$5:$I$18</c:f>
              <c:numCache>
                <c:formatCode>General</c:formatCode>
                <c:ptCount val="14"/>
              </c:numCache>
            </c:numRef>
          </c:val>
          <c:extLst>
            <c:ext xmlns:c16="http://schemas.microsoft.com/office/drawing/2014/chart" uri="{C3380CC4-5D6E-409C-BE32-E72D297353CC}">
              <c16:uniqueId val="{00000004-E0E8-4BD3-A937-DBD97D62C2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29750431"/>
        <c:axId val="1929752927"/>
      </c:barChart>
      <c:catAx>
        <c:axId val="19297504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929752927"/>
        <c:crosses val="autoZero"/>
        <c:auto val="1"/>
        <c:lblAlgn val="ctr"/>
        <c:lblOffset val="100"/>
        <c:noMultiLvlLbl val="0"/>
      </c:catAx>
      <c:valAx>
        <c:axId val="19297529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92975043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Año 2021.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5E95-42A7-9FAA-617835B4A0BF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5E95-42A7-9FAA-617835B4A0B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5E95-42A7-9FAA-617835B4A0B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5E95-42A7-9FAA-617835B4A0B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E95-42A7-9FAA-617835B4A0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69622783"/>
        <c:axId val="1"/>
        <c:axId val="0"/>
      </c:bar3DChart>
      <c:catAx>
        <c:axId val="19696227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6962278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DIRECCIONAMIENTO ESTRATEGICO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201_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5.5095160413268084E-2"/>
                  <c:y val="-9.439529777628467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5FB-4D1E-B8EE-7096E8671C2B}"/>
                </c:ext>
              </c:extLst>
            </c:dLbl>
            <c:dLbl>
              <c:idx val="1"/>
              <c:layout>
                <c:manualLayout>
                  <c:x val="-5.0744970092441541E-2"/>
                  <c:y val="-2.831858933288538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5FB-4D1E-B8EE-7096E8671C2B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5FB-4D1E-B8EE-7096E8671C2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Directiva!$C$4:$F$4</c:f>
              <c:numCache>
                <c:formatCode>0%</c:formatCode>
                <c:ptCount val="4"/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5FB-4D1E-B8EE-7096E8671C2B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202_</c:v>
                </c:pt>
              </c:strCache>
            </c:strRef>
          </c:tx>
          <c:marker>
            <c:symbol val="none"/>
          </c:marker>
          <c:dLbls>
            <c:dLbl>
              <c:idx val="2"/>
              <c:layout>
                <c:manualLayout>
                  <c:x val="-3.177814029363777E-2"/>
                  <c:y val="-9.439529777628463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5FB-4D1E-B8EE-7096E8671C2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5FB-4D1E-B8EE-7096E8671C2B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202_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5.0744970092441541E-2"/>
                  <c:y val="-0.17935106577494084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5FB-4D1E-B8EE-7096E8671C2B}"/>
                </c:ext>
              </c:extLst>
            </c:dLbl>
            <c:dLbl>
              <c:idx val="1"/>
              <c:layout>
                <c:manualLayout>
                  <c:x val="-4.8569874932028273E-2"/>
                  <c:y val="-4.247788399932808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5FB-4D1E-B8EE-7096E8671C2B}"/>
                </c:ext>
              </c:extLst>
            </c:dLbl>
            <c:dLbl>
              <c:idx val="2"/>
              <c:layout>
                <c:manualLayout>
                  <c:x val="-3.7694399129961934E-2"/>
                  <c:y val="-6.135694355458498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5FB-4D1E-B8EE-7096E8671C2B}"/>
                </c:ext>
              </c:extLst>
            </c:dLbl>
            <c:dLbl>
              <c:idx val="3"/>
              <c:layout>
                <c:manualLayout>
                  <c:x val="-3.1049569048567136E-2"/>
                  <c:y val="-6.135694355458500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5FB-4D1E-B8EE-7096E8671C2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65FB-4D1E-B8EE-7096E8671C2B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9749949690220207E-2"/>
                  <c:y val="-8.023600310984194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5FB-4D1E-B8EE-7096E8671C2B}"/>
                </c:ext>
              </c:extLst>
            </c:dLbl>
            <c:dLbl>
              <c:idx val="1"/>
              <c:layout>
                <c:manualLayout>
                  <c:x val="-4.3817377640193021E-2"/>
                  <c:y val="-9.911506266509888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65FB-4D1E-B8EE-7096E8671C2B}"/>
                </c:ext>
              </c:extLst>
            </c:dLbl>
            <c:dLbl>
              <c:idx val="2"/>
              <c:layout>
                <c:manualLayout>
                  <c:x val="-3.177814029363777E-2"/>
                  <c:y val="-0.1510324764420554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65FB-4D1E-B8EE-7096E8671C2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5FB-4D1E-B8EE-7096E8671C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69603647"/>
        <c:axId val="1"/>
      </c:lineChart>
      <c:catAx>
        <c:axId val="19696036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69603647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GESTION ESTRATEGICA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201_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E810-4FA4-934D-B56A4FA39905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E810-4FA4-934D-B56A4FA39905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810-4FA4-934D-B56A4FA39905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E810-4FA4-934D-B56A4FA39905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E810-4FA4-934D-B56A4FA39905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E810-4FA4-934D-B56A4FA39905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E810-4FA4-934D-B56A4FA39905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E810-4FA4-934D-B56A4FA39905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E810-4FA4-934D-B56A4FA39905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E810-4FA4-934D-B56A4FA39905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E810-4FA4-934D-B56A4FA39905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E810-4FA4-934D-B56A4FA39905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E810-4FA4-934D-B56A4FA39905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3.295087095564197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810-4FA4-934D-B56A4FA39905}"/>
                </c:ext>
              </c:extLst>
            </c:dLbl>
            <c:dLbl>
              <c:idx val="1"/>
              <c:layout>
                <c:manualLayout>
                  <c:x val="-4.4100140011046743E-2"/>
                  <c:y val="-7.060900919066129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E810-4FA4-934D-B56A4FA39905}"/>
                </c:ext>
              </c:extLst>
            </c:dLbl>
            <c:dLbl>
              <c:idx val="2"/>
              <c:layout>
                <c:manualLayout>
                  <c:x val="-4.8569874932028273E-2"/>
                  <c:y val="-2.82436036762645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810-4FA4-934D-B56A4FA39905}"/>
                </c:ext>
              </c:extLst>
            </c:dLbl>
            <c:dLbl>
              <c:idx val="3"/>
              <c:layout>
                <c:manualLayout>
                  <c:x val="-3.9749949690220207E-2"/>
                  <c:y val="-5.17799400731515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E810-4FA4-934D-B56A4FA39905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E810-4FA4-934D-B56A4FA399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69623199"/>
        <c:axId val="1"/>
      </c:lineChart>
      <c:catAx>
        <c:axId val="196962319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69623199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GOBIERNO ESCOLAR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201_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153-42B5-8146-055D62C0F989}"/>
                </c:ext>
              </c:extLst>
            </c:dLbl>
            <c:dLbl>
              <c:idx val="1"/>
              <c:layout>
                <c:manualLayout>
                  <c:x val="-5.444444444444449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153-42B5-8146-055D62C0F98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153-42B5-8146-055D62C0F989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398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153-42B5-8146-055D62C0F989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153-42B5-8146-055D62C0F989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189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153-42B5-8146-055D62C0F989}"/>
                </c:ext>
              </c:extLst>
            </c:dLbl>
            <c:dLbl>
              <c:idx val="3"/>
              <c:layout>
                <c:manualLayout>
                  <c:x val="-3.9759210547729226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153-42B5-8146-055D62C0F98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E153-42B5-8146-055D62C0F989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06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153-42B5-8146-055D62C0F989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153-42B5-8146-055D62C0F989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E153-42B5-8146-055D62C0F989}"/>
                </c:ext>
              </c:extLst>
            </c:dLbl>
            <c:dLbl>
              <c:idx val="3"/>
              <c:layout>
                <c:manualLayout>
                  <c:x val="-3.9759210547729226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153-42B5-8146-055D62C0F98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E153-42B5-8146-055D62C0F989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E153-42B5-8146-055D62C0F9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69615711"/>
        <c:axId val="1"/>
      </c:lineChart>
      <c:catAx>
        <c:axId val="19696157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69615711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Año 2019. Cultura Institucional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E78-4374-80AF-8B86C83CA44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E78-4374-80AF-8B86C83CA44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E78-4374-80AF-8B86C83CA44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E78-4374-80AF-8B86C83CA44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E78-4374-80AF-8B86C83CA4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69618207"/>
        <c:axId val="1"/>
        <c:axId val="0"/>
      </c:bar3DChart>
      <c:catAx>
        <c:axId val="19696182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6961820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Año 2020. Cultura Institucional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573-4C70-A9CC-7A493C94861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573-4C70-A9CC-7A493C94861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573-4C70-A9CC-7A493C94861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573-4C70-A9CC-7A493C94861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573-4C70-A9CC-7A493C9486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69615295"/>
        <c:axId val="1"/>
        <c:axId val="0"/>
      </c:bar3DChart>
      <c:catAx>
        <c:axId val="19696152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6961529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Año 2021. Cultura Institucional</a:t>
            </a:r>
          </a:p>
        </c:rich>
      </c:tx>
      <c:layout>
        <c:manualLayout>
          <c:xMode val="edge"/>
          <c:yMode val="edge"/>
          <c:x val="0.14841309823677581"/>
          <c:y val="2.829377776541183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DAF-4AF0-B11B-70909B0A8A4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DAF-4AF0-B11B-70909B0A8A4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DAF-4AF0-B11B-70909B0A8A4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DAF-4AF0-B11B-70909B0A8A4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DAF-4AF0-B11B-70909B0A8A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69608223"/>
        <c:axId val="1"/>
        <c:axId val="0"/>
      </c:bar3DChart>
      <c:catAx>
        <c:axId val="19696082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6960822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CULTURA INSTITUCIONAL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201_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69A-4C36-AF8B-287C005717A0}"/>
                </c:ext>
              </c:extLst>
            </c:dLbl>
            <c:dLbl>
              <c:idx val="1"/>
              <c:layout>
                <c:manualLayout>
                  <c:x val="-5.4444444444444504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69A-4C36-AF8B-287C005717A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69A-4C36-AF8B-287C005717A0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426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69A-4C36-AF8B-287C005717A0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69A-4C36-AF8B-287C005717A0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194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69A-4C36-AF8B-287C005717A0}"/>
                </c:ext>
              </c:extLst>
            </c:dLbl>
            <c:dLbl>
              <c:idx val="3"/>
              <c:layout>
                <c:manualLayout>
                  <c:x val="-3.9759210547729247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69A-4C36-AF8B-287C005717A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169A-4C36-AF8B-287C005717A0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33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69A-4C36-AF8B-287C005717A0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69A-4C36-AF8B-287C005717A0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69A-4C36-AF8B-287C005717A0}"/>
                </c:ext>
              </c:extLst>
            </c:dLbl>
            <c:dLbl>
              <c:idx val="3"/>
              <c:layout>
                <c:manualLayout>
                  <c:x val="-3.9759210547729247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69A-4C36-AF8B-287C005717A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169A-4C36-AF8B-287C005717A0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169A-4C36-AF8B-287C005717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69608639"/>
        <c:axId val="1"/>
      </c:lineChart>
      <c:catAx>
        <c:axId val="19696086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69608639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Año 2019. Clima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521E-43DE-8F86-770E4F82699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521E-43DE-8F86-770E4F82699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521E-43DE-8F86-770E4F82699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521E-43DE-8F86-770E4F82699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21E-43DE-8F86-770E4F8269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69609055"/>
        <c:axId val="1"/>
        <c:axId val="0"/>
      </c:bar3DChart>
      <c:catAx>
        <c:axId val="19696090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6960905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Año 2020. Clima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193-44D2-8E27-663BD6D00FD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193-44D2-8E27-663BD6D00FD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193-44D2-8E27-663BD6D00FD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193-44D2-8E27-663BD6D00FD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193-44D2-8E27-663BD6D00F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69609471"/>
        <c:axId val="1"/>
        <c:axId val="0"/>
      </c:bar3DChart>
      <c:catAx>
        <c:axId val="19696094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6960947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Año 2019.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29E-456F-8BD8-12DB5F6F402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29E-456F-8BD8-12DB5F6F402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29E-456F-8BD8-12DB5F6F402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29E-456F-8BD8-12DB5F6F402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Directiva!$C$4:$F$4</c:f>
              <c:numCache>
                <c:formatCode>0%</c:formatCode>
                <c:ptCount val="4"/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29E-456F-8BD8-12DB5F6F40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69616543"/>
        <c:axId val="1"/>
        <c:axId val="0"/>
      </c:bar3DChart>
      <c:catAx>
        <c:axId val="19696165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696165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Año 2021. Clima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988-406E-B021-6704169653A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988-406E-B021-6704169653A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988-406E-B021-6704169653A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988-406E-B021-6704169653A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988-406E-B021-6704169653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69611135"/>
        <c:axId val="1"/>
        <c:axId val="0"/>
      </c:bar3DChart>
      <c:catAx>
        <c:axId val="19696111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6961113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CLIMA ESCOLAR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"/>
          <c:y val="0.20627402371429385"/>
          <c:w val="0.95330945553711588"/>
          <c:h val="0.4980167912535674"/>
        </c:manualLayout>
      </c:layout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201_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8643-452D-9276-2E13285B79C9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8643-452D-9276-2E13285B79C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643-452D-9276-2E13285B79C9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8643-452D-9276-2E13285B79C9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8643-452D-9276-2E13285B79C9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8643-452D-9276-2E13285B79C9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8643-452D-9276-2E13285B79C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643-452D-9276-2E13285B79C9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8643-452D-9276-2E13285B79C9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8643-452D-9276-2E13285B79C9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8643-452D-9276-2E13285B79C9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8643-452D-9276-2E13285B79C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8643-452D-9276-2E13285B79C9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8643-452D-9276-2E13285B79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69626111"/>
        <c:axId val="1"/>
      </c:lineChart>
      <c:catAx>
        <c:axId val="19696261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69626111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Año 2019.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D34-4047-963D-0462BB0FBF4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D34-4047-963D-0462BB0FBF4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D34-4047-963D-0462BB0FBF4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D34-4047-963D-0462BB0FBF4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Directiva!$C$9:$F$9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D34-4047-963D-0462BB0FBF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69628191"/>
        <c:axId val="1"/>
        <c:axId val="0"/>
      </c:bar3DChart>
      <c:catAx>
        <c:axId val="19696281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6962819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Año 2020.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E1DC-4EBA-96E8-68056C255CB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1DC-4EBA-96E8-68056C255CB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E1DC-4EBA-96E8-68056C255CB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E1DC-4EBA-96E8-68056C255CB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Directiva!$H$9:$K$9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1DC-4EBA-96E8-68056C255C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69612383"/>
        <c:axId val="1"/>
        <c:axId val="0"/>
      </c:bar3DChart>
      <c:catAx>
        <c:axId val="19696123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6961238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Año 2021.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1EE-4FC5-82C2-80E2D59DA22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1EE-4FC5-82C2-80E2D59DA22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1EE-4FC5-82C2-80E2D59DA22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1EE-4FC5-82C2-80E2D59DA22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Directiva!$M$9:$P$9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1EE-4FC5-82C2-80E2D59DA2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69612799"/>
        <c:axId val="1"/>
        <c:axId val="0"/>
      </c:bar3DChart>
      <c:catAx>
        <c:axId val="196961279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69612799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RELACIONES CON EL ENTORNO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8867927642900618E-2"/>
          <c:y val="0.19811231702549267"/>
          <c:w val="0.95387839909513183"/>
          <c:h val="0.49490711354044803"/>
        </c:manualLayout>
      </c:layout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201_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4840-4056-9F34-9AAB4266A138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4840-4056-9F34-9AAB4266A13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840-4056-9F34-9AAB4266A138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4840-4056-9F34-9AAB4266A138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4840-4056-9F34-9AAB4266A138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4840-4056-9F34-9AAB4266A138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4840-4056-9F34-9AAB4266A13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4840-4056-9F34-9AAB4266A138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4840-4056-9F34-9AAB4266A138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4840-4056-9F34-9AAB4266A138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4840-4056-9F34-9AAB4266A138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4840-4056-9F34-9AAB4266A13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4840-4056-9F34-9AAB4266A138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Directiva!$R$9:$U$9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4840-4056-9F34-9AAB4266A1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69620703"/>
        <c:axId val="1"/>
      </c:lineChart>
      <c:catAx>
        <c:axId val="19696207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69620703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Año 2022.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095-4516-AC76-761FAB39EED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095-4516-AC76-761FAB39EED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095-4516-AC76-761FAB39EED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095-4516-AC76-761FAB39EED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095-4516-AC76-761FAB39EE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69621535"/>
        <c:axId val="1"/>
        <c:axId val="0"/>
      </c:bar3DChart>
      <c:catAx>
        <c:axId val="196962153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6962153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Año 2022. Gestión Estrategica</a:t>
            </a:r>
          </a:p>
        </c:rich>
      </c:tx>
      <c:layout>
        <c:manualLayout>
          <c:xMode val="edge"/>
          <c:yMode val="edge"/>
          <c:x val="0.1629599440773421"/>
          <c:y val="4.6296255221618419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6.1111086166636776E-2"/>
          <c:y val="0.19432888597258677"/>
          <c:w val="0.93888888888888888"/>
          <c:h val="0.68969123651210262"/>
        </c:manualLayout>
      </c:layout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52CA-48B3-B6C2-574E158296EE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52CA-48B3-B6C2-574E158296E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52CA-48B3-B6C2-574E158296E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52CA-48B3-B6C2-574E158296E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2CA-48B3-B6C2-574E158296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69613631"/>
        <c:axId val="1"/>
        <c:axId val="0"/>
      </c:bar3DChart>
      <c:catAx>
        <c:axId val="196961363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6961363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Año 2022.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CADB-42B9-9A9E-743CA6500342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CADB-42B9-9A9E-743CA650034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ADB-42B9-9A9E-743CA650034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ADB-42B9-9A9E-743CA650034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ADB-42B9-9A9E-743CA65003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69614463"/>
        <c:axId val="1"/>
        <c:axId val="0"/>
      </c:bar3DChart>
      <c:catAx>
        <c:axId val="196961446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6961446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Año 2022. Cultura Institucional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849A-4D39-8B6F-FCAE5CDDDD15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849A-4D39-8B6F-FCAE5CDDDD1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849A-4D39-8B6F-FCAE5CDDDD1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849A-4D39-8B6F-FCAE5CDDDD1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49A-4D39-8B6F-FCAE5CDDDD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69624031"/>
        <c:axId val="1"/>
        <c:axId val="0"/>
      </c:bar3DChart>
      <c:catAx>
        <c:axId val="196962403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6962403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Año 2020.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843-4BD1-ADA3-C3DB9F258738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843-4BD1-ADA3-C3DB9F25873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843-4BD1-ADA3-C3DB9F25873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843-4BD1-ADA3-C3DB9F258738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843-4BD1-ADA3-C3DB9F2587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69604895"/>
        <c:axId val="1"/>
        <c:axId val="0"/>
      </c:bar3DChart>
      <c:catAx>
        <c:axId val="19696048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6960489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Año 2022. Clima Escolar
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B428-4071-BF85-E9B00838831A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B428-4071-BF85-E9B00838831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B428-4071-BF85-E9B00838831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428-4071-BF85-E9B00838831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428-4071-BF85-E9B0083883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69632767"/>
        <c:axId val="1"/>
        <c:axId val="0"/>
      </c:bar3DChart>
      <c:catAx>
        <c:axId val="196963276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6963276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Año 2022.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8267-4A49-88C7-31865177E56B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8267-4A49-88C7-31865177E56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8267-4A49-88C7-31865177E56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8267-4A49-88C7-31865177E56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Directiva!$R$9:$U$9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267-4A49-88C7-31865177E5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69633599"/>
        <c:axId val="1"/>
        <c:axId val="0"/>
      </c:bar3DChart>
      <c:catAx>
        <c:axId val="196963359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69633599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Año 2019.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CC1-4C19-847E-DFD9F0FA53F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CC1-4C19-847E-DFD9F0FA53F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CC1-4C19-847E-DFD9F0FA53F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CC1-4C19-847E-DFD9F0FA53F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CC1-4C19-847E-DFD9F0FA53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43147519"/>
        <c:axId val="1"/>
        <c:axId val="0"/>
      </c:bar3DChart>
      <c:catAx>
        <c:axId val="194314751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43147519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Año 2020.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8CB0-46CD-9242-ABDA298B033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8CB0-46CD-9242-ABDA298B033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8CB0-46CD-9242-ABDA298B033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8CB0-46CD-9242-ABDA298B033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CB0-46CD-9242-ABDA298B03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43146687"/>
        <c:axId val="1"/>
        <c:axId val="0"/>
      </c:bar3DChart>
      <c:catAx>
        <c:axId val="19431466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4314668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Año 2021.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433-4FC6-B48F-25474AF47B1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433-4FC6-B48F-25474AF47B1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433-4FC6-B48F-25474AF47B1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433-4FC6-B48F-25474AF47B1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433-4FC6-B48F-25474AF47B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43150431"/>
        <c:axId val="1"/>
        <c:axId val="0"/>
      </c:bar3DChart>
      <c:catAx>
        <c:axId val="19431504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4315043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Año 2019.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F25-4EA6-972C-A9FA4A75AEA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F25-4EA6-972C-A9FA4A75AEA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F25-4EA6-972C-A9FA4A75AEA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F25-4EA6-972C-A9FA4A75AEA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F25-4EA6-972C-A9FA4A75AE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43157919"/>
        <c:axId val="1"/>
        <c:axId val="0"/>
      </c:bar3DChart>
      <c:catAx>
        <c:axId val="194315791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43157919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Año 2020.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7B65-40B3-97AD-F72930008FE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7B65-40B3-97AD-F72930008FE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7B65-40B3-97AD-F72930008FE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B65-40B3-97AD-F72930008FE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B65-40B3-97AD-F72930008F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43147103"/>
        <c:axId val="1"/>
        <c:axId val="0"/>
      </c:bar3DChart>
      <c:catAx>
        <c:axId val="19431471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4314710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Año 2021.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1F0-408D-B243-A0B3CCCBEB8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1F0-408D-B243-A0B3CCCBEB8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1F0-408D-B243-A0B3CCCBEB8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1F0-408D-B243-A0B3CCCBEB8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1F0-408D-B243-A0B3CCCBEB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43162079"/>
        <c:axId val="1"/>
        <c:axId val="0"/>
      </c:bar3DChart>
      <c:catAx>
        <c:axId val="194316207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43162079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Año 2019.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8BD2-4221-819A-95241C4A0D5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8BD2-4221-819A-95241C4A0D5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8BD2-4221-819A-95241C4A0D5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8BD2-4221-819A-95241C4A0D5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BD2-4221-819A-95241C4A0D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43162495"/>
        <c:axId val="1"/>
        <c:axId val="0"/>
      </c:bar3DChart>
      <c:catAx>
        <c:axId val="1943162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4316249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Año 2020.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7C8-470C-96F2-5BDBDAC3B1E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7C8-470C-96F2-5BDBDAC3B1E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7C8-470C-96F2-5BDBDAC3B1E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7C8-470C-96F2-5BDBDAC3B1E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7C8-470C-96F2-5BDBDAC3B1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43154591"/>
        <c:axId val="1"/>
        <c:axId val="0"/>
      </c:bar3DChart>
      <c:catAx>
        <c:axId val="19431545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4315459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Año 2021.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DD3C-4B8B-A22D-EC3E2C20E5E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D3C-4B8B-A22D-EC3E2C20E5E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D3C-4B8B-A22D-EC3E2C20E5E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D3C-4B8B-A22D-EC3E2C20E5E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D3C-4B8B-A22D-EC3E2C20E5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69624447"/>
        <c:axId val="1"/>
        <c:axId val="0"/>
      </c:bar3DChart>
      <c:catAx>
        <c:axId val="19696244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6962444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Año 2021.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4A7-4B6D-B92D-F01591C9760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4A7-4B6D-B92D-F01591C9760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4A7-4B6D-B92D-F01591C9760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4A7-4B6D-B92D-F01591C9760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4A7-4B6D-B92D-F01591C976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43150847"/>
        <c:axId val="1"/>
        <c:axId val="0"/>
      </c:bar3DChart>
      <c:catAx>
        <c:axId val="19431508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4315084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DIRECCIONAMIENTO ESTRATEGICO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201_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3F2D-4D5A-92DA-69D73E80736D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3F2D-4D5A-92DA-69D73E80736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F2D-4D5A-92DA-69D73E80736D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3F2D-4D5A-92DA-69D73E80736D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3F2D-4D5A-92DA-69D73E80736D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3F2D-4D5A-92DA-69D73E80736D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3F2D-4D5A-92DA-69D73E80736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3F2D-4D5A-92DA-69D73E80736D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3F2D-4D5A-92DA-69D73E80736D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3F2D-4D5A-92DA-69D73E80736D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3F2D-4D5A-92DA-69D73E80736D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3F2D-4D5A-92DA-69D73E80736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3F2D-4D5A-92DA-69D73E80736D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076680667771341E-2"/>
                  <c:y val="-8.484849384644278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3F2D-4D5A-92DA-69D73E80736D}"/>
                </c:ext>
              </c:extLst>
            </c:dLbl>
            <c:dLbl>
              <c:idx val="1"/>
              <c:layout>
                <c:manualLayout>
                  <c:x val="-1.9891330875647071E-2"/>
                  <c:y val="-5.185185735060392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3F2D-4D5A-92DA-69D73E80736D}"/>
                </c:ext>
              </c:extLst>
            </c:dLbl>
            <c:dLbl>
              <c:idx val="2"/>
              <c:layout>
                <c:manualLayout>
                  <c:x val="-4.5992472800606289E-2"/>
                  <c:y val="-7.542088341906025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3F2D-4D5A-92DA-69D73E80736D}"/>
                </c:ext>
              </c:extLst>
            </c:dLbl>
            <c:dLbl>
              <c:idx val="3"/>
              <c:layout>
                <c:manualLayout>
                  <c:x val="-3.7292092158953211E-2"/>
                  <c:y val="-8.95622990601340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3F2D-4D5A-92DA-69D73E80736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3F2D-4D5A-92DA-69D73E8073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43155839"/>
        <c:axId val="1"/>
      </c:lineChart>
      <c:catAx>
        <c:axId val="19431558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43155839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PRACTICAS PEDAGOGICAS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201_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29C5-4626-A561-233DA5E1410A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29C5-4626-A561-233DA5E1410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9C5-4626-A561-233DA5E1410A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29C5-4626-A561-233DA5E1410A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29C5-4626-A561-233DA5E1410A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29C5-4626-A561-233DA5E1410A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29C5-4626-A561-233DA5E1410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29C5-4626-A561-233DA5E1410A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29C5-4626-A561-233DA5E1410A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29C5-4626-A561-233DA5E1410A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29C5-4626-A561-233DA5E1410A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29C5-4626-A561-233DA5E1410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29C5-4626-A561-233DA5E1410A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2"/>
              <c:layout>
                <c:manualLayout>
                  <c:x val="-3.5116996998539943E-2"/>
                  <c:y val="-7.9973122511489428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29C5-4626-A561-233DA5E1410A}"/>
                </c:ext>
              </c:extLst>
            </c:dLbl>
            <c:dLbl>
              <c:idx val="3"/>
              <c:layout>
                <c:manualLayout>
                  <c:x val="-3.9467187319366485E-2"/>
                  <c:y val="-7.526882118728416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29C5-4626-A561-233DA5E1410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29C5-4626-A561-233DA5E141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43149599"/>
        <c:axId val="1"/>
      </c:lineChart>
      <c:catAx>
        <c:axId val="194314959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43149599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GESTION DE AULA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3.2626427406199018E-2"/>
          <c:y val="0.2160324992623083"/>
          <c:w val="0.95214790647090808"/>
          <c:h val="0.52854170880943052"/>
        </c:manualLayout>
      </c:layout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201_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F22E-40B7-AD6F-2B3F59F87145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F22E-40B7-AD6F-2B3F59F87145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22E-40B7-AD6F-2B3F59F87145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F22E-40B7-AD6F-2B3F59F87145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F22E-40B7-AD6F-2B3F59F87145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F22E-40B7-AD6F-2B3F59F87145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F22E-40B7-AD6F-2B3F59F87145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22E-40B7-AD6F-2B3F59F87145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F22E-40B7-AD6F-2B3F59F87145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F22E-40B7-AD6F-2B3F59F87145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F22E-40B7-AD6F-2B3F59F87145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F22E-40B7-AD6F-2B3F59F87145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F22E-40B7-AD6F-2B3F59F87145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5116996998539943E-2"/>
                  <c:y val="-7.070742312695906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22E-40B7-AD6F-2B3F59F87145}"/>
                </c:ext>
              </c:extLst>
            </c:dLbl>
            <c:dLbl>
              <c:idx val="1"/>
              <c:layout>
                <c:manualLayout>
                  <c:x val="-3.2941901838126675E-2"/>
                  <c:y val="-6.127944503315437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F22E-40B7-AD6F-2B3F59F87145}"/>
                </c:ext>
              </c:extLst>
            </c:dLbl>
            <c:dLbl>
              <c:idx val="2"/>
              <c:layout>
                <c:manualLayout>
                  <c:x val="-3.2941901838126675E-2"/>
                  <c:y val="-7.0707051961331965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F22E-40B7-AD6F-2B3F59F87145}"/>
                </c:ext>
              </c:extLst>
            </c:dLbl>
            <c:dLbl>
              <c:idx val="3"/>
              <c:layout>
                <c:manualLayout>
                  <c:x val="-3.9467187319366485E-2"/>
                  <c:y val="-6.127944503315437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F22E-40B7-AD6F-2B3F59F87145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F22E-40B7-AD6F-2B3F59F871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43157087"/>
        <c:axId val="1"/>
      </c:lineChart>
      <c:catAx>
        <c:axId val="19431570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43157087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Año 2019.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215-474C-9C83-E3F904E9E1B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215-474C-9C83-E3F904E9E1B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215-474C-9C83-E3F904E9E1B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215-474C-9C83-E3F904E9E1B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215-474C-9C83-E3F904E9E1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43158335"/>
        <c:axId val="1"/>
        <c:axId val="0"/>
      </c:bar3DChart>
      <c:catAx>
        <c:axId val="19431583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4315833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Año 2020.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F25-4655-93F2-7EB460F67D4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F25-4655-93F2-7EB460F67D4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F25-4655-93F2-7EB460F67D4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F25-4655-93F2-7EB460F67D4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F25-4655-93F2-7EB460F67D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43160831"/>
        <c:axId val="1"/>
        <c:axId val="0"/>
      </c:bar3DChart>
      <c:catAx>
        <c:axId val="19431608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4316083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Año 2021.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ECF5-41BD-A615-1C537512E16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CF5-41BD-A615-1C537512E16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ECF5-41BD-A615-1C537512E16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ECF5-41BD-A615-1C537512E16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CF5-41BD-A615-1C537512E1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43153759"/>
        <c:axId val="1"/>
        <c:axId val="0"/>
      </c:bar3DChart>
      <c:catAx>
        <c:axId val="19431537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43153759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SEGUIMIENTO ACADEMICO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2.392604676454595E-2"/>
          <c:y val="0.19756283224672164"/>
          <c:w val="0.95214790647090808"/>
          <c:h val="0.56220147826628364"/>
        </c:manualLayout>
      </c:layout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201_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8E7-4D6C-B509-50F26666E3DB}"/>
                </c:ext>
              </c:extLst>
            </c:dLbl>
            <c:dLbl>
              <c:idx val="1"/>
              <c:layout>
                <c:manualLayout>
                  <c:x val="-5.4444444444444504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8E7-4D6C-B509-50F26666E3D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Academica!$C$7:$F$7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8E7-4D6C-B509-50F26666E3DB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467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8E7-4D6C-B509-50F26666E3DB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8E7-4D6C-B509-50F26666E3DB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200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8E7-4D6C-B509-50F26666E3DB}"/>
                </c:ext>
              </c:extLst>
            </c:dLbl>
            <c:dLbl>
              <c:idx val="3"/>
              <c:layout>
                <c:manualLayout>
                  <c:x val="-3.9759210547729268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8E7-4D6C-B509-50F26666E3D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58E7-4D6C-B509-50F26666E3DB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33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8E7-4D6C-B509-50F26666E3DB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8E7-4D6C-B509-50F26666E3DB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58E7-4D6C-B509-50F26666E3DB}"/>
                </c:ext>
              </c:extLst>
            </c:dLbl>
            <c:dLbl>
              <c:idx val="3"/>
              <c:layout>
                <c:manualLayout>
                  <c:x val="-3.9759210547729268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8E7-4D6C-B509-50F26666E3D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58E7-4D6C-B509-50F26666E3DB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58E7-4D6C-B509-50F26666E3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43154175"/>
        <c:axId val="1"/>
      </c:lineChart>
      <c:catAx>
        <c:axId val="19431541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43154175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Año 2022. Diseño Pedagogico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68D-4A30-828C-AFFDF5CB20A8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68D-4A30-828C-AFFDF5CB20A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68D-4A30-828C-AFFDF5CB20A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68D-4A30-828C-AFFDF5CB20A8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68D-4A30-828C-AFFDF5CB20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43155423"/>
        <c:axId val="1"/>
        <c:axId val="0"/>
      </c:bar3DChart>
      <c:catAx>
        <c:axId val="194315542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4315542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Año 2022. Practicas Pedagogicas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D45-4DE4-860B-138B9A952FF8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D45-4DE4-860B-138B9A952FF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D45-4DE4-860B-138B9A952FF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D45-4DE4-860B-138B9A952FF8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D45-4DE4-860B-138B9A952F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43161247"/>
        <c:axId val="1"/>
        <c:axId val="0"/>
      </c:bar3DChart>
      <c:catAx>
        <c:axId val="194316124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4316124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Año 2019. Gestión Estrategica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48F-4904-B6F6-B27ED3CBCF7F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48F-4904-B6F6-B27ED3CBCF7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48F-4904-B6F6-B27ED3CBCF7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48F-4904-B6F6-B27ED3CBCF7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48F-4904-B6F6-B27ED3CBCF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69624863"/>
        <c:axId val="1"/>
        <c:axId val="0"/>
      </c:bar3DChart>
      <c:catAx>
        <c:axId val="19696248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6962486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Año 2022. Gestion de aula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0601-42CF-880C-A29C3BE1093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0601-42CF-880C-A29C3BE1093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01-42CF-880C-A29C3BE109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66797375"/>
        <c:axId val="1"/>
        <c:axId val="0"/>
      </c:bar3DChart>
      <c:catAx>
        <c:axId val="196679737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667973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Año 2022. Seguimiento Academico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EB3-4773-B444-E0B89EB0AD08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EB3-4773-B444-E0B89EB0AD0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EB3-4773-B444-E0B89EB0AD0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EB3-4773-B444-E0B89EB0AD08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EB3-4773-B444-E0B89EB0AD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66801535"/>
        <c:axId val="1"/>
        <c:axId val="0"/>
      </c:bar3DChart>
      <c:catAx>
        <c:axId val="196680153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6680153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Año 2019.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EA08-42B3-A717-57E5079C583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A08-42B3-A717-57E5079C583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EA08-42B3-A717-57E5079C583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EA08-42B3-A717-57E5079C583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A08-42B3-A717-57E5079C58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66800287"/>
        <c:axId val="1"/>
        <c:axId val="0"/>
      </c:bar3DChart>
      <c:catAx>
        <c:axId val="19668002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6680028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Año 2020</a:t>
            </a:r>
            <a:r>
              <a:rPr lang="es-CO" baseline="0"/>
              <a:t> </a:t>
            </a:r>
            <a:r>
              <a:rPr lang="es-CO"/>
              <a:t>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713-43CE-9E77-36D485F1837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713-43CE-9E77-36D485F1837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713-43CE-9E77-36D485F1837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713-43CE-9E77-36D485F1837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713-43CE-9E77-36D485F183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66796959"/>
        <c:axId val="1"/>
        <c:axId val="0"/>
      </c:bar3DChart>
      <c:catAx>
        <c:axId val="19667969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66796959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Año 2021.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90B-4577-9571-4513851DDA6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90B-4577-9571-4513851DDA6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90B-4577-9571-4513851DDA6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90B-4577-9571-4513851DDA6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90B-4577-9571-4513851DDA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66795295"/>
        <c:axId val="1"/>
        <c:axId val="0"/>
      </c:bar3DChart>
      <c:catAx>
        <c:axId val="19667952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6679529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Año 2019. Administración de la planta fisica y de los recursos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E40-433B-954E-2EFA72948E1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E40-433B-954E-2EFA72948E1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E40-433B-954E-2EFA72948E1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E40-433B-954E-2EFA72948E1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E40-433B-954E-2EFA72948E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66800703"/>
        <c:axId val="1"/>
        <c:axId val="0"/>
      </c:bar3DChart>
      <c:catAx>
        <c:axId val="196680070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6680070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Año 2020. Administración de la planta fisica y de los recursos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B8BC-4370-8057-EA934E454B0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8BC-4370-8057-EA934E454B0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B8BC-4370-8057-EA934E454B0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8BC-4370-8057-EA934E454B0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8BC-4370-8057-EA934E454B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66801119"/>
        <c:axId val="1"/>
        <c:axId val="0"/>
      </c:bar3DChart>
      <c:catAx>
        <c:axId val="196680111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66801119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Año 2021. Administración de la planta fisica y de los recursos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FE0-4A5C-B245-455A3DE0D368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FE0-4A5C-B245-455A3DE0D36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FE0-4A5C-B245-455A3DE0D36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FE0-4A5C-B245-455A3DE0D368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FE0-4A5C-B245-455A3DE0D3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66796127"/>
        <c:axId val="1"/>
        <c:axId val="0"/>
      </c:bar3DChart>
      <c:catAx>
        <c:axId val="1966796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6679612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Año 2019.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B1B-46A8-AC24-4DB1E8DE448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B1B-46A8-AC24-4DB1E8DE448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B1B-46A8-AC24-4DB1E8DE448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B1B-46A8-AC24-4DB1E8DE448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B1B-46A8-AC24-4DB1E8DE44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66806527"/>
        <c:axId val="1"/>
        <c:axId val="0"/>
      </c:bar3DChart>
      <c:catAx>
        <c:axId val="19668065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6680652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Año 2020.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D296-466B-8340-4EED46BF7627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296-466B-8340-4EED46BF762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296-466B-8340-4EED46BF762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296-466B-8340-4EED46BF762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296-466B-8340-4EED46BF76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66797791"/>
        <c:axId val="1"/>
        <c:axId val="0"/>
      </c:bar3DChart>
      <c:catAx>
        <c:axId val="19667977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6679779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Año 2020. Gestión Estrategica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7543-4BE4-9DA7-00C0F0BCFAE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7543-4BE4-9DA7-00C0F0BCFAE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7543-4BE4-9DA7-00C0F0BCFAE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543-4BE4-9DA7-00C0F0BCFAE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543-4BE4-9DA7-00C0F0BCFA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69607807"/>
        <c:axId val="1"/>
        <c:axId val="0"/>
      </c:bar3DChart>
      <c:catAx>
        <c:axId val="19696078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6960780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Año 2021.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8DA8-46B7-A663-6B65D0A68C0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8DA8-46B7-A663-6B65D0A68C0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8DA8-46B7-A663-6B65D0A68C0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8DA8-46B7-A663-6B65D0A68C0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DA8-46B7-A663-6B65D0A68C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66805695"/>
        <c:axId val="1"/>
        <c:axId val="0"/>
      </c:bar3DChart>
      <c:catAx>
        <c:axId val="19668056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6680569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APOYO A LA GESTION ACADEMICA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201_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274F-4AD8-8671-F3BFBA27F2CF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274F-4AD8-8671-F3BFBA27F2C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74F-4AD8-8671-F3BFBA27F2CF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274F-4AD8-8671-F3BFBA27F2CF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274F-4AD8-8671-F3BFBA27F2CF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274F-4AD8-8671-F3BFBA27F2CF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274F-4AD8-8671-F3BFBA27F2C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274F-4AD8-8671-F3BFBA27F2CF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274F-4AD8-8671-F3BFBA27F2CF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274F-4AD8-8671-F3BFBA27F2CF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274F-4AD8-8671-F3BFBA27F2CF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274F-4AD8-8671-F3BFBA27F2C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274F-4AD8-8671-F3BFBA27F2CF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2.8591711517300143E-2"/>
                  <c:y val="-8.956229906013404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274F-4AD8-8671-F3BFBA27F2CF}"/>
                </c:ext>
              </c:extLst>
            </c:dLbl>
            <c:dLbl>
              <c:idx val="1"/>
              <c:layout>
                <c:manualLayout>
                  <c:x val="-3.8455682436106538E-2"/>
                  <c:y val="-5.656566256429516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274F-4AD8-8671-F3BFBA27F2CF}"/>
                </c:ext>
              </c:extLst>
            </c:dLbl>
            <c:dLbl>
              <c:idx val="3"/>
              <c:layout>
                <c:manualLayout>
                  <c:x val="-2.4241521196473607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274F-4AD8-8671-F3BFBA27F2C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274F-4AD8-8671-F3BFBA27F2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66804447"/>
        <c:axId val="1"/>
      </c:lineChart>
      <c:catAx>
        <c:axId val="19668044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66804447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ADMINISTRACIÓN DE LA PLANTA FISICA Y DE LOS RECURSOS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201_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D4D-4E14-9E1E-6FF060CC8395}"/>
                </c:ext>
              </c:extLst>
            </c:dLbl>
            <c:dLbl>
              <c:idx val="1"/>
              <c:layout>
                <c:manualLayout>
                  <c:x val="-5.444444444444449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D4D-4E14-9E1E-6FF060CC8395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D4D-4E14-9E1E-6FF060CC8395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398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D4D-4E14-9E1E-6FF060CC8395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D4D-4E14-9E1E-6FF060CC8395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189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D4D-4E14-9E1E-6FF060CC8395}"/>
                </c:ext>
              </c:extLst>
            </c:dLbl>
            <c:dLbl>
              <c:idx val="3"/>
              <c:layout>
                <c:manualLayout>
                  <c:x val="-3.9759210547729226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D4D-4E14-9E1E-6FF060CC8395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D4D-4E14-9E1E-6FF060CC8395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06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7D4D-4E14-9E1E-6FF060CC8395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D4D-4E14-9E1E-6FF060CC8395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7D4D-4E14-9E1E-6FF060CC8395}"/>
                </c:ext>
              </c:extLst>
            </c:dLbl>
            <c:dLbl>
              <c:idx val="3"/>
              <c:layout>
                <c:manualLayout>
                  <c:x val="-3.9759210547729226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7D4D-4E14-9E1E-6FF060CC8395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7D4D-4E14-9E1E-6FF060CC8395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4.4219684611201737E-2"/>
                  <c:y val="-4.611330219898725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D4D-4E14-9E1E-6FF060CC8395}"/>
                </c:ext>
              </c:extLst>
            </c:dLbl>
            <c:dLbl>
              <c:idx val="1"/>
              <c:layout>
                <c:manualLayout>
                  <c:x val="-4.6394779771615005E-2"/>
                  <c:y val="-5.994729285868342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7D4D-4E14-9E1E-6FF060CC8395}"/>
                </c:ext>
              </c:extLst>
            </c:dLbl>
            <c:dLbl>
              <c:idx val="2"/>
              <c:layout>
                <c:manualLayout>
                  <c:x val="-4.4219684611201737E-2"/>
                  <c:y val="-7.378128351837960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7D4D-4E14-9E1E-6FF060CC8395}"/>
                </c:ext>
              </c:extLst>
            </c:dLbl>
            <c:dLbl>
              <c:idx val="3"/>
              <c:layout>
                <c:manualLayout>
                  <c:x val="-4.2044589450788469E-2"/>
                  <c:y val="-4.611330219898725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7D4D-4E14-9E1E-6FF060CC8395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7D4D-4E14-9E1E-6FF060CC83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66798207"/>
        <c:axId val="1"/>
      </c:lineChart>
      <c:catAx>
        <c:axId val="19667982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66798207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ADMINISTRACION DE SERVICIOS COMPLEMENTARIOS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201_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D843-4FB3-B36F-C4A45B0914B3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D843-4FB3-B36F-C4A45B0914B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843-4FB3-B36F-C4A45B0914B3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D843-4FB3-B36F-C4A45B0914B3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D843-4FB3-B36F-C4A45B0914B3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D843-4FB3-B36F-C4A45B0914B3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D843-4FB3-B36F-C4A45B0914B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D843-4FB3-B36F-C4A45B0914B3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D843-4FB3-B36F-C4A45B0914B3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D843-4FB3-B36F-C4A45B0914B3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D843-4FB3-B36F-C4A45B0914B3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D843-4FB3-B36F-C4A45B0914B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D843-4FB3-B36F-C4A45B0914B3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843-4FB3-B36F-C4A45B0914B3}"/>
                </c:ext>
              </c:extLst>
            </c:dLbl>
            <c:dLbl>
              <c:idx val="1"/>
              <c:layout>
                <c:manualLayout>
                  <c:x val="-3.5519303969548666E-2"/>
                  <c:y val="-5.185185735060396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D843-4FB3-B36F-C4A45B0914B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D843-4FB3-B36F-C4A45B0914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66793215"/>
        <c:axId val="1"/>
      </c:lineChart>
      <c:catAx>
        <c:axId val="19667932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66793215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Año 2019.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AB4-43A6-A3E1-79F10CFE2FD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AB4-43A6-A3E1-79F10CFE2FD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AB4-43A6-A3E1-79F10CFE2FD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AB4-43A6-A3E1-79F10CFE2FD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Admon!$C$7:$F$7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AB4-43A6-A3E1-79F10CFE2F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66804863"/>
        <c:axId val="1"/>
        <c:axId val="0"/>
      </c:bar3DChart>
      <c:catAx>
        <c:axId val="19668048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6680486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Año 2020.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F95-4C1D-B123-C4E43D5D56D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F95-4C1D-B123-C4E43D5D56D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F95-4C1D-B123-C4E43D5D56D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F95-4C1D-B123-C4E43D5D56D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F95-4C1D-B123-C4E43D5D56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66808607"/>
        <c:axId val="1"/>
        <c:axId val="0"/>
      </c:bar3DChart>
      <c:catAx>
        <c:axId val="19668086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6680860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Año 2021.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153-45F4-9794-E60FBA54906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153-45F4-9794-E60FBA54906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153-45F4-9794-E60FBA54906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153-45F4-9794-E60FBA54906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153-45F4-9794-E60FBA5490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66799871"/>
        <c:axId val="1"/>
        <c:axId val="0"/>
      </c:bar3DChart>
      <c:catAx>
        <c:axId val="19667998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6679987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TALENTO HUMANO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201_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D6FD-44AB-81C3-5502B710B354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D6FD-44AB-81C3-5502B710B35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Admon!$I$5</c:f>
              <c:numCache>
                <c:formatCode>0%</c:formatCode>
                <c:ptCount val="1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6FD-44AB-81C3-5502B710B354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D6FD-44AB-81C3-5502B710B354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D6FD-44AB-81C3-5502B710B354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D6FD-44AB-81C3-5502B710B354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D6FD-44AB-81C3-5502B710B35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D6FD-44AB-81C3-5502B710B354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D6FD-44AB-81C3-5502B710B354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D6FD-44AB-81C3-5502B710B354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D6FD-44AB-81C3-5502B710B354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D6FD-44AB-81C3-5502B710B35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D6FD-44AB-81C3-5502B710B354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4219684611201737E-2"/>
                  <c:y val="-7.530675829977202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6FD-44AB-81C3-5502B710B354}"/>
                </c:ext>
              </c:extLst>
            </c:dLbl>
            <c:dLbl>
              <c:idx val="1"/>
              <c:layout>
                <c:manualLayout>
                  <c:x val="-9.4181620445894509E-3"/>
                  <c:y val="-6.118674111856476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D6FD-44AB-81C3-5502B710B354}"/>
                </c:ext>
              </c:extLst>
            </c:dLbl>
            <c:dLbl>
              <c:idx val="2"/>
              <c:layout>
                <c:manualLayout>
                  <c:x val="-4.1925044850633475E-2"/>
                  <c:y val="-9.413344787471504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D6FD-44AB-81C3-5502B710B354}"/>
                </c:ext>
              </c:extLst>
            </c:dLbl>
            <c:dLbl>
              <c:idx val="3"/>
              <c:layout>
                <c:manualLayout>
                  <c:x val="-3.3344208809135398E-2"/>
                  <c:y val="-8.942677548097928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D6FD-44AB-81C3-5502B710B35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D6FD-44AB-81C3-5502B710B3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66792799"/>
        <c:axId val="1"/>
      </c:lineChart>
      <c:catAx>
        <c:axId val="196679279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66792799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Año 2019.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EDF7-46DE-961F-5D46BBD1A33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DF7-46DE-961F-5D46BBD1A33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EDF7-46DE-961F-5D46BBD1A33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EDF7-46DE-961F-5D46BBD1A33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Admon!$C$8:$F$8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DF7-46DE-961F-5D46BBD1A3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66793631"/>
        <c:axId val="1"/>
        <c:axId val="0"/>
      </c:bar3DChart>
      <c:catAx>
        <c:axId val="19667936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6679363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Año 2020.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CC7-484E-B903-2313E99CB96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CC7-484E-B903-2313E99CB96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CC7-484E-B903-2313E99CB96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CC7-484E-B903-2313E99CB96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CC7-484E-B903-2313E99CB9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66794879"/>
        <c:axId val="1"/>
        <c:axId val="0"/>
      </c:bar3DChart>
      <c:catAx>
        <c:axId val="196679487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66794879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Año 2021. Gestión Estrategica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7362-4B18-A0AD-8A98BCC90268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7362-4B18-A0AD-8A98BCC9026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7362-4B18-A0AD-8A98BCC9026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362-4B18-A0AD-8A98BCC90268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362-4B18-A0AD-8A98BCC902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69619871"/>
        <c:axId val="1"/>
        <c:axId val="0"/>
      </c:bar3DChart>
      <c:catAx>
        <c:axId val="19696198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6961987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Año 2021.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EF9-4C50-8E63-93CE90B1ACF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EF9-4C50-8E63-93CE90B1ACF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EF9-4C50-8E63-93CE90B1ACF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EF9-4C50-8E63-93CE90B1ACF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EF9-4C50-8E63-93CE90B1AC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33636399"/>
        <c:axId val="1"/>
        <c:axId val="0"/>
      </c:bar3DChart>
      <c:catAx>
        <c:axId val="193363639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33636399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APOYO FINANCIERO Y CONTABLE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201_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61F1-4EB7-B62D-B08C26939A1A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61F1-4EB7-B62D-B08C26939A1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Admon!$C$8:$F$8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1F1-4EB7-B62D-B08C26939A1A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61F1-4EB7-B62D-B08C26939A1A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61F1-4EB7-B62D-B08C26939A1A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61F1-4EB7-B62D-B08C26939A1A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61F1-4EB7-B62D-B08C26939A1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61F1-4EB7-B62D-B08C26939A1A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61F1-4EB7-B62D-B08C26939A1A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61F1-4EB7-B62D-B08C26939A1A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61F1-4EB7-B62D-B08C26939A1A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61F1-4EB7-B62D-B08C26939A1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61F1-4EB7-B62D-B08C26939A1A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5.9445350734094619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61F1-4EB7-B62D-B08C26939A1A}"/>
                </c:ext>
              </c:extLst>
            </c:dLbl>
            <c:dLbl>
              <c:idx val="1"/>
              <c:layout>
                <c:manualLayout>
                  <c:x val="-4.2044589450788469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61F1-4EB7-B62D-B08C26939A1A}"/>
                </c:ext>
              </c:extLst>
            </c:dLbl>
            <c:dLbl>
              <c:idx val="2"/>
              <c:layout>
                <c:manualLayout>
                  <c:x val="-5.2920065252854816E-2"/>
                  <c:y val="-5.65656625642951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61F1-4EB7-B62D-B08C26939A1A}"/>
                </c:ext>
              </c:extLst>
            </c:dLbl>
            <c:dLbl>
              <c:idx val="3"/>
              <c:layout>
                <c:manualLayout>
                  <c:x val="-5.0744970092441541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61F1-4EB7-B62D-B08C26939A1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61F1-4EB7-B62D-B08C26939A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68479311"/>
        <c:axId val="1"/>
      </c:lineChart>
      <c:catAx>
        <c:axId val="19684793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68479311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Año 2022.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82C1-4E18-BB2F-915354EC3E58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82C1-4E18-BB2F-915354EC3E5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82C1-4E18-BB2F-915354EC3E5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82C1-4E18-BB2F-915354EC3E58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2C1-4E18-BB2F-915354EC3E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68473903"/>
        <c:axId val="1"/>
        <c:axId val="0"/>
      </c:bar3DChart>
      <c:catAx>
        <c:axId val="196847390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6847390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Año 2022. Administración de la planta fisica y de los recursos
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575-4385-ACAE-8F34AE85868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575-4385-ACAE-8F34AE85868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575-4385-ACAE-8F34AE85868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575-4385-ACAE-8F34AE85868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575-4385-ACAE-8F34AE8586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68471407"/>
        <c:axId val="1"/>
        <c:axId val="0"/>
      </c:bar3DChart>
      <c:catAx>
        <c:axId val="196847140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6847140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Año 2022.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22D8-4EC6-BD0F-0C992865292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22D8-4EC6-BD0F-0C992865292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2D8-4EC6-BD0F-0C99286529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68474319"/>
        <c:axId val="1"/>
        <c:axId val="0"/>
      </c:bar3DChart>
      <c:catAx>
        <c:axId val="1968474319"/>
        <c:scaling>
          <c:orientation val="minMax"/>
        </c:scaling>
        <c:delete val="1"/>
        <c:axPos val="b"/>
        <c:majorTickMark val="out"/>
        <c:minorTickMark val="none"/>
        <c:tickLblPos val="nextTo"/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68474319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Año 2022.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25D6-481D-BB2F-D16CB722694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25D6-481D-BB2F-D16CB722694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5D6-481D-BB2F-D16CB72269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68469327"/>
        <c:axId val="1"/>
        <c:axId val="0"/>
      </c:bar3DChart>
      <c:catAx>
        <c:axId val="196846932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6846932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Año 2022.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BF4-4153-BB40-06E2D391406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BF4-4153-BB40-06E2D391406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BF4-4153-BB40-06E2D391406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BF4-4153-BB40-06E2D391406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BF4-4153-BB40-06E2D39140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68483055"/>
        <c:axId val="1"/>
        <c:axId val="0"/>
      </c:bar3DChart>
      <c:catAx>
        <c:axId val="196848305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6848305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Año 2019.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D7E-427E-AC36-9217558FE39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D7E-427E-AC36-9217558FE39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D7E-427E-AC36-9217558FE39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D7E-427E-AC36-9217558FE39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D7E-427E-AC36-9217558FE3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68481391"/>
        <c:axId val="1"/>
        <c:axId val="0"/>
      </c:bar3DChart>
      <c:catAx>
        <c:axId val="19684813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6848139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Año 2020.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539-42B8-80F2-16CCEC93747F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539-42B8-80F2-16CCEC93747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539-42B8-80F2-16CCEC93747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539-42B8-80F2-16CCEC93747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539-42B8-80F2-16CCEC9374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68480975"/>
        <c:axId val="1"/>
        <c:axId val="0"/>
      </c:bar3DChart>
      <c:catAx>
        <c:axId val="19684809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6848097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Año 2021.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6D1-45ED-8344-2C7970ED7A8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6D1-45ED-8344-2C7970ED7A8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6D1-45ED-8344-2C7970ED7A8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6D1-45ED-8344-2C7970ED7A8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D1-45ED-8344-2C7970ED7A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68477231"/>
        <c:axId val="1"/>
        <c:axId val="0"/>
      </c:bar3DChart>
      <c:catAx>
        <c:axId val="19684772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6847723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Año 2019.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87F-4847-9AEF-04BD410A8CB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87F-4847-9AEF-04BD410A8CB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87F-4847-9AEF-04BD410A8CB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87F-4847-9AEF-04BD410A8CB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87F-4847-9AEF-04BD410A8C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69625279"/>
        <c:axId val="1"/>
        <c:axId val="0"/>
      </c:bar3DChart>
      <c:catAx>
        <c:axId val="196962527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69625279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Año 2019.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820D-46C1-A469-B5A762B739D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820D-46C1-A469-B5A762B739D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820D-46C1-A469-B5A762B739D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820D-46C1-A469-B5A762B739D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20D-46C1-A469-B5A762B739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68479727"/>
        <c:axId val="1"/>
        <c:axId val="0"/>
      </c:bar3DChart>
      <c:catAx>
        <c:axId val="19684797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6847972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Año 2020.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E63-4333-A846-3E0A2E04323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E63-4333-A846-3E0A2E04323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E63-4333-A846-3E0A2E04323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E63-4333-A846-3E0A2E04323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E63-4333-A846-3E0A2E0432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68482223"/>
        <c:axId val="1"/>
        <c:axId val="0"/>
      </c:bar3DChart>
      <c:catAx>
        <c:axId val="196848222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6848222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Año 2021.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E18D-4BC8-B2D9-058FE5B3AD0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18D-4BC8-B2D9-058FE5B3AD0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E18D-4BC8-B2D9-058FE5B3AD0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E18D-4BC8-B2D9-058FE5B3AD0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18D-4BC8-B2D9-058FE5B3AD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68475983"/>
        <c:axId val="1"/>
        <c:axId val="0"/>
      </c:bar3DChart>
      <c:catAx>
        <c:axId val="19684759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6847598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Año 2019.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BBD7-4CD7-97C3-BB4D03FE613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BD7-4CD7-97C3-BB4D03FE613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BBD7-4CD7-97C3-BB4D03FE613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BD7-4CD7-97C3-BB4D03FE613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BD7-4CD7-97C3-BB4D03FE61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68483887"/>
        <c:axId val="1"/>
        <c:axId val="0"/>
      </c:bar3DChart>
      <c:catAx>
        <c:axId val="19684838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6848388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Año 2020.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A51-41E2-AA0B-3442F364D4D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A51-41E2-AA0B-3442F364D4D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A51-41E2-AA0B-3442F364D4D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A51-41E2-AA0B-3442F364D4D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A51-41E2-AA0B-3442F364D4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68478063"/>
        <c:axId val="1"/>
        <c:axId val="0"/>
      </c:bar3DChart>
      <c:catAx>
        <c:axId val="19684780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6847806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Año 2021.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E23-43A2-8D08-2E5BEA5C3DF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E23-43A2-8D08-2E5BEA5C3DF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E23-43A2-8D08-2E5BEA5C3DF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E23-43A2-8D08-2E5BEA5C3DF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E23-43A2-8D08-2E5BEA5C3D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68469743"/>
        <c:axId val="1"/>
        <c:axId val="0"/>
      </c:bar3DChart>
      <c:catAx>
        <c:axId val="19684697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68469743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ACCESIBILIDAD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201_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39C6-4E63-9D83-36D7FCA56F4C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39C6-4E63-9D83-36D7FCA56F4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9C6-4E63-9D83-36D7FCA56F4C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39C6-4E63-9D83-36D7FCA56F4C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39C6-4E63-9D83-36D7FCA56F4C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39C6-4E63-9D83-36D7FCA56F4C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39C6-4E63-9D83-36D7FCA56F4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39C6-4E63-9D83-36D7FCA56F4C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39C6-4E63-9D83-36D7FCA56F4C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39C6-4E63-9D83-36D7FCA56F4C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39C6-4E63-9D83-36D7FCA56F4C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39C6-4E63-9D83-36D7FCA56F4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39C6-4E63-9D83-36D7FCA56F4C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6.1620445894507887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39C6-4E63-9D83-36D7FCA56F4C}"/>
                </c:ext>
              </c:extLst>
            </c:dLbl>
            <c:dLbl>
              <c:idx val="1"/>
              <c:layout>
                <c:manualLayout>
                  <c:x val="-5.0744970092441541E-2"/>
                  <c:y val="-8.013468863275151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39C6-4E63-9D83-36D7FCA56F4C}"/>
                </c:ext>
              </c:extLst>
            </c:dLbl>
            <c:dLbl>
              <c:idx val="2"/>
              <c:layout>
                <c:manualLayout>
                  <c:x val="-3.9749949690220207E-2"/>
                  <c:y val="-8.013468863275151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39C6-4E63-9D83-36D7FCA56F4C}"/>
                </c:ext>
              </c:extLst>
            </c:dLbl>
            <c:dLbl>
              <c:idx val="3"/>
              <c:layout>
                <c:manualLayout>
                  <c:x val="-5.5095160413268084E-2"/>
                  <c:y val="-8.956229906013404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39C6-4E63-9D83-36D7FCA56F4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39C6-4E63-9D83-36D7FCA56F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68468911"/>
        <c:axId val="1"/>
      </c:lineChart>
      <c:catAx>
        <c:axId val="19684689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68468911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PROYECCIÓN A LA COMUNIDAD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201_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716D-4388-AF17-336D995DE1DD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716D-4388-AF17-336D995DE1D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16D-4388-AF17-336D995DE1DD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716D-4388-AF17-336D995DE1DD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716D-4388-AF17-336D995DE1DD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716D-4388-AF17-336D995DE1DD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716D-4388-AF17-336D995DE1D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16D-4388-AF17-336D995DE1DD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716D-4388-AF17-336D995DE1DD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716D-4388-AF17-336D995DE1DD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716D-4388-AF17-336D995DE1DD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716D-4388-AF17-336D995DE1D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716D-4388-AF17-336D995DE1DD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6.916995329848087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16D-4388-AF17-336D995DE1DD}"/>
                </c:ext>
              </c:extLst>
            </c:dLbl>
            <c:dLbl>
              <c:idx val="1"/>
              <c:layout>
                <c:manualLayout>
                  <c:x val="-5.7270255573681352E-2"/>
                  <c:y val="-7.378128351837960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716D-4388-AF17-336D995DE1DD}"/>
                </c:ext>
              </c:extLst>
            </c:dLbl>
            <c:dLbl>
              <c:idx val="2"/>
              <c:layout>
                <c:manualLayout>
                  <c:x val="-4.8569874932028273E-2"/>
                  <c:y val="-6.916995329848087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716D-4388-AF17-336D995DE1DD}"/>
                </c:ext>
              </c:extLst>
            </c:dLbl>
            <c:dLbl>
              <c:idx val="3"/>
              <c:layout>
                <c:manualLayout>
                  <c:x val="-5.7270255573681352E-2"/>
                  <c:y val="-8.300394395817704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716D-4388-AF17-336D995DE1D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716D-4388-AF17-336D995DE1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68468079"/>
        <c:axId val="1"/>
      </c:lineChart>
      <c:catAx>
        <c:axId val="196846807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68468079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PARTICIPACION Y CONVIVENCIA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201_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73D5-4D37-91CA-95AD915F7C10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73D5-4D37-91CA-95AD915F7C1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3D5-4D37-91CA-95AD915F7C10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73D5-4D37-91CA-95AD915F7C10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73D5-4D37-91CA-95AD915F7C10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73D5-4D37-91CA-95AD915F7C10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73D5-4D37-91CA-95AD915F7C1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3D5-4D37-91CA-95AD915F7C10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73D5-4D37-91CA-95AD915F7C10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73D5-4D37-91CA-95AD915F7C10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73D5-4D37-91CA-95AD915F7C10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73D5-4D37-91CA-95AD915F7C1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73D5-4D37-91CA-95AD915F7C10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6.127946777798643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3D5-4D37-91CA-95AD915F7C10}"/>
                </c:ext>
              </c:extLst>
            </c:dLbl>
            <c:dLbl>
              <c:idx val="1"/>
              <c:layout>
                <c:manualLayout>
                  <c:x val="-5.2920065252854816E-2"/>
                  <c:y val="-5.656566256429516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73D5-4D37-91CA-95AD915F7C10}"/>
                </c:ext>
              </c:extLst>
            </c:dLbl>
            <c:dLbl>
              <c:idx val="2"/>
              <c:layout>
                <c:manualLayout>
                  <c:x val="-4.6394779771615005E-2"/>
                  <c:y val="-6.127946777798643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73D5-4D37-91CA-95AD915F7C10}"/>
                </c:ext>
              </c:extLst>
            </c:dLbl>
            <c:dLbl>
              <c:idx val="3"/>
              <c:layout>
                <c:manualLayout>
                  <c:x val="-3.9749949690220207E-2"/>
                  <c:y val="-9.427610427382530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73D5-4D37-91CA-95AD915F7C1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73D5-4D37-91CA-95AD915F7C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68480559"/>
        <c:axId val="1"/>
      </c:lineChart>
      <c:catAx>
        <c:axId val="19684805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68480559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Año 2019. Prevención de riesgos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64E-4645-8A46-F49105EDAD8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64E-4645-8A46-F49105EDAD8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64E-4645-8A46-F49105EDAD8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64E-4645-8A46-F49105EDAD8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Comunidad!$C$7:$F$7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4E-4645-8A46-F49105EDAD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68468495"/>
        <c:axId val="1"/>
        <c:axId val="0"/>
      </c:bar3DChart>
      <c:catAx>
        <c:axId val="1968468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6846849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Año 2020.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2D3-4B11-BE8B-35A44925C81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2D3-4B11-BE8B-35A44925C81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2D3-4B11-BE8B-35A44925C81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2D3-4B11-BE8B-35A44925C81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2D3-4B11-BE8B-35A44925C8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69619455"/>
        <c:axId val="1"/>
        <c:axId val="0"/>
      </c:bar3DChart>
      <c:catAx>
        <c:axId val="19696194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69619455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Año 2020. Prevención de riesgos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455-43F9-B38E-9B4D173182F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455-43F9-B38E-9B4D173182F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455-43F9-B38E-9B4D173182F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455-43F9-B38E-9B4D173182F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455-43F9-B38E-9B4D173182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68473487"/>
        <c:axId val="1"/>
        <c:axId val="0"/>
      </c:bar3DChart>
      <c:catAx>
        <c:axId val="19684734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68473487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Año 2021. Prevención de riesgos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04A-4D0D-9BBA-348E5091F25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04A-4D0D-9BBA-348E5091F2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33630159"/>
        <c:axId val="1"/>
        <c:axId val="0"/>
      </c:bar3DChart>
      <c:catAx>
        <c:axId val="19336301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33630159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PREVENCIÓN DE RIESGOS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201_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834C-4B53-B5D7-8B9BC9AB76F4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834C-4B53-B5D7-8B9BC9AB76F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Comunidad!$C$7:$F$7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34C-4B53-B5D7-8B9BC9AB76F4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834C-4B53-B5D7-8B9BC9AB76F4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834C-4B53-B5D7-8B9BC9AB76F4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834C-4B53-B5D7-8B9BC9AB76F4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834C-4B53-B5D7-8B9BC9AB76F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34C-4B53-B5D7-8B9BC9AB76F4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202_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834C-4B53-B5D7-8B9BC9AB76F4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834C-4B53-B5D7-8B9BC9AB76F4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834C-4B53-B5D7-8B9BC9AB76F4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834C-4B53-B5D7-8B9BC9AB76F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834C-4B53-B5D7-8B9BC9AB76F4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5.5095160413268084E-2"/>
                  <c:y val="-7.530675829977204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34C-4B53-B5D7-8B9BC9AB76F4}"/>
                </c:ext>
              </c:extLst>
            </c:dLbl>
            <c:dLbl>
              <c:idx val="1"/>
              <c:layout>
                <c:manualLayout>
                  <c:x val="-5.2920065252854816E-2"/>
                  <c:y val="-5.177339633109327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834C-4B53-B5D7-8B9BC9AB76F4}"/>
                </c:ext>
              </c:extLst>
            </c:dLbl>
            <c:dLbl>
              <c:idx val="2"/>
              <c:layout>
                <c:manualLayout>
                  <c:x val="-4.4100140011046743E-2"/>
                  <c:y val="-8.001343069350778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34C-4B53-B5D7-8B9BC9AB76F4}"/>
                </c:ext>
              </c:extLst>
            </c:dLbl>
            <c:dLbl>
              <c:idx val="3"/>
              <c:layout>
                <c:manualLayout>
                  <c:x val="-3.7574854529806939E-2"/>
                  <c:y val="-0.11766680984339381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834C-4B53-B5D7-8B9BC9AB76F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834C-4B53-B5D7-8B9BC9AB76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33630575"/>
        <c:axId val="1"/>
      </c:lineChart>
      <c:catAx>
        <c:axId val="19336305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33630575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ES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Año 2022.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BA77-419F-825C-023535454C98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A77-419F-825C-023535454C9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BA77-419F-825C-023535454C9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A77-419F-825C-023535454C98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A77-419F-825C-023535454C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69627359"/>
        <c:axId val="1"/>
        <c:axId val="0"/>
      </c:bar3DChart>
      <c:catAx>
        <c:axId val="196962735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69627359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Año 2022.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E059-44F4-9CF6-9AA069F6140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E059-44F4-9CF6-9AA069F6140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059-44F4-9CF6-9AA069F614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69604479"/>
        <c:axId val="1"/>
        <c:axId val="0"/>
      </c:bar3DChart>
      <c:catAx>
        <c:axId val="196960447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69604479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Año 2022.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C04B-4689-8FC0-8376AEF9BE4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C04B-4689-8FC0-8376AEF9BE4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04B-4689-8FC0-8376AEF9BE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69621951"/>
        <c:axId val="1"/>
        <c:axId val="0"/>
      </c:bar3DChart>
      <c:catAx>
        <c:axId val="196962195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6962195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ES"/>
              <a:t>Año 2022. Prevención de riesgos</a:t>
            </a:r>
          </a:p>
        </c:rich>
      </c:tx>
      <c:layout>
        <c:manualLayout>
          <c:xMode val="edge"/>
          <c:yMode val="edge"/>
          <c:x val="0.19146307459697215"/>
          <c:y val="2.8397460955678411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DFF9-484B-B56C-BA13792CADC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DFF9-484B-B56C-BA13792CADC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FF9-484B-B56C-BA13792CAD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69617791"/>
        <c:axId val="1"/>
        <c:axId val="0"/>
      </c:bar3DChart>
      <c:catAx>
        <c:axId val="196961779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69617791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73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eg"/><Relationship Id="rId2" Type="http://schemas.openxmlformats.org/officeDocument/2006/relationships/hyperlink" Target="#Autoevaluaci&#243;n!A1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3" Type="http://schemas.openxmlformats.org/officeDocument/2006/relationships/hyperlink" Target="#Academica!A5"/><Relationship Id="rId18" Type="http://schemas.openxmlformats.org/officeDocument/2006/relationships/image" Target="../media/image10.png"/><Relationship Id="rId26" Type="http://schemas.openxmlformats.org/officeDocument/2006/relationships/hyperlink" Target="#Admon!A8"/><Relationship Id="rId3" Type="http://schemas.openxmlformats.org/officeDocument/2006/relationships/hyperlink" Target="#Directiva!A5"/><Relationship Id="rId21" Type="http://schemas.openxmlformats.org/officeDocument/2006/relationships/image" Target="../media/image11.png"/><Relationship Id="rId34" Type="http://schemas.openxmlformats.org/officeDocument/2006/relationships/image" Target="../media/image15.jpeg"/><Relationship Id="rId7" Type="http://schemas.openxmlformats.org/officeDocument/2006/relationships/hyperlink" Target="#Directiva!A7"/><Relationship Id="rId12" Type="http://schemas.openxmlformats.org/officeDocument/2006/relationships/hyperlink" Target="#Academica!A4"/><Relationship Id="rId17" Type="http://schemas.openxmlformats.org/officeDocument/2006/relationships/hyperlink" Target="#Academica!A7"/><Relationship Id="rId25" Type="http://schemas.openxmlformats.org/officeDocument/2006/relationships/image" Target="../media/image13.png"/><Relationship Id="rId33" Type="http://schemas.openxmlformats.org/officeDocument/2006/relationships/hyperlink" Target="#Directiva!A1"/><Relationship Id="rId2" Type="http://schemas.openxmlformats.org/officeDocument/2006/relationships/image" Target="../media/image3.png"/><Relationship Id="rId16" Type="http://schemas.openxmlformats.org/officeDocument/2006/relationships/image" Target="../media/image9.png"/><Relationship Id="rId20" Type="http://schemas.openxmlformats.org/officeDocument/2006/relationships/hyperlink" Target="#Admon!A5"/><Relationship Id="rId29" Type="http://schemas.openxmlformats.org/officeDocument/2006/relationships/hyperlink" Target="#Comunidad!A6"/><Relationship Id="rId1" Type="http://schemas.openxmlformats.org/officeDocument/2006/relationships/hyperlink" Target="#Directiva!A4"/><Relationship Id="rId6" Type="http://schemas.openxmlformats.org/officeDocument/2006/relationships/image" Target="../media/image5.png"/><Relationship Id="rId11" Type="http://schemas.openxmlformats.org/officeDocument/2006/relationships/image" Target="../media/image7.png"/><Relationship Id="rId24" Type="http://schemas.openxmlformats.org/officeDocument/2006/relationships/hyperlink" Target="#Admon!A7"/><Relationship Id="rId32" Type="http://schemas.openxmlformats.org/officeDocument/2006/relationships/image" Target="../media/image14.jpeg"/><Relationship Id="rId5" Type="http://schemas.openxmlformats.org/officeDocument/2006/relationships/hyperlink" Target="#Directiva!A6"/><Relationship Id="rId15" Type="http://schemas.openxmlformats.org/officeDocument/2006/relationships/hyperlink" Target="#Academica!A6"/><Relationship Id="rId23" Type="http://schemas.openxmlformats.org/officeDocument/2006/relationships/image" Target="../media/image12.png"/><Relationship Id="rId28" Type="http://schemas.openxmlformats.org/officeDocument/2006/relationships/hyperlink" Target="#Comunidad!A5"/><Relationship Id="rId10" Type="http://schemas.openxmlformats.org/officeDocument/2006/relationships/hyperlink" Target="#Directiva!A9"/><Relationship Id="rId19" Type="http://schemas.openxmlformats.org/officeDocument/2006/relationships/hyperlink" Target="#Admon!A4"/><Relationship Id="rId31" Type="http://schemas.openxmlformats.org/officeDocument/2006/relationships/hyperlink" Target="#Instituci&#243;n!A1"/><Relationship Id="rId4" Type="http://schemas.openxmlformats.org/officeDocument/2006/relationships/image" Target="../media/image4.png"/><Relationship Id="rId9" Type="http://schemas.openxmlformats.org/officeDocument/2006/relationships/image" Target="../media/image6.png"/><Relationship Id="rId14" Type="http://schemas.openxmlformats.org/officeDocument/2006/relationships/image" Target="../media/image8.png"/><Relationship Id="rId22" Type="http://schemas.openxmlformats.org/officeDocument/2006/relationships/hyperlink" Target="#Admon!A6"/><Relationship Id="rId27" Type="http://schemas.openxmlformats.org/officeDocument/2006/relationships/hyperlink" Target="#Comunidad!A4"/><Relationship Id="rId30" Type="http://schemas.openxmlformats.org/officeDocument/2006/relationships/hyperlink" Target="#Comunidad!A7"/><Relationship Id="rId8" Type="http://schemas.openxmlformats.org/officeDocument/2006/relationships/hyperlink" Target="#Directiva!A8"/></Relationships>
</file>

<file path=xl/drawings/_rels/drawing4.xml.rels><?xml version="1.0" encoding="UTF-8" standalone="yes"?>
<Relationships xmlns="http://schemas.openxmlformats.org/package/2006/relationships"><Relationship Id="rId13" Type="http://schemas.openxmlformats.org/officeDocument/2006/relationships/chart" Target="../charts/chart14.xml"/><Relationship Id="rId18" Type="http://schemas.openxmlformats.org/officeDocument/2006/relationships/chart" Target="../charts/chart19.xml"/><Relationship Id="rId26" Type="http://schemas.openxmlformats.org/officeDocument/2006/relationships/image" Target="../media/image2.jpeg"/><Relationship Id="rId3" Type="http://schemas.openxmlformats.org/officeDocument/2006/relationships/chart" Target="../charts/chart4.xml"/><Relationship Id="rId21" Type="http://schemas.openxmlformats.org/officeDocument/2006/relationships/chart" Target="../charts/chart22.xml"/><Relationship Id="rId7" Type="http://schemas.openxmlformats.org/officeDocument/2006/relationships/chart" Target="../charts/chart8.xml"/><Relationship Id="rId12" Type="http://schemas.openxmlformats.org/officeDocument/2006/relationships/chart" Target="../charts/chart13.xml"/><Relationship Id="rId17" Type="http://schemas.openxmlformats.org/officeDocument/2006/relationships/chart" Target="../charts/chart18.xml"/><Relationship Id="rId25" Type="http://schemas.openxmlformats.org/officeDocument/2006/relationships/hyperlink" Target="#Academica!A1"/><Relationship Id="rId33" Type="http://schemas.openxmlformats.org/officeDocument/2006/relationships/chart" Target="../charts/chart31.xml"/><Relationship Id="rId2" Type="http://schemas.openxmlformats.org/officeDocument/2006/relationships/chart" Target="../charts/chart3.xml"/><Relationship Id="rId16" Type="http://schemas.openxmlformats.org/officeDocument/2006/relationships/chart" Target="../charts/chart17.xml"/><Relationship Id="rId20" Type="http://schemas.openxmlformats.org/officeDocument/2006/relationships/chart" Target="../charts/chart21.xml"/><Relationship Id="rId29" Type="http://schemas.openxmlformats.org/officeDocument/2006/relationships/chart" Target="../charts/chart27.xml"/><Relationship Id="rId1" Type="http://schemas.openxmlformats.org/officeDocument/2006/relationships/chart" Target="../charts/chart2.xml"/><Relationship Id="rId6" Type="http://schemas.openxmlformats.org/officeDocument/2006/relationships/chart" Target="../charts/chart7.xml"/><Relationship Id="rId11" Type="http://schemas.openxmlformats.org/officeDocument/2006/relationships/chart" Target="../charts/chart12.xml"/><Relationship Id="rId24" Type="http://schemas.openxmlformats.org/officeDocument/2006/relationships/chart" Target="../charts/chart25.xml"/><Relationship Id="rId32" Type="http://schemas.openxmlformats.org/officeDocument/2006/relationships/chart" Target="../charts/chart30.xml"/><Relationship Id="rId5" Type="http://schemas.openxmlformats.org/officeDocument/2006/relationships/chart" Target="../charts/chart6.xml"/><Relationship Id="rId15" Type="http://schemas.openxmlformats.org/officeDocument/2006/relationships/chart" Target="../charts/chart16.xml"/><Relationship Id="rId23" Type="http://schemas.openxmlformats.org/officeDocument/2006/relationships/chart" Target="../charts/chart24.xml"/><Relationship Id="rId28" Type="http://schemas.openxmlformats.org/officeDocument/2006/relationships/chart" Target="../charts/chart26.xml"/><Relationship Id="rId10" Type="http://schemas.openxmlformats.org/officeDocument/2006/relationships/chart" Target="../charts/chart11.xml"/><Relationship Id="rId19" Type="http://schemas.openxmlformats.org/officeDocument/2006/relationships/chart" Target="../charts/chart20.xml"/><Relationship Id="rId31" Type="http://schemas.openxmlformats.org/officeDocument/2006/relationships/chart" Target="../charts/chart29.xml"/><Relationship Id="rId4" Type="http://schemas.openxmlformats.org/officeDocument/2006/relationships/chart" Target="../charts/chart5.xml"/><Relationship Id="rId9" Type="http://schemas.openxmlformats.org/officeDocument/2006/relationships/chart" Target="../charts/chart10.xml"/><Relationship Id="rId14" Type="http://schemas.openxmlformats.org/officeDocument/2006/relationships/chart" Target="../charts/chart15.xml"/><Relationship Id="rId22" Type="http://schemas.openxmlformats.org/officeDocument/2006/relationships/chart" Target="../charts/chart23.xml"/><Relationship Id="rId27" Type="http://schemas.openxmlformats.org/officeDocument/2006/relationships/image" Target="../media/image16.png"/><Relationship Id="rId30" Type="http://schemas.openxmlformats.org/officeDocument/2006/relationships/chart" Target="../charts/chart28.xml"/><Relationship Id="rId8" Type="http://schemas.openxmlformats.org/officeDocument/2006/relationships/chart" Target="../charts/chart9.xml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9.xml"/><Relationship Id="rId13" Type="http://schemas.openxmlformats.org/officeDocument/2006/relationships/chart" Target="../charts/chart44.xml"/><Relationship Id="rId18" Type="http://schemas.openxmlformats.org/officeDocument/2006/relationships/image" Target="../media/image2.jpeg"/><Relationship Id="rId3" Type="http://schemas.openxmlformats.org/officeDocument/2006/relationships/chart" Target="../charts/chart34.xml"/><Relationship Id="rId21" Type="http://schemas.openxmlformats.org/officeDocument/2006/relationships/chart" Target="../charts/chart49.xml"/><Relationship Id="rId7" Type="http://schemas.openxmlformats.org/officeDocument/2006/relationships/chart" Target="../charts/chart38.xml"/><Relationship Id="rId12" Type="http://schemas.openxmlformats.org/officeDocument/2006/relationships/chart" Target="../charts/chart43.xml"/><Relationship Id="rId17" Type="http://schemas.openxmlformats.org/officeDocument/2006/relationships/hyperlink" Target="#Admon!A1"/><Relationship Id="rId2" Type="http://schemas.openxmlformats.org/officeDocument/2006/relationships/chart" Target="../charts/chart33.xml"/><Relationship Id="rId16" Type="http://schemas.openxmlformats.org/officeDocument/2006/relationships/chart" Target="../charts/chart47.xml"/><Relationship Id="rId20" Type="http://schemas.openxmlformats.org/officeDocument/2006/relationships/chart" Target="../charts/chart48.xml"/><Relationship Id="rId1" Type="http://schemas.openxmlformats.org/officeDocument/2006/relationships/chart" Target="../charts/chart32.xml"/><Relationship Id="rId6" Type="http://schemas.openxmlformats.org/officeDocument/2006/relationships/chart" Target="../charts/chart37.xml"/><Relationship Id="rId11" Type="http://schemas.openxmlformats.org/officeDocument/2006/relationships/chart" Target="../charts/chart42.xml"/><Relationship Id="rId5" Type="http://schemas.openxmlformats.org/officeDocument/2006/relationships/chart" Target="../charts/chart36.xml"/><Relationship Id="rId15" Type="http://schemas.openxmlformats.org/officeDocument/2006/relationships/chart" Target="../charts/chart46.xml"/><Relationship Id="rId23" Type="http://schemas.openxmlformats.org/officeDocument/2006/relationships/chart" Target="../charts/chart51.xml"/><Relationship Id="rId10" Type="http://schemas.openxmlformats.org/officeDocument/2006/relationships/chart" Target="../charts/chart41.xml"/><Relationship Id="rId19" Type="http://schemas.openxmlformats.org/officeDocument/2006/relationships/image" Target="../media/image17.png"/><Relationship Id="rId4" Type="http://schemas.openxmlformats.org/officeDocument/2006/relationships/chart" Target="../charts/chart35.xml"/><Relationship Id="rId9" Type="http://schemas.openxmlformats.org/officeDocument/2006/relationships/chart" Target="../charts/chart40.xml"/><Relationship Id="rId14" Type="http://schemas.openxmlformats.org/officeDocument/2006/relationships/chart" Target="../charts/chart45.xml"/><Relationship Id="rId22" Type="http://schemas.openxmlformats.org/officeDocument/2006/relationships/chart" Target="../charts/chart50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9.xml"/><Relationship Id="rId13" Type="http://schemas.openxmlformats.org/officeDocument/2006/relationships/chart" Target="../charts/chart64.xml"/><Relationship Id="rId18" Type="http://schemas.openxmlformats.org/officeDocument/2006/relationships/chart" Target="../charts/chart69.xml"/><Relationship Id="rId26" Type="http://schemas.openxmlformats.org/officeDocument/2006/relationships/chart" Target="../charts/chart73.xml"/><Relationship Id="rId3" Type="http://schemas.openxmlformats.org/officeDocument/2006/relationships/chart" Target="../charts/chart54.xml"/><Relationship Id="rId21" Type="http://schemas.openxmlformats.org/officeDocument/2006/relationships/hyperlink" Target="#'Fort y Oport'!A1"/><Relationship Id="rId7" Type="http://schemas.openxmlformats.org/officeDocument/2006/relationships/chart" Target="../charts/chart58.xml"/><Relationship Id="rId12" Type="http://schemas.openxmlformats.org/officeDocument/2006/relationships/chart" Target="../charts/chart63.xml"/><Relationship Id="rId17" Type="http://schemas.openxmlformats.org/officeDocument/2006/relationships/chart" Target="../charts/chart68.xml"/><Relationship Id="rId25" Type="http://schemas.openxmlformats.org/officeDocument/2006/relationships/chart" Target="../charts/chart72.xml"/><Relationship Id="rId2" Type="http://schemas.openxmlformats.org/officeDocument/2006/relationships/chart" Target="../charts/chart53.xml"/><Relationship Id="rId16" Type="http://schemas.openxmlformats.org/officeDocument/2006/relationships/chart" Target="../charts/chart67.xml"/><Relationship Id="rId20" Type="http://schemas.openxmlformats.org/officeDocument/2006/relationships/chart" Target="../charts/chart71.xml"/><Relationship Id="rId29" Type="http://schemas.openxmlformats.org/officeDocument/2006/relationships/chart" Target="../charts/chart76.xml"/><Relationship Id="rId1" Type="http://schemas.openxmlformats.org/officeDocument/2006/relationships/chart" Target="../charts/chart52.xml"/><Relationship Id="rId6" Type="http://schemas.openxmlformats.org/officeDocument/2006/relationships/chart" Target="../charts/chart57.xml"/><Relationship Id="rId11" Type="http://schemas.openxmlformats.org/officeDocument/2006/relationships/chart" Target="../charts/chart62.xml"/><Relationship Id="rId24" Type="http://schemas.openxmlformats.org/officeDocument/2006/relationships/image" Target="../media/image18.png"/><Relationship Id="rId5" Type="http://schemas.openxmlformats.org/officeDocument/2006/relationships/chart" Target="../charts/chart56.xml"/><Relationship Id="rId15" Type="http://schemas.openxmlformats.org/officeDocument/2006/relationships/chart" Target="../charts/chart66.xml"/><Relationship Id="rId23" Type="http://schemas.openxmlformats.org/officeDocument/2006/relationships/hyperlink" Target="#Comunidad!A1"/><Relationship Id="rId28" Type="http://schemas.openxmlformats.org/officeDocument/2006/relationships/chart" Target="../charts/chart75.xml"/><Relationship Id="rId10" Type="http://schemas.openxmlformats.org/officeDocument/2006/relationships/chart" Target="../charts/chart61.xml"/><Relationship Id="rId19" Type="http://schemas.openxmlformats.org/officeDocument/2006/relationships/chart" Target="../charts/chart70.xml"/><Relationship Id="rId4" Type="http://schemas.openxmlformats.org/officeDocument/2006/relationships/chart" Target="../charts/chart55.xml"/><Relationship Id="rId9" Type="http://schemas.openxmlformats.org/officeDocument/2006/relationships/chart" Target="../charts/chart60.xml"/><Relationship Id="rId14" Type="http://schemas.openxmlformats.org/officeDocument/2006/relationships/chart" Target="../charts/chart65.xml"/><Relationship Id="rId22" Type="http://schemas.openxmlformats.org/officeDocument/2006/relationships/image" Target="../media/image2.jpeg"/><Relationship Id="rId27" Type="http://schemas.openxmlformats.org/officeDocument/2006/relationships/chart" Target="../charts/chart74.xml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4.xml"/><Relationship Id="rId13" Type="http://schemas.openxmlformats.org/officeDocument/2006/relationships/chart" Target="../charts/chart89.xml"/><Relationship Id="rId18" Type="http://schemas.openxmlformats.org/officeDocument/2006/relationships/image" Target="../media/image2.jpeg"/><Relationship Id="rId3" Type="http://schemas.openxmlformats.org/officeDocument/2006/relationships/chart" Target="../charts/chart79.xml"/><Relationship Id="rId21" Type="http://schemas.openxmlformats.org/officeDocument/2006/relationships/chart" Target="../charts/chart95.xml"/><Relationship Id="rId7" Type="http://schemas.openxmlformats.org/officeDocument/2006/relationships/chart" Target="../charts/chart83.xml"/><Relationship Id="rId12" Type="http://schemas.openxmlformats.org/officeDocument/2006/relationships/chart" Target="../charts/chart88.xml"/><Relationship Id="rId17" Type="http://schemas.openxmlformats.org/officeDocument/2006/relationships/hyperlink" Target="#Instituci&#243;n!A1"/><Relationship Id="rId2" Type="http://schemas.openxmlformats.org/officeDocument/2006/relationships/chart" Target="../charts/chart78.xml"/><Relationship Id="rId16" Type="http://schemas.openxmlformats.org/officeDocument/2006/relationships/chart" Target="../charts/chart92.xml"/><Relationship Id="rId20" Type="http://schemas.openxmlformats.org/officeDocument/2006/relationships/chart" Target="../charts/chart94.xml"/><Relationship Id="rId1" Type="http://schemas.openxmlformats.org/officeDocument/2006/relationships/chart" Target="../charts/chart77.xml"/><Relationship Id="rId6" Type="http://schemas.openxmlformats.org/officeDocument/2006/relationships/chart" Target="../charts/chart82.xml"/><Relationship Id="rId11" Type="http://schemas.openxmlformats.org/officeDocument/2006/relationships/chart" Target="../charts/chart87.xml"/><Relationship Id="rId5" Type="http://schemas.openxmlformats.org/officeDocument/2006/relationships/chart" Target="../charts/chart81.xml"/><Relationship Id="rId15" Type="http://schemas.openxmlformats.org/officeDocument/2006/relationships/chart" Target="../charts/chart91.xml"/><Relationship Id="rId10" Type="http://schemas.openxmlformats.org/officeDocument/2006/relationships/chart" Target="../charts/chart86.xml"/><Relationship Id="rId19" Type="http://schemas.openxmlformats.org/officeDocument/2006/relationships/chart" Target="../charts/chart93.xml"/><Relationship Id="rId4" Type="http://schemas.openxmlformats.org/officeDocument/2006/relationships/chart" Target="../charts/chart80.xml"/><Relationship Id="rId9" Type="http://schemas.openxmlformats.org/officeDocument/2006/relationships/chart" Target="../charts/chart85.xml"/><Relationship Id="rId14" Type="http://schemas.openxmlformats.org/officeDocument/2006/relationships/chart" Target="../charts/chart90.xml"/><Relationship Id="rId22" Type="http://schemas.openxmlformats.org/officeDocument/2006/relationships/chart" Target="../charts/chart96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90137" cy="6067295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7D4E3FF-4B3C-45B4-B9F9-D44008D1A03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171450</xdr:rowOff>
    </xdr:from>
    <xdr:to>
      <xdr:col>1</xdr:col>
      <xdr:colOff>714375</xdr:colOff>
      <xdr:row>2</xdr:row>
      <xdr:rowOff>95250</xdr:rowOff>
    </xdr:to>
    <xdr:pic>
      <xdr:nvPicPr>
        <xdr:cNvPr id="27565557" name="1 Imagen" descr="Secretaría de Educación">
          <a:extLst>
            <a:ext uri="{FF2B5EF4-FFF2-40B4-BE49-F238E27FC236}">
              <a16:creationId xmlns:a16="http://schemas.microsoft.com/office/drawing/2014/main" id="{DE105F66-3558-4615-9C00-FCD653BD63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171450"/>
          <a:ext cx="14382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133350</xdr:colOff>
      <xdr:row>0</xdr:row>
      <xdr:rowOff>114300</xdr:rowOff>
    </xdr:from>
    <xdr:to>
      <xdr:col>10</xdr:col>
      <xdr:colOff>828675</xdr:colOff>
      <xdr:row>2</xdr:row>
      <xdr:rowOff>219075</xdr:rowOff>
    </xdr:to>
    <xdr:pic>
      <xdr:nvPicPr>
        <xdr:cNvPr id="27565558" name="Picture 3995" descr="MB900431547">
          <a:hlinkClick xmlns:r="http://schemas.openxmlformats.org/officeDocument/2006/relationships" r:id="rId2" tooltip="Ir a revision identidad"/>
          <a:extLst>
            <a:ext uri="{FF2B5EF4-FFF2-40B4-BE49-F238E27FC236}">
              <a16:creationId xmlns:a16="http://schemas.microsoft.com/office/drawing/2014/main" id="{FD1CC2D3-0C12-448E-B65A-D65BD6AECC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05875" y="114300"/>
          <a:ext cx="695325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2771775</xdr:colOff>
      <xdr:row>5</xdr:row>
      <xdr:rowOff>9525</xdr:rowOff>
    </xdr:from>
    <xdr:to>
      <xdr:col>3</xdr:col>
      <xdr:colOff>38100</xdr:colOff>
      <xdr:row>6</xdr:row>
      <xdr:rowOff>66675</xdr:rowOff>
    </xdr:to>
    <xdr:pic>
      <xdr:nvPicPr>
        <xdr:cNvPr id="60970388" name="2 Imagen">
          <a:hlinkClick xmlns:r="http://schemas.openxmlformats.org/officeDocument/2006/relationships" r:id="rId1" tooltip="IR A RESUMEN"/>
          <a:extLst>
            <a:ext uri="{FF2B5EF4-FFF2-40B4-BE49-F238E27FC236}">
              <a16:creationId xmlns:a16="http://schemas.microsoft.com/office/drawing/2014/main" id="{65AA8B11-8746-4DFA-92AD-F58F7E0D6B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121920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11</xdr:row>
      <xdr:rowOff>9525</xdr:rowOff>
    </xdr:from>
    <xdr:to>
      <xdr:col>3</xdr:col>
      <xdr:colOff>28575</xdr:colOff>
      <xdr:row>12</xdr:row>
      <xdr:rowOff>57150</xdr:rowOff>
    </xdr:to>
    <xdr:pic>
      <xdr:nvPicPr>
        <xdr:cNvPr id="60970389" name="3 Imagen">
          <a:hlinkClick xmlns:r="http://schemas.openxmlformats.org/officeDocument/2006/relationships" r:id="rId3" tooltip="IR A RESUMEN"/>
          <a:extLst>
            <a:ext uri="{FF2B5EF4-FFF2-40B4-BE49-F238E27FC236}">
              <a16:creationId xmlns:a16="http://schemas.microsoft.com/office/drawing/2014/main" id="{0C55C9C8-EC9C-408F-8EAF-14D405B2DA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67913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18</xdr:row>
      <xdr:rowOff>9525</xdr:rowOff>
    </xdr:from>
    <xdr:to>
      <xdr:col>3</xdr:col>
      <xdr:colOff>28575</xdr:colOff>
      <xdr:row>19</xdr:row>
      <xdr:rowOff>57150</xdr:rowOff>
    </xdr:to>
    <xdr:pic>
      <xdr:nvPicPr>
        <xdr:cNvPr id="60970390" name="4 Imagen">
          <a:hlinkClick xmlns:r="http://schemas.openxmlformats.org/officeDocument/2006/relationships" r:id="rId5" tooltip="IR A RESUMEN"/>
          <a:extLst>
            <a:ext uri="{FF2B5EF4-FFF2-40B4-BE49-F238E27FC236}">
              <a16:creationId xmlns:a16="http://schemas.microsoft.com/office/drawing/2014/main" id="{EF046FD1-4322-4FBD-BB9C-3B02155BB8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14049375"/>
          <a:ext cx="25717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2781300</xdr:colOff>
      <xdr:row>28</xdr:row>
      <xdr:rowOff>9525</xdr:rowOff>
    </xdr:from>
    <xdr:to>
      <xdr:col>3</xdr:col>
      <xdr:colOff>47625</xdr:colOff>
      <xdr:row>29</xdr:row>
      <xdr:rowOff>57150</xdr:rowOff>
    </xdr:to>
    <xdr:pic>
      <xdr:nvPicPr>
        <xdr:cNvPr id="60970391" name="5 Imagen">
          <a:hlinkClick xmlns:r="http://schemas.openxmlformats.org/officeDocument/2006/relationships" r:id="rId7" tooltip="IR A RESUMEN"/>
          <a:extLst>
            <a:ext uri="{FF2B5EF4-FFF2-40B4-BE49-F238E27FC236}">
              <a16:creationId xmlns:a16="http://schemas.microsoft.com/office/drawing/2014/main" id="{731B9839-726D-4275-806B-7E948C7B44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05125" y="243173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2743200</xdr:colOff>
      <xdr:row>33</xdr:row>
      <xdr:rowOff>19050</xdr:rowOff>
    </xdr:from>
    <xdr:to>
      <xdr:col>3</xdr:col>
      <xdr:colOff>0</xdr:colOff>
      <xdr:row>34</xdr:row>
      <xdr:rowOff>66675</xdr:rowOff>
    </xdr:to>
    <xdr:pic>
      <xdr:nvPicPr>
        <xdr:cNvPr id="60970392" name="7 Imagen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89222A52-0416-44B0-8BEF-F11144B900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28546425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40</xdr:row>
      <xdr:rowOff>9525</xdr:rowOff>
    </xdr:from>
    <xdr:to>
      <xdr:col>3</xdr:col>
      <xdr:colOff>19050</xdr:colOff>
      <xdr:row>40</xdr:row>
      <xdr:rowOff>238125</xdr:rowOff>
    </xdr:to>
    <xdr:pic>
      <xdr:nvPicPr>
        <xdr:cNvPr id="60970393" name="8 Imagen">
          <a:hlinkClick xmlns:r="http://schemas.openxmlformats.org/officeDocument/2006/relationships" r:id="rId10" tooltip="IR A RESUMEN"/>
          <a:extLst>
            <a:ext uri="{FF2B5EF4-FFF2-40B4-BE49-F238E27FC236}">
              <a16:creationId xmlns:a16="http://schemas.microsoft.com/office/drawing/2014/main" id="{2CE3A1C1-26E2-4724-ADD3-03DD556CAF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35966400"/>
          <a:ext cx="2476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46</xdr:row>
      <xdr:rowOff>9525</xdr:rowOff>
    </xdr:from>
    <xdr:to>
      <xdr:col>3</xdr:col>
      <xdr:colOff>38100</xdr:colOff>
      <xdr:row>47</xdr:row>
      <xdr:rowOff>66675</xdr:rowOff>
    </xdr:to>
    <xdr:pic>
      <xdr:nvPicPr>
        <xdr:cNvPr id="60970394" name="9 Imagen">
          <a:hlinkClick xmlns:r="http://schemas.openxmlformats.org/officeDocument/2006/relationships" r:id="rId12" tooltip="IR A RESUMEN"/>
          <a:extLst>
            <a:ext uri="{FF2B5EF4-FFF2-40B4-BE49-F238E27FC236}">
              <a16:creationId xmlns:a16="http://schemas.microsoft.com/office/drawing/2014/main" id="{A89F7779-A5B0-4D8B-87DE-E1C2C9E351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39766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2743200</xdr:colOff>
      <xdr:row>51</xdr:row>
      <xdr:rowOff>76200</xdr:rowOff>
    </xdr:from>
    <xdr:to>
      <xdr:col>3</xdr:col>
      <xdr:colOff>0</xdr:colOff>
      <xdr:row>51</xdr:row>
      <xdr:rowOff>85725</xdr:rowOff>
    </xdr:to>
    <xdr:pic>
      <xdr:nvPicPr>
        <xdr:cNvPr id="60970395" name="10 Imagen">
          <a:hlinkClick xmlns:r="http://schemas.openxmlformats.org/officeDocument/2006/relationships" r:id="rId13" tooltip="IR A RESUMEN"/>
          <a:extLst>
            <a:ext uri="{FF2B5EF4-FFF2-40B4-BE49-F238E27FC236}">
              <a16:creationId xmlns:a16="http://schemas.microsoft.com/office/drawing/2014/main" id="{20321060-3601-49F4-B406-E71C3E49A4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44100750"/>
          <a:ext cx="2381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57</xdr:row>
      <xdr:rowOff>19050</xdr:rowOff>
    </xdr:from>
    <xdr:to>
      <xdr:col>3</xdr:col>
      <xdr:colOff>19050</xdr:colOff>
      <xdr:row>57</xdr:row>
      <xdr:rowOff>238125</xdr:rowOff>
    </xdr:to>
    <xdr:pic>
      <xdr:nvPicPr>
        <xdr:cNvPr id="60970396" name="11 Imagen">
          <a:hlinkClick xmlns:r="http://schemas.openxmlformats.org/officeDocument/2006/relationships" r:id="rId15" tooltip="IR A RESUMEN"/>
          <a:extLst>
            <a:ext uri="{FF2B5EF4-FFF2-40B4-BE49-F238E27FC236}">
              <a16:creationId xmlns:a16="http://schemas.microsoft.com/office/drawing/2014/main" id="{874B360A-32DF-4E97-A79B-8062BBDE6E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49701450"/>
          <a:ext cx="24765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63</xdr:row>
      <xdr:rowOff>0</xdr:rowOff>
    </xdr:from>
    <xdr:to>
      <xdr:col>3</xdr:col>
      <xdr:colOff>47625</xdr:colOff>
      <xdr:row>64</xdr:row>
      <xdr:rowOff>66675</xdr:rowOff>
    </xdr:to>
    <xdr:pic>
      <xdr:nvPicPr>
        <xdr:cNvPr id="60970397" name="12 Imagen">
          <a:hlinkClick xmlns:r="http://schemas.openxmlformats.org/officeDocument/2006/relationships" r:id="rId17" tooltip="IR A RESUMEN"/>
          <a:extLst>
            <a:ext uri="{FF2B5EF4-FFF2-40B4-BE49-F238E27FC236}">
              <a16:creationId xmlns:a16="http://schemas.microsoft.com/office/drawing/2014/main" id="{90AB5F89-E266-4A47-9BB2-7D198B0C04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57111900"/>
          <a:ext cx="25717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71</xdr:row>
      <xdr:rowOff>9525</xdr:rowOff>
    </xdr:from>
    <xdr:to>
      <xdr:col>3</xdr:col>
      <xdr:colOff>28575</xdr:colOff>
      <xdr:row>71</xdr:row>
      <xdr:rowOff>238125</xdr:rowOff>
    </xdr:to>
    <xdr:pic>
      <xdr:nvPicPr>
        <xdr:cNvPr id="60970398" name="13 Imagen">
          <a:hlinkClick xmlns:r="http://schemas.openxmlformats.org/officeDocument/2006/relationships" r:id="rId19" tooltip="IR A RESUMEN"/>
          <a:extLst>
            <a:ext uri="{FF2B5EF4-FFF2-40B4-BE49-F238E27FC236}">
              <a16:creationId xmlns:a16="http://schemas.microsoft.com/office/drawing/2014/main" id="{B4744392-3847-4BDF-8EF1-20FDB9827C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63217425"/>
          <a:ext cx="2476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666750</xdr:colOff>
      <xdr:row>75</xdr:row>
      <xdr:rowOff>66675</xdr:rowOff>
    </xdr:from>
    <xdr:to>
      <xdr:col>4</xdr:col>
      <xdr:colOff>904875</xdr:colOff>
      <xdr:row>76</xdr:row>
      <xdr:rowOff>57150</xdr:rowOff>
    </xdr:to>
    <xdr:pic>
      <xdr:nvPicPr>
        <xdr:cNvPr id="60970399" name="14 Imagen">
          <a:hlinkClick xmlns:r="http://schemas.openxmlformats.org/officeDocument/2006/relationships" r:id="rId20" tooltip="IR A RESUMEN"/>
          <a:extLst>
            <a:ext uri="{FF2B5EF4-FFF2-40B4-BE49-F238E27FC236}">
              <a16:creationId xmlns:a16="http://schemas.microsoft.com/office/drawing/2014/main" id="{4B15B559-CEF3-4DBF-BEF0-A9410821F2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52950" y="67084575"/>
          <a:ext cx="2381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638175</xdr:colOff>
      <xdr:row>84</xdr:row>
      <xdr:rowOff>9525</xdr:rowOff>
    </xdr:from>
    <xdr:to>
      <xdr:col>4</xdr:col>
      <xdr:colOff>885825</xdr:colOff>
      <xdr:row>85</xdr:row>
      <xdr:rowOff>95250</xdr:rowOff>
    </xdr:to>
    <xdr:pic>
      <xdr:nvPicPr>
        <xdr:cNvPr id="60970400" name="15 Imagen">
          <a:hlinkClick xmlns:r="http://schemas.openxmlformats.org/officeDocument/2006/relationships" r:id="rId22" tooltip="IR A RESUMEN"/>
          <a:extLst>
            <a:ext uri="{FF2B5EF4-FFF2-40B4-BE49-F238E27FC236}">
              <a16:creationId xmlns:a16="http://schemas.microsoft.com/office/drawing/2014/main" id="{8F8E8A49-50F3-4C03-9C90-CEB1C2173F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24375" y="73428225"/>
          <a:ext cx="247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2705100</xdr:colOff>
      <xdr:row>87</xdr:row>
      <xdr:rowOff>19050</xdr:rowOff>
    </xdr:from>
    <xdr:to>
      <xdr:col>2</xdr:col>
      <xdr:colOff>2952750</xdr:colOff>
      <xdr:row>87</xdr:row>
      <xdr:rowOff>238125</xdr:rowOff>
    </xdr:to>
    <xdr:pic>
      <xdr:nvPicPr>
        <xdr:cNvPr id="60970401" name="16 Imagen">
          <a:hlinkClick xmlns:r="http://schemas.openxmlformats.org/officeDocument/2006/relationships" r:id="rId24" tooltip="IR A RESUMEN"/>
          <a:extLst>
            <a:ext uri="{FF2B5EF4-FFF2-40B4-BE49-F238E27FC236}">
              <a16:creationId xmlns:a16="http://schemas.microsoft.com/office/drawing/2014/main" id="{668421AD-5086-4923-812F-8EEDE52289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78228825"/>
          <a:ext cx="24765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96</xdr:row>
      <xdr:rowOff>19050</xdr:rowOff>
    </xdr:from>
    <xdr:to>
      <xdr:col>3</xdr:col>
      <xdr:colOff>28575</xdr:colOff>
      <xdr:row>96</xdr:row>
      <xdr:rowOff>238125</xdr:rowOff>
    </xdr:to>
    <xdr:pic>
      <xdr:nvPicPr>
        <xdr:cNvPr id="60970402" name="17 Imagen">
          <a:hlinkClick xmlns:r="http://schemas.openxmlformats.org/officeDocument/2006/relationships" r:id="rId26" tooltip="IR A RESUMEN"/>
          <a:extLst>
            <a:ext uri="{FF2B5EF4-FFF2-40B4-BE49-F238E27FC236}">
              <a16:creationId xmlns:a16="http://schemas.microsoft.com/office/drawing/2014/main" id="{F88CB245-C7F4-4FD5-A40F-D08B41929D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87982425"/>
          <a:ext cx="247650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103</xdr:row>
      <xdr:rowOff>9525</xdr:rowOff>
    </xdr:from>
    <xdr:to>
      <xdr:col>3</xdr:col>
      <xdr:colOff>28575</xdr:colOff>
      <xdr:row>103</xdr:row>
      <xdr:rowOff>238125</xdr:rowOff>
    </xdr:to>
    <xdr:pic>
      <xdr:nvPicPr>
        <xdr:cNvPr id="60970403" name="18 Imagen">
          <a:hlinkClick xmlns:r="http://schemas.openxmlformats.org/officeDocument/2006/relationships" r:id="rId27" tooltip="IR A RESUMEN"/>
          <a:extLst>
            <a:ext uri="{FF2B5EF4-FFF2-40B4-BE49-F238E27FC236}">
              <a16:creationId xmlns:a16="http://schemas.microsoft.com/office/drawing/2014/main" id="{9881FD50-1A83-47B1-967B-8A6194B7A1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94154625"/>
          <a:ext cx="24765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107</xdr:row>
      <xdr:rowOff>104775</xdr:rowOff>
    </xdr:from>
    <xdr:to>
      <xdr:col>3</xdr:col>
      <xdr:colOff>38100</xdr:colOff>
      <xdr:row>109</xdr:row>
      <xdr:rowOff>57150</xdr:rowOff>
    </xdr:to>
    <xdr:pic>
      <xdr:nvPicPr>
        <xdr:cNvPr id="60970404" name="19 Imagen">
          <a:hlinkClick xmlns:r="http://schemas.openxmlformats.org/officeDocument/2006/relationships" r:id="rId28" tooltip="IR A RESUMEN"/>
          <a:extLst>
            <a:ext uri="{FF2B5EF4-FFF2-40B4-BE49-F238E27FC236}">
              <a16:creationId xmlns:a16="http://schemas.microsoft.com/office/drawing/2014/main" id="{88E4856A-3AC1-444F-BA3B-F3C7B836CE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979741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113</xdr:row>
      <xdr:rowOff>9525</xdr:rowOff>
    </xdr:from>
    <xdr:to>
      <xdr:col>3</xdr:col>
      <xdr:colOff>38100</xdr:colOff>
      <xdr:row>114</xdr:row>
      <xdr:rowOff>66675</xdr:rowOff>
    </xdr:to>
    <xdr:pic>
      <xdr:nvPicPr>
        <xdr:cNvPr id="60970405" name="20 Imagen">
          <a:hlinkClick xmlns:r="http://schemas.openxmlformats.org/officeDocument/2006/relationships" r:id="rId29" tooltip="IR A RESUMEN"/>
          <a:extLst>
            <a:ext uri="{FF2B5EF4-FFF2-40B4-BE49-F238E27FC236}">
              <a16:creationId xmlns:a16="http://schemas.microsoft.com/office/drawing/2014/main" id="{4CA143E4-746D-4D68-B0E7-124538F764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1014603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2781300</xdr:colOff>
      <xdr:row>118</xdr:row>
      <xdr:rowOff>19050</xdr:rowOff>
    </xdr:from>
    <xdr:to>
      <xdr:col>3</xdr:col>
      <xdr:colOff>47625</xdr:colOff>
      <xdr:row>119</xdr:row>
      <xdr:rowOff>76200</xdr:rowOff>
    </xdr:to>
    <xdr:pic>
      <xdr:nvPicPr>
        <xdr:cNvPr id="60970406" name="21 Imagen">
          <a:hlinkClick xmlns:r="http://schemas.openxmlformats.org/officeDocument/2006/relationships" r:id="rId30" tooltip="IR A RESUMEN"/>
          <a:extLst>
            <a:ext uri="{FF2B5EF4-FFF2-40B4-BE49-F238E27FC236}">
              <a16:creationId xmlns:a16="http://schemas.microsoft.com/office/drawing/2014/main" id="{C67A3650-DAF2-4CB9-A03A-1073D74DCE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05125" y="1058703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85725</xdr:colOff>
      <xdr:row>0</xdr:row>
      <xdr:rowOff>9525</xdr:rowOff>
    </xdr:from>
    <xdr:to>
      <xdr:col>2</xdr:col>
      <xdr:colOff>371475</xdr:colOff>
      <xdr:row>0</xdr:row>
      <xdr:rowOff>381000</xdr:rowOff>
    </xdr:to>
    <xdr:pic>
      <xdr:nvPicPr>
        <xdr:cNvPr id="60970407" name="Picture 3995" descr="MB900431547">
          <a:hlinkClick xmlns:r="http://schemas.openxmlformats.org/officeDocument/2006/relationships" r:id="rId31" tooltip="Regresar"/>
          <a:extLst>
            <a:ext uri="{FF2B5EF4-FFF2-40B4-BE49-F238E27FC236}">
              <a16:creationId xmlns:a16="http://schemas.microsoft.com/office/drawing/2014/main" id="{3836F2CA-7578-49B9-B5C6-0A8D49592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2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9525"/>
          <a:ext cx="3810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466725</xdr:colOff>
      <xdr:row>0</xdr:row>
      <xdr:rowOff>19050</xdr:rowOff>
    </xdr:from>
    <xdr:to>
      <xdr:col>2</xdr:col>
      <xdr:colOff>847725</xdr:colOff>
      <xdr:row>0</xdr:row>
      <xdr:rowOff>400050</xdr:rowOff>
    </xdr:to>
    <xdr:pic>
      <xdr:nvPicPr>
        <xdr:cNvPr id="60970408" name="Picture 3995" descr="MB900431547">
          <a:hlinkClick xmlns:r="http://schemas.openxmlformats.org/officeDocument/2006/relationships" r:id="rId33" tooltip="Ir a directiva"/>
          <a:extLst>
            <a:ext uri="{FF2B5EF4-FFF2-40B4-BE49-F238E27FC236}">
              <a16:creationId xmlns:a16="http://schemas.microsoft.com/office/drawing/2014/main" id="{F4175F6B-494F-4515-A283-C32A786A8C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4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19050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60212076" name="1 Gráfico">
          <a:extLst>
            <a:ext uri="{FF2B5EF4-FFF2-40B4-BE49-F238E27FC236}">
              <a16:creationId xmlns:a16="http://schemas.microsoft.com/office/drawing/2014/main" id="{D16C9D3D-E868-4EE8-8589-7D67AB8F731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60212077" name="2 Gráfico">
          <a:extLst>
            <a:ext uri="{FF2B5EF4-FFF2-40B4-BE49-F238E27FC236}">
              <a16:creationId xmlns:a16="http://schemas.microsoft.com/office/drawing/2014/main" id="{09271B6B-EF25-48FD-8AF2-D85DA88040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60212078" name="3 Gráfico">
          <a:extLst>
            <a:ext uri="{FF2B5EF4-FFF2-40B4-BE49-F238E27FC236}">
              <a16:creationId xmlns:a16="http://schemas.microsoft.com/office/drawing/2014/main" id="{4B9049F5-8216-4A33-A561-A4AFD9C3D99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60212079" name="4 Gráfico">
          <a:extLst>
            <a:ext uri="{FF2B5EF4-FFF2-40B4-BE49-F238E27FC236}">
              <a16:creationId xmlns:a16="http://schemas.microsoft.com/office/drawing/2014/main" id="{3E530DA8-A77A-4CF4-AF92-A11B009D409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60212080" name="5 Gráfico">
          <a:extLst>
            <a:ext uri="{FF2B5EF4-FFF2-40B4-BE49-F238E27FC236}">
              <a16:creationId xmlns:a16="http://schemas.microsoft.com/office/drawing/2014/main" id="{668AD755-6554-421B-9DF2-68590CF96B8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60212081" name="6 Gráfico">
          <a:extLst>
            <a:ext uri="{FF2B5EF4-FFF2-40B4-BE49-F238E27FC236}">
              <a16:creationId xmlns:a16="http://schemas.microsoft.com/office/drawing/2014/main" id="{799E7C31-6EEC-4FD2-A154-2146B4B5EB7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60212082" name="7 Gráfico">
          <a:extLst>
            <a:ext uri="{FF2B5EF4-FFF2-40B4-BE49-F238E27FC236}">
              <a16:creationId xmlns:a16="http://schemas.microsoft.com/office/drawing/2014/main" id="{CBB88010-EF42-47B1-BCCA-71E92831DE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60212083" name="8 Gráfico">
          <a:extLst>
            <a:ext uri="{FF2B5EF4-FFF2-40B4-BE49-F238E27FC236}">
              <a16:creationId xmlns:a16="http://schemas.microsoft.com/office/drawing/2014/main" id="{BDA4B17F-75AC-42AD-B382-A3F065DBAA5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60212084" name="9 Gráfico">
          <a:extLst>
            <a:ext uri="{FF2B5EF4-FFF2-40B4-BE49-F238E27FC236}">
              <a16:creationId xmlns:a16="http://schemas.microsoft.com/office/drawing/2014/main" id="{AC991B00-4E14-44FF-BD65-7ECB4804541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342900</xdr:colOff>
      <xdr:row>2</xdr:row>
      <xdr:rowOff>0</xdr:rowOff>
    </xdr:from>
    <xdr:to>
      <xdr:col>52</xdr:col>
      <xdr:colOff>85725</xdr:colOff>
      <xdr:row>8</xdr:row>
      <xdr:rowOff>0</xdr:rowOff>
    </xdr:to>
    <xdr:graphicFrame macro="">
      <xdr:nvGraphicFramePr>
        <xdr:cNvPr id="60212085" name="10 Gráfico">
          <a:extLst>
            <a:ext uri="{FF2B5EF4-FFF2-40B4-BE49-F238E27FC236}">
              <a16:creationId xmlns:a16="http://schemas.microsoft.com/office/drawing/2014/main" id="{B8DCAC6A-5A14-42BC-8F10-CF5A962BAE3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685800</xdr:colOff>
      <xdr:row>8</xdr:row>
      <xdr:rowOff>400050</xdr:rowOff>
    </xdr:from>
    <xdr:to>
      <xdr:col>52</xdr:col>
      <xdr:colOff>428625</xdr:colOff>
      <xdr:row>14</xdr:row>
      <xdr:rowOff>609600</xdr:rowOff>
    </xdr:to>
    <xdr:graphicFrame macro="">
      <xdr:nvGraphicFramePr>
        <xdr:cNvPr id="60212086" name="11 Gráfico">
          <a:extLst>
            <a:ext uri="{FF2B5EF4-FFF2-40B4-BE49-F238E27FC236}">
              <a16:creationId xmlns:a16="http://schemas.microsoft.com/office/drawing/2014/main" id="{025ECB2E-860E-415B-BE01-2A50C54B06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752475</xdr:colOff>
      <xdr:row>15</xdr:row>
      <xdr:rowOff>9525</xdr:rowOff>
    </xdr:from>
    <xdr:to>
      <xdr:col>52</xdr:col>
      <xdr:colOff>495300</xdr:colOff>
      <xdr:row>19</xdr:row>
      <xdr:rowOff>104775</xdr:rowOff>
    </xdr:to>
    <xdr:graphicFrame macro="">
      <xdr:nvGraphicFramePr>
        <xdr:cNvPr id="60212087" name="12 Gráfico">
          <a:extLst>
            <a:ext uri="{FF2B5EF4-FFF2-40B4-BE49-F238E27FC236}">
              <a16:creationId xmlns:a16="http://schemas.microsoft.com/office/drawing/2014/main" id="{A196382E-06F8-4893-9044-78344F1FC92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60212088" name="7 Gráfico">
          <a:extLst>
            <a:ext uri="{FF2B5EF4-FFF2-40B4-BE49-F238E27FC236}">
              <a16:creationId xmlns:a16="http://schemas.microsoft.com/office/drawing/2014/main" id="{1BA3FFB1-CB10-4E54-B24E-D90D89A684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60212089" name="8 Gráfico">
          <a:extLst>
            <a:ext uri="{FF2B5EF4-FFF2-40B4-BE49-F238E27FC236}">
              <a16:creationId xmlns:a16="http://schemas.microsoft.com/office/drawing/2014/main" id="{B6E07092-0555-4E69-812E-5153C6F6698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60212090" name="9 Gráfico">
          <a:extLst>
            <a:ext uri="{FF2B5EF4-FFF2-40B4-BE49-F238E27FC236}">
              <a16:creationId xmlns:a16="http://schemas.microsoft.com/office/drawing/2014/main" id="{452614EC-2FEE-4030-A6BE-7C81501A2C3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714375</xdr:colOff>
      <xdr:row>19</xdr:row>
      <xdr:rowOff>152400</xdr:rowOff>
    </xdr:from>
    <xdr:to>
      <xdr:col>52</xdr:col>
      <xdr:colOff>457200</xdr:colOff>
      <xdr:row>25</xdr:row>
      <xdr:rowOff>219075</xdr:rowOff>
    </xdr:to>
    <xdr:graphicFrame macro="">
      <xdr:nvGraphicFramePr>
        <xdr:cNvPr id="60212091" name="16 Gráfico">
          <a:extLst>
            <a:ext uri="{FF2B5EF4-FFF2-40B4-BE49-F238E27FC236}">
              <a16:creationId xmlns:a16="http://schemas.microsoft.com/office/drawing/2014/main" id="{3F0CBBFB-DE18-4B37-B38D-2EB7863A463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22</xdr:col>
      <xdr:colOff>0</xdr:colOff>
      <xdr:row>25</xdr:row>
      <xdr:rowOff>371475</xdr:rowOff>
    </xdr:from>
    <xdr:to>
      <xdr:col>27</xdr:col>
      <xdr:colOff>0</xdr:colOff>
      <xdr:row>30</xdr:row>
      <xdr:rowOff>285750</xdr:rowOff>
    </xdr:to>
    <xdr:graphicFrame macro="">
      <xdr:nvGraphicFramePr>
        <xdr:cNvPr id="60212092" name="7 Gráfico">
          <a:extLst>
            <a:ext uri="{FF2B5EF4-FFF2-40B4-BE49-F238E27FC236}">
              <a16:creationId xmlns:a16="http://schemas.microsoft.com/office/drawing/2014/main" id="{ED53D4D0-FC9E-4D42-A7B3-C9A0B9EC529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28</xdr:col>
      <xdr:colOff>0</xdr:colOff>
      <xdr:row>25</xdr:row>
      <xdr:rowOff>371475</xdr:rowOff>
    </xdr:from>
    <xdr:to>
      <xdr:col>32</xdr:col>
      <xdr:colOff>742950</xdr:colOff>
      <xdr:row>30</xdr:row>
      <xdr:rowOff>285750</xdr:rowOff>
    </xdr:to>
    <xdr:graphicFrame macro="">
      <xdr:nvGraphicFramePr>
        <xdr:cNvPr id="60212093" name="8 Gráfico">
          <a:extLst>
            <a:ext uri="{FF2B5EF4-FFF2-40B4-BE49-F238E27FC236}">
              <a16:creationId xmlns:a16="http://schemas.microsoft.com/office/drawing/2014/main" id="{444410A0-8657-4725-B8E6-3CD4735F221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34</xdr:col>
      <xdr:colOff>0</xdr:colOff>
      <xdr:row>25</xdr:row>
      <xdr:rowOff>371475</xdr:rowOff>
    </xdr:from>
    <xdr:to>
      <xdr:col>38</xdr:col>
      <xdr:colOff>733425</xdr:colOff>
      <xdr:row>30</xdr:row>
      <xdr:rowOff>295275</xdr:rowOff>
    </xdr:to>
    <xdr:graphicFrame macro="">
      <xdr:nvGraphicFramePr>
        <xdr:cNvPr id="60212094" name="9 Gráfico">
          <a:extLst>
            <a:ext uri="{FF2B5EF4-FFF2-40B4-BE49-F238E27FC236}">
              <a16:creationId xmlns:a16="http://schemas.microsoft.com/office/drawing/2014/main" id="{502B001B-BBA9-42BA-9714-3CE300537D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44</xdr:col>
      <xdr:colOff>647700</xdr:colOff>
      <xdr:row>25</xdr:row>
      <xdr:rowOff>371475</xdr:rowOff>
    </xdr:from>
    <xdr:to>
      <xdr:col>52</xdr:col>
      <xdr:colOff>533400</xdr:colOff>
      <xdr:row>30</xdr:row>
      <xdr:rowOff>304800</xdr:rowOff>
    </xdr:to>
    <xdr:graphicFrame macro="">
      <xdr:nvGraphicFramePr>
        <xdr:cNvPr id="60212095" name="16 Gráfico">
          <a:extLst>
            <a:ext uri="{FF2B5EF4-FFF2-40B4-BE49-F238E27FC236}">
              <a16:creationId xmlns:a16="http://schemas.microsoft.com/office/drawing/2014/main" id="{8A75C7E2-B267-443B-A1D4-F03DB5A96C5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21</xdr:col>
      <xdr:colOff>752475</xdr:colOff>
      <xdr:row>31</xdr:row>
      <xdr:rowOff>123825</xdr:rowOff>
    </xdr:from>
    <xdr:to>
      <xdr:col>26</xdr:col>
      <xdr:colOff>752475</xdr:colOff>
      <xdr:row>35</xdr:row>
      <xdr:rowOff>200025</xdr:rowOff>
    </xdr:to>
    <xdr:graphicFrame macro="">
      <xdr:nvGraphicFramePr>
        <xdr:cNvPr id="60212096" name="7 Gráfico">
          <a:extLst>
            <a:ext uri="{FF2B5EF4-FFF2-40B4-BE49-F238E27FC236}">
              <a16:creationId xmlns:a16="http://schemas.microsoft.com/office/drawing/2014/main" id="{517B60B1-314A-4A7C-B75F-09BC1F4E0BA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27</xdr:col>
      <xdr:colOff>123825</xdr:colOff>
      <xdr:row>31</xdr:row>
      <xdr:rowOff>123825</xdr:rowOff>
    </xdr:from>
    <xdr:to>
      <xdr:col>32</xdr:col>
      <xdr:colOff>733425</xdr:colOff>
      <xdr:row>35</xdr:row>
      <xdr:rowOff>200025</xdr:rowOff>
    </xdr:to>
    <xdr:graphicFrame macro="">
      <xdr:nvGraphicFramePr>
        <xdr:cNvPr id="60212097" name="8 Gráfico">
          <a:extLst>
            <a:ext uri="{FF2B5EF4-FFF2-40B4-BE49-F238E27FC236}">
              <a16:creationId xmlns:a16="http://schemas.microsoft.com/office/drawing/2014/main" id="{C2E4EFDC-08F5-4538-9135-CA44B401FA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33</xdr:col>
      <xdr:colOff>104775</xdr:colOff>
      <xdr:row>31</xdr:row>
      <xdr:rowOff>123825</xdr:rowOff>
    </xdr:from>
    <xdr:to>
      <xdr:col>38</xdr:col>
      <xdr:colOff>723900</xdr:colOff>
      <xdr:row>35</xdr:row>
      <xdr:rowOff>209550</xdr:rowOff>
    </xdr:to>
    <xdr:graphicFrame macro="">
      <xdr:nvGraphicFramePr>
        <xdr:cNvPr id="60212098" name="9 Gráfico">
          <a:extLst>
            <a:ext uri="{FF2B5EF4-FFF2-40B4-BE49-F238E27FC236}">
              <a16:creationId xmlns:a16="http://schemas.microsoft.com/office/drawing/2014/main" id="{7E6192E6-1902-414D-880F-30FBCFFB925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44</xdr:col>
      <xdr:colOff>647700</xdr:colOff>
      <xdr:row>31</xdr:row>
      <xdr:rowOff>76200</xdr:rowOff>
    </xdr:from>
    <xdr:to>
      <xdr:col>52</xdr:col>
      <xdr:colOff>609600</xdr:colOff>
      <xdr:row>35</xdr:row>
      <xdr:rowOff>171450</xdr:rowOff>
    </xdr:to>
    <xdr:graphicFrame macro="">
      <xdr:nvGraphicFramePr>
        <xdr:cNvPr id="60212099" name="16 Gráfico">
          <a:extLst>
            <a:ext uri="{FF2B5EF4-FFF2-40B4-BE49-F238E27FC236}">
              <a16:creationId xmlns:a16="http://schemas.microsoft.com/office/drawing/2014/main" id="{E504336E-EA82-4A1A-ADEE-76CFD861271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21</xdr:col>
      <xdr:colOff>9525</xdr:colOff>
      <xdr:row>0</xdr:row>
      <xdr:rowOff>38100</xdr:rowOff>
    </xdr:from>
    <xdr:to>
      <xdr:col>21</xdr:col>
      <xdr:colOff>704850</xdr:colOff>
      <xdr:row>3</xdr:row>
      <xdr:rowOff>57150</xdr:rowOff>
    </xdr:to>
    <xdr:pic>
      <xdr:nvPicPr>
        <xdr:cNvPr id="60212100" name="Picture 3995" descr="MB900431547">
          <a:hlinkClick xmlns:r="http://schemas.openxmlformats.org/officeDocument/2006/relationships" r:id="rId25" tooltip="Ir a factores criticos"/>
          <a:extLst>
            <a:ext uri="{FF2B5EF4-FFF2-40B4-BE49-F238E27FC236}">
              <a16:creationId xmlns:a16="http://schemas.microsoft.com/office/drawing/2014/main" id="{1F3F9071-4B32-4D50-AC20-FF5857C989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20425" y="38100"/>
          <a:ext cx="69532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190500</xdr:colOff>
      <xdr:row>3</xdr:row>
      <xdr:rowOff>95250</xdr:rowOff>
    </xdr:from>
    <xdr:to>
      <xdr:col>21</xdr:col>
      <xdr:colOff>571500</xdr:colOff>
      <xdr:row>4</xdr:row>
      <xdr:rowOff>28575</xdr:rowOff>
    </xdr:to>
    <xdr:pic>
      <xdr:nvPicPr>
        <xdr:cNvPr id="60212101" name="2 Imagen">
          <a:hlinkClick xmlns:r="http://schemas.openxmlformats.org/officeDocument/2006/relationships" r:id="rId25" tooltip="Ir a academica"/>
          <a:extLst>
            <a:ext uri="{FF2B5EF4-FFF2-40B4-BE49-F238E27FC236}">
              <a16:creationId xmlns:a16="http://schemas.microsoft.com/office/drawing/2014/main" id="{ADD245A4-95AA-4BB4-98A1-EA5B7C2CEF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01400" y="771525"/>
          <a:ext cx="381000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209550</xdr:colOff>
      <xdr:row>2</xdr:row>
      <xdr:rowOff>0</xdr:rowOff>
    </xdr:from>
    <xdr:to>
      <xdr:col>44</xdr:col>
      <xdr:colOff>209550</xdr:colOff>
      <xdr:row>8</xdr:row>
      <xdr:rowOff>0</xdr:rowOff>
    </xdr:to>
    <xdr:graphicFrame macro="">
      <xdr:nvGraphicFramePr>
        <xdr:cNvPr id="60212102" name="1 Gráfico">
          <a:extLst>
            <a:ext uri="{FF2B5EF4-FFF2-40B4-BE49-F238E27FC236}">
              <a16:creationId xmlns:a16="http://schemas.microsoft.com/office/drawing/2014/main" id="{31B73D10-7B60-4A8B-AEAB-5527D515727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39</xdr:col>
      <xdr:colOff>200025</xdr:colOff>
      <xdr:row>8</xdr:row>
      <xdr:rowOff>333375</xdr:rowOff>
    </xdr:from>
    <xdr:to>
      <xdr:col>44</xdr:col>
      <xdr:colOff>180975</xdr:colOff>
      <xdr:row>14</xdr:row>
      <xdr:rowOff>552450</xdr:rowOff>
    </xdr:to>
    <xdr:graphicFrame macro="">
      <xdr:nvGraphicFramePr>
        <xdr:cNvPr id="60212103" name="4 Gráfico">
          <a:extLst>
            <a:ext uri="{FF2B5EF4-FFF2-40B4-BE49-F238E27FC236}">
              <a16:creationId xmlns:a16="http://schemas.microsoft.com/office/drawing/2014/main" id="{29B6616E-AB96-4400-89D2-3A86681DB4E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39</xdr:col>
      <xdr:colOff>200025</xdr:colOff>
      <xdr:row>15</xdr:row>
      <xdr:rowOff>0</xdr:rowOff>
    </xdr:from>
    <xdr:to>
      <xdr:col>44</xdr:col>
      <xdr:colOff>200025</xdr:colOff>
      <xdr:row>19</xdr:row>
      <xdr:rowOff>85725</xdr:rowOff>
    </xdr:to>
    <xdr:graphicFrame macro="">
      <xdr:nvGraphicFramePr>
        <xdr:cNvPr id="60212104" name="5 Gráfico">
          <a:extLst>
            <a:ext uri="{FF2B5EF4-FFF2-40B4-BE49-F238E27FC236}">
              <a16:creationId xmlns:a16="http://schemas.microsoft.com/office/drawing/2014/main" id="{47691657-8131-4A8A-84B5-5F5F94B70F1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39</xdr:col>
      <xdr:colOff>209550</xdr:colOff>
      <xdr:row>20</xdr:row>
      <xdr:rowOff>19050</xdr:rowOff>
    </xdr:from>
    <xdr:to>
      <xdr:col>44</xdr:col>
      <xdr:colOff>228600</xdr:colOff>
      <xdr:row>25</xdr:row>
      <xdr:rowOff>276225</xdr:rowOff>
    </xdr:to>
    <xdr:graphicFrame macro="">
      <xdr:nvGraphicFramePr>
        <xdr:cNvPr id="60212105" name="6 Gráfico">
          <a:extLst>
            <a:ext uri="{FF2B5EF4-FFF2-40B4-BE49-F238E27FC236}">
              <a16:creationId xmlns:a16="http://schemas.microsoft.com/office/drawing/2014/main" id="{0C31300F-AEA7-44DB-83BB-D598F56D916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39</xdr:col>
      <xdr:colOff>209550</xdr:colOff>
      <xdr:row>25</xdr:row>
      <xdr:rowOff>409575</xdr:rowOff>
    </xdr:from>
    <xdr:to>
      <xdr:col>44</xdr:col>
      <xdr:colOff>238125</xdr:colOff>
      <xdr:row>30</xdr:row>
      <xdr:rowOff>285750</xdr:rowOff>
    </xdr:to>
    <xdr:graphicFrame macro="">
      <xdr:nvGraphicFramePr>
        <xdr:cNvPr id="60212106" name="7 Gráfico">
          <a:extLst>
            <a:ext uri="{FF2B5EF4-FFF2-40B4-BE49-F238E27FC236}">
              <a16:creationId xmlns:a16="http://schemas.microsoft.com/office/drawing/2014/main" id="{90374F1F-AB1B-4D2B-9398-25C951313E6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>
    <xdr:from>
      <xdr:col>39</xdr:col>
      <xdr:colOff>266700</xdr:colOff>
      <xdr:row>31</xdr:row>
      <xdr:rowOff>114300</xdr:rowOff>
    </xdr:from>
    <xdr:to>
      <xdr:col>44</xdr:col>
      <xdr:colOff>257175</xdr:colOff>
      <xdr:row>35</xdr:row>
      <xdr:rowOff>219075</xdr:rowOff>
    </xdr:to>
    <xdr:graphicFrame macro="">
      <xdr:nvGraphicFramePr>
        <xdr:cNvPr id="60212107" name="8 Gráfico">
          <a:extLst>
            <a:ext uri="{FF2B5EF4-FFF2-40B4-BE49-F238E27FC236}">
              <a16:creationId xmlns:a16="http://schemas.microsoft.com/office/drawing/2014/main" id="{997222DB-0F35-4132-A0C4-B6AE5CAD1AB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62771227" name="1 Gráfico">
          <a:extLst>
            <a:ext uri="{FF2B5EF4-FFF2-40B4-BE49-F238E27FC236}">
              <a16:creationId xmlns:a16="http://schemas.microsoft.com/office/drawing/2014/main" id="{62C9EB26-66F1-461C-A38B-11992E4874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62771228" name="2 Gráfico">
          <a:extLst>
            <a:ext uri="{FF2B5EF4-FFF2-40B4-BE49-F238E27FC236}">
              <a16:creationId xmlns:a16="http://schemas.microsoft.com/office/drawing/2014/main" id="{7E1E2A2C-3E4C-443A-8CB9-74B77CD69E9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62771229" name="3 Gráfico">
          <a:extLst>
            <a:ext uri="{FF2B5EF4-FFF2-40B4-BE49-F238E27FC236}">
              <a16:creationId xmlns:a16="http://schemas.microsoft.com/office/drawing/2014/main" id="{1BDBEF6D-A58D-47DA-A143-A8CA730EEC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62771230" name="4 Gráfico">
          <a:extLst>
            <a:ext uri="{FF2B5EF4-FFF2-40B4-BE49-F238E27FC236}">
              <a16:creationId xmlns:a16="http://schemas.microsoft.com/office/drawing/2014/main" id="{1065B38D-6881-478C-B7ED-08F369B1775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62771231" name="5 Gráfico">
          <a:extLst>
            <a:ext uri="{FF2B5EF4-FFF2-40B4-BE49-F238E27FC236}">
              <a16:creationId xmlns:a16="http://schemas.microsoft.com/office/drawing/2014/main" id="{D7B425A9-D413-4446-9B03-6E9B5A2637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62771232" name="6 Gráfico">
          <a:extLst>
            <a:ext uri="{FF2B5EF4-FFF2-40B4-BE49-F238E27FC236}">
              <a16:creationId xmlns:a16="http://schemas.microsoft.com/office/drawing/2014/main" id="{899DF260-2B12-4310-9CAE-48392A086F1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62771233" name="7 Gráfico">
          <a:extLst>
            <a:ext uri="{FF2B5EF4-FFF2-40B4-BE49-F238E27FC236}">
              <a16:creationId xmlns:a16="http://schemas.microsoft.com/office/drawing/2014/main" id="{52E9F563-73DD-4750-BC46-2DB4CDAC4A1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62771234" name="8 Gráfico">
          <a:extLst>
            <a:ext uri="{FF2B5EF4-FFF2-40B4-BE49-F238E27FC236}">
              <a16:creationId xmlns:a16="http://schemas.microsoft.com/office/drawing/2014/main" id="{78B58D9F-57A7-4959-B20E-E3FF908C49E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62771235" name="9 Gráfico">
          <a:extLst>
            <a:ext uri="{FF2B5EF4-FFF2-40B4-BE49-F238E27FC236}">
              <a16:creationId xmlns:a16="http://schemas.microsoft.com/office/drawing/2014/main" id="{AB593972-DB9B-4799-A3DD-AC261AF027C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323850</xdr:colOff>
      <xdr:row>1</xdr:row>
      <xdr:rowOff>276225</xdr:rowOff>
    </xdr:from>
    <xdr:to>
      <xdr:col>52</xdr:col>
      <xdr:colOff>66675</xdr:colOff>
      <xdr:row>7</xdr:row>
      <xdr:rowOff>466725</xdr:rowOff>
    </xdr:to>
    <xdr:graphicFrame macro="">
      <xdr:nvGraphicFramePr>
        <xdr:cNvPr id="62771236" name="10 Gráfico">
          <a:extLst>
            <a:ext uri="{FF2B5EF4-FFF2-40B4-BE49-F238E27FC236}">
              <a16:creationId xmlns:a16="http://schemas.microsoft.com/office/drawing/2014/main" id="{A2370F66-0CDD-46BD-9C9D-2A0875D4A11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342900</xdr:colOff>
      <xdr:row>8</xdr:row>
      <xdr:rowOff>323850</xdr:rowOff>
    </xdr:from>
    <xdr:to>
      <xdr:col>52</xdr:col>
      <xdr:colOff>85725</xdr:colOff>
      <xdr:row>14</xdr:row>
      <xdr:rowOff>533400</xdr:rowOff>
    </xdr:to>
    <xdr:graphicFrame macro="">
      <xdr:nvGraphicFramePr>
        <xdr:cNvPr id="62771237" name="11 Gráfico">
          <a:extLst>
            <a:ext uri="{FF2B5EF4-FFF2-40B4-BE49-F238E27FC236}">
              <a16:creationId xmlns:a16="http://schemas.microsoft.com/office/drawing/2014/main" id="{E02AB841-9F31-4434-8336-68A4414B029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390525</xdr:colOff>
      <xdr:row>15</xdr:row>
      <xdr:rowOff>0</xdr:rowOff>
    </xdr:from>
    <xdr:to>
      <xdr:col>52</xdr:col>
      <xdr:colOff>133350</xdr:colOff>
      <xdr:row>19</xdr:row>
      <xdr:rowOff>95250</xdr:rowOff>
    </xdr:to>
    <xdr:graphicFrame macro="">
      <xdr:nvGraphicFramePr>
        <xdr:cNvPr id="62771238" name="12 Gráfico">
          <a:extLst>
            <a:ext uri="{FF2B5EF4-FFF2-40B4-BE49-F238E27FC236}">
              <a16:creationId xmlns:a16="http://schemas.microsoft.com/office/drawing/2014/main" id="{A491455C-17C9-4DC3-9D33-849AD8DEE95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62771239" name="7 Gráfico">
          <a:extLst>
            <a:ext uri="{FF2B5EF4-FFF2-40B4-BE49-F238E27FC236}">
              <a16:creationId xmlns:a16="http://schemas.microsoft.com/office/drawing/2014/main" id="{1601292A-4FD9-469B-A5E0-AE9FB7D8D0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62771240" name="8 Gráfico">
          <a:extLst>
            <a:ext uri="{FF2B5EF4-FFF2-40B4-BE49-F238E27FC236}">
              <a16:creationId xmlns:a16="http://schemas.microsoft.com/office/drawing/2014/main" id="{4537070B-38C5-4A36-8B3D-D44C53ACED3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62771241" name="9 Gráfico">
          <a:extLst>
            <a:ext uri="{FF2B5EF4-FFF2-40B4-BE49-F238E27FC236}">
              <a16:creationId xmlns:a16="http://schemas.microsoft.com/office/drawing/2014/main" id="{166F8A7D-A18E-4962-9336-E1B1A5C6CFA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381000</xdr:colOff>
      <xdr:row>20</xdr:row>
      <xdr:rowOff>9525</xdr:rowOff>
    </xdr:from>
    <xdr:to>
      <xdr:col>52</xdr:col>
      <xdr:colOff>123825</xdr:colOff>
      <xdr:row>25</xdr:row>
      <xdr:rowOff>285750</xdr:rowOff>
    </xdr:to>
    <xdr:graphicFrame macro="">
      <xdr:nvGraphicFramePr>
        <xdr:cNvPr id="62771242" name="16 Gráfico">
          <a:extLst>
            <a:ext uri="{FF2B5EF4-FFF2-40B4-BE49-F238E27FC236}">
              <a16:creationId xmlns:a16="http://schemas.microsoft.com/office/drawing/2014/main" id="{D618F634-3D62-47A7-906C-42275EE685E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21</xdr:col>
      <xdr:colOff>38100</xdr:colOff>
      <xdr:row>0</xdr:row>
      <xdr:rowOff>38100</xdr:rowOff>
    </xdr:from>
    <xdr:to>
      <xdr:col>21</xdr:col>
      <xdr:colOff>733425</xdr:colOff>
      <xdr:row>3</xdr:row>
      <xdr:rowOff>57150</xdr:rowOff>
    </xdr:to>
    <xdr:pic>
      <xdr:nvPicPr>
        <xdr:cNvPr id="62771243" name="Picture 3995" descr="MB900431547">
          <a:hlinkClick xmlns:r="http://schemas.openxmlformats.org/officeDocument/2006/relationships" r:id="rId17" tooltip="Ir a factores criticos"/>
          <a:extLst>
            <a:ext uri="{FF2B5EF4-FFF2-40B4-BE49-F238E27FC236}">
              <a16:creationId xmlns:a16="http://schemas.microsoft.com/office/drawing/2014/main" id="{99490E57-B65B-4282-957D-2979CF9E62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96625" y="38100"/>
          <a:ext cx="69532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228600</xdr:colOff>
      <xdr:row>3</xdr:row>
      <xdr:rowOff>85725</xdr:rowOff>
    </xdr:from>
    <xdr:to>
      <xdr:col>21</xdr:col>
      <xdr:colOff>600075</xdr:colOff>
      <xdr:row>4</xdr:row>
      <xdr:rowOff>0</xdr:rowOff>
    </xdr:to>
    <xdr:pic>
      <xdr:nvPicPr>
        <xdr:cNvPr id="62771244" name="2 Imagen">
          <a:hlinkClick xmlns:r="http://schemas.openxmlformats.org/officeDocument/2006/relationships" r:id="rId17" tooltip="Ir a administrativa"/>
          <a:extLst>
            <a:ext uri="{FF2B5EF4-FFF2-40B4-BE49-F238E27FC236}">
              <a16:creationId xmlns:a16="http://schemas.microsoft.com/office/drawing/2014/main" id="{F84B043C-C8C5-41E5-8822-6883C4A462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87125" y="762000"/>
          <a:ext cx="37147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133350</xdr:colOff>
      <xdr:row>2</xdr:row>
      <xdr:rowOff>0</xdr:rowOff>
    </xdr:from>
    <xdr:to>
      <xdr:col>44</xdr:col>
      <xdr:colOff>123825</xdr:colOff>
      <xdr:row>8</xdr:row>
      <xdr:rowOff>0</xdr:rowOff>
    </xdr:to>
    <xdr:graphicFrame macro="">
      <xdr:nvGraphicFramePr>
        <xdr:cNvPr id="62771245" name="1 Gráfico">
          <a:extLst>
            <a:ext uri="{FF2B5EF4-FFF2-40B4-BE49-F238E27FC236}">
              <a16:creationId xmlns:a16="http://schemas.microsoft.com/office/drawing/2014/main" id="{D2B7B309-5B09-44E6-A8F1-65E9CDA0FE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39</xdr:col>
      <xdr:colOff>180975</xdr:colOff>
      <xdr:row>8</xdr:row>
      <xdr:rowOff>342900</xdr:rowOff>
    </xdr:from>
    <xdr:to>
      <xdr:col>44</xdr:col>
      <xdr:colOff>180975</xdr:colOff>
      <xdr:row>14</xdr:row>
      <xdr:rowOff>542925</xdr:rowOff>
    </xdr:to>
    <xdr:graphicFrame macro="">
      <xdr:nvGraphicFramePr>
        <xdr:cNvPr id="62771246" name="2 Gráfico">
          <a:extLst>
            <a:ext uri="{FF2B5EF4-FFF2-40B4-BE49-F238E27FC236}">
              <a16:creationId xmlns:a16="http://schemas.microsoft.com/office/drawing/2014/main" id="{BC202079-7A62-4AE9-B8A5-A07DD6BD184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39</xdr:col>
      <xdr:colOff>180975</xdr:colOff>
      <xdr:row>15</xdr:row>
      <xdr:rowOff>19050</xdr:rowOff>
    </xdr:from>
    <xdr:to>
      <xdr:col>44</xdr:col>
      <xdr:colOff>190500</xdr:colOff>
      <xdr:row>19</xdr:row>
      <xdr:rowOff>95250</xdr:rowOff>
    </xdr:to>
    <xdr:graphicFrame macro="">
      <xdr:nvGraphicFramePr>
        <xdr:cNvPr id="62771247" name="3 Gráfico">
          <a:extLst>
            <a:ext uri="{FF2B5EF4-FFF2-40B4-BE49-F238E27FC236}">
              <a16:creationId xmlns:a16="http://schemas.microsoft.com/office/drawing/2014/main" id="{2C3258FE-D59F-4A66-AD64-0BE889176C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39</xdr:col>
      <xdr:colOff>161925</xdr:colOff>
      <xdr:row>20</xdr:row>
      <xdr:rowOff>9525</xdr:rowOff>
    </xdr:from>
    <xdr:to>
      <xdr:col>44</xdr:col>
      <xdr:colOff>190500</xdr:colOff>
      <xdr:row>25</xdr:row>
      <xdr:rowOff>257175</xdr:rowOff>
    </xdr:to>
    <xdr:graphicFrame macro="">
      <xdr:nvGraphicFramePr>
        <xdr:cNvPr id="62771248" name="4 Gráfico">
          <a:extLst>
            <a:ext uri="{FF2B5EF4-FFF2-40B4-BE49-F238E27FC236}">
              <a16:creationId xmlns:a16="http://schemas.microsoft.com/office/drawing/2014/main" id="{6E912516-8611-423F-BEF6-A218C9B2DE8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61140460" name="1 Gráfico">
          <a:extLst>
            <a:ext uri="{FF2B5EF4-FFF2-40B4-BE49-F238E27FC236}">
              <a16:creationId xmlns:a16="http://schemas.microsoft.com/office/drawing/2014/main" id="{5E5B7C1A-3928-4A2C-ABCD-EA469F7EC24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61140461" name="2 Gráfico">
          <a:extLst>
            <a:ext uri="{FF2B5EF4-FFF2-40B4-BE49-F238E27FC236}">
              <a16:creationId xmlns:a16="http://schemas.microsoft.com/office/drawing/2014/main" id="{C4E23C63-E04A-41E1-A402-E3297C7819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61140462" name="3 Gráfico">
          <a:extLst>
            <a:ext uri="{FF2B5EF4-FFF2-40B4-BE49-F238E27FC236}">
              <a16:creationId xmlns:a16="http://schemas.microsoft.com/office/drawing/2014/main" id="{EDE4016B-C1F3-49B2-9834-0B85ABAFEE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61140463" name="4 Gráfico">
          <a:extLst>
            <a:ext uri="{FF2B5EF4-FFF2-40B4-BE49-F238E27FC236}">
              <a16:creationId xmlns:a16="http://schemas.microsoft.com/office/drawing/2014/main" id="{FD696EF1-1FE9-41C7-9C76-EEFB2A2BB74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61140464" name="5 Gráfico">
          <a:extLst>
            <a:ext uri="{FF2B5EF4-FFF2-40B4-BE49-F238E27FC236}">
              <a16:creationId xmlns:a16="http://schemas.microsoft.com/office/drawing/2014/main" id="{EB1CD8AE-E7A4-44F5-B183-E5F32B64FF4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61140465" name="6 Gráfico">
          <a:extLst>
            <a:ext uri="{FF2B5EF4-FFF2-40B4-BE49-F238E27FC236}">
              <a16:creationId xmlns:a16="http://schemas.microsoft.com/office/drawing/2014/main" id="{D3E91342-803F-4403-9D59-42690486701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61140466" name="7 Gráfico">
          <a:extLst>
            <a:ext uri="{FF2B5EF4-FFF2-40B4-BE49-F238E27FC236}">
              <a16:creationId xmlns:a16="http://schemas.microsoft.com/office/drawing/2014/main" id="{AAA1C00C-D84F-4595-AF4F-149383EFEB6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61140467" name="8 Gráfico">
          <a:extLst>
            <a:ext uri="{FF2B5EF4-FFF2-40B4-BE49-F238E27FC236}">
              <a16:creationId xmlns:a16="http://schemas.microsoft.com/office/drawing/2014/main" id="{DB4171B7-46BE-4ED8-93B9-FF896BA71A5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61140468" name="9 Gráfico">
          <a:extLst>
            <a:ext uri="{FF2B5EF4-FFF2-40B4-BE49-F238E27FC236}">
              <a16:creationId xmlns:a16="http://schemas.microsoft.com/office/drawing/2014/main" id="{0324185A-60E1-4362-AA61-E6F2ED0E45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45</xdr:col>
      <xdr:colOff>209550</xdr:colOff>
      <xdr:row>2</xdr:row>
      <xdr:rowOff>9525</xdr:rowOff>
    </xdr:from>
    <xdr:to>
      <xdr:col>52</xdr:col>
      <xdr:colOff>714375</xdr:colOff>
      <xdr:row>8</xdr:row>
      <xdr:rowOff>9525</xdr:rowOff>
    </xdr:to>
    <xdr:graphicFrame macro="">
      <xdr:nvGraphicFramePr>
        <xdr:cNvPr id="61140469" name="10 Gráfico">
          <a:extLst>
            <a:ext uri="{FF2B5EF4-FFF2-40B4-BE49-F238E27FC236}">
              <a16:creationId xmlns:a16="http://schemas.microsoft.com/office/drawing/2014/main" id="{0CAE63D5-D83C-47C3-9E75-6B6757D3BF8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45</xdr:col>
      <xdr:colOff>257175</xdr:colOff>
      <xdr:row>8</xdr:row>
      <xdr:rowOff>361950</xdr:rowOff>
    </xdr:from>
    <xdr:to>
      <xdr:col>53</xdr:col>
      <xdr:colOff>0</xdr:colOff>
      <xdr:row>14</xdr:row>
      <xdr:rowOff>571500</xdr:rowOff>
    </xdr:to>
    <xdr:graphicFrame macro="">
      <xdr:nvGraphicFramePr>
        <xdr:cNvPr id="61140470" name="11 Gráfico">
          <a:extLst>
            <a:ext uri="{FF2B5EF4-FFF2-40B4-BE49-F238E27FC236}">
              <a16:creationId xmlns:a16="http://schemas.microsoft.com/office/drawing/2014/main" id="{56135FCD-A9EB-4B79-882E-71B4845E611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45</xdr:col>
      <xdr:colOff>361950</xdr:colOff>
      <xdr:row>14</xdr:row>
      <xdr:rowOff>752475</xdr:rowOff>
    </xdr:from>
    <xdr:to>
      <xdr:col>53</xdr:col>
      <xdr:colOff>104775</xdr:colOff>
      <xdr:row>19</xdr:row>
      <xdr:rowOff>85725</xdr:rowOff>
    </xdr:to>
    <xdr:graphicFrame macro="">
      <xdr:nvGraphicFramePr>
        <xdr:cNvPr id="61140471" name="12 Gráfico">
          <a:extLst>
            <a:ext uri="{FF2B5EF4-FFF2-40B4-BE49-F238E27FC236}">
              <a16:creationId xmlns:a16="http://schemas.microsoft.com/office/drawing/2014/main" id="{CCDE02E2-8300-4E25-994C-75B1127A39C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61140472" name="7 Gráfico">
          <a:extLst>
            <a:ext uri="{FF2B5EF4-FFF2-40B4-BE49-F238E27FC236}">
              <a16:creationId xmlns:a16="http://schemas.microsoft.com/office/drawing/2014/main" id="{B33585E9-5886-47CB-9968-98BBB6BF46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61140473" name="8 Gráfico">
          <a:extLst>
            <a:ext uri="{FF2B5EF4-FFF2-40B4-BE49-F238E27FC236}">
              <a16:creationId xmlns:a16="http://schemas.microsoft.com/office/drawing/2014/main" id="{C02F825B-F619-4E34-BBFF-2BA498930F3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61140474" name="9 Gráfico">
          <a:extLst>
            <a:ext uri="{FF2B5EF4-FFF2-40B4-BE49-F238E27FC236}">
              <a16:creationId xmlns:a16="http://schemas.microsoft.com/office/drawing/2014/main" id="{8552E6AC-C9EB-4E61-9A45-292C780212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45</xdr:col>
      <xdr:colOff>381000</xdr:colOff>
      <xdr:row>20</xdr:row>
      <xdr:rowOff>38100</xdr:rowOff>
    </xdr:from>
    <xdr:to>
      <xdr:col>53</xdr:col>
      <xdr:colOff>123825</xdr:colOff>
      <xdr:row>25</xdr:row>
      <xdr:rowOff>314325</xdr:rowOff>
    </xdr:to>
    <xdr:graphicFrame macro="">
      <xdr:nvGraphicFramePr>
        <xdr:cNvPr id="61140475" name="16 Gráfico">
          <a:extLst>
            <a:ext uri="{FF2B5EF4-FFF2-40B4-BE49-F238E27FC236}">
              <a16:creationId xmlns:a16="http://schemas.microsoft.com/office/drawing/2014/main" id="{206C7AD8-22A4-40F5-A678-2FD2E66CF18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22</xdr:col>
      <xdr:colOff>0</xdr:colOff>
      <xdr:row>25</xdr:row>
      <xdr:rowOff>371475</xdr:rowOff>
    </xdr:from>
    <xdr:to>
      <xdr:col>27</xdr:col>
      <xdr:colOff>0</xdr:colOff>
      <xdr:row>30</xdr:row>
      <xdr:rowOff>285750</xdr:rowOff>
    </xdr:to>
    <xdr:graphicFrame macro="">
      <xdr:nvGraphicFramePr>
        <xdr:cNvPr id="61140476" name="7 Gráfico">
          <a:extLst>
            <a:ext uri="{FF2B5EF4-FFF2-40B4-BE49-F238E27FC236}">
              <a16:creationId xmlns:a16="http://schemas.microsoft.com/office/drawing/2014/main" id="{DAC5FBF2-FD82-4D2F-BDD6-912AB869CEB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28</xdr:col>
      <xdr:colOff>0</xdr:colOff>
      <xdr:row>25</xdr:row>
      <xdr:rowOff>371475</xdr:rowOff>
    </xdr:from>
    <xdr:to>
      <xdr:col>32</xdr:col>
      <xdr:colOff>742950</xdr:colOff>
      <xdr:row>30</xdr:row>
      <xdr:rowOff>285750</xdr:rowOff>
    </xdr:to>
    <xdr:graphicFrame macro="">
      <xdr:nvGraphicFramePr>
        <xdr:cNvPr id="61140477" name="8 Gráfico">
          <a:extLst>
            <a:ext uri="{FF2B5EF4-FFF2-40B4-BE49-F238E27FC236}">
              <a16:creationId xmlns:a16="http://schemas.microsoft.com/office/drawing/2014/main" id="{944E4C75-E115-47F5-A4DB-A543ABC1B78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34</xdr:col>
      <xdr:colOff>0</xdr:colOff>
      <xdr:row>25</xdr:row>
      <xdr:rowOff>371475</xdr:rowOff>
    </xdr:from>
    <xdr:to>
      <xdr:col>39</xdr:col>
      <xdr:colOff>9525</xdr:colOff>
      <xdr:row>30</xdr:row>
      <xdr:rowOff>295275</xdr:rowOff>
    </xdr:to>
    <xdr:graphicFrame macro="">
      <xdr:nvGraphicFramePr>
        <xdr:cNvPr id="61140478" name="9 Gráfico">
          <a:extLst>
            <a:ext uri="{FF2B5EF4-FFF2-40B4-BE49-F238E27FC236}">
              <a16:creationId xmlns:a16="http://schemas.microsoft.com/office/drawing/2014/main" id="{60FE8D46-32C9-47D1-88B5-0E9837CE6EF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45</xdr:col>
      <xdr:colOff>381000</xdr:colOff>
      <xdr:row>25</xdr:row>
      <xdr:rowOff>409575</xdr:rowOff>
    </xdr:from>
    <xdr:to>
      <xdr:col>53</xdr:col>
      <xdr:colOff>123825</xdr:colOff>
      <xdr:row>31</xdr:row>
      <xdr:rowOff>28575</xdr:rowOff>
    </xdr:to>
    <xdr:graphicFrame macro="">
      <xdr:nvGraphicFramePr>
        <xdr:cNvPr id="61140479" name="16 Gráfico">
          <a:extLst>
            <a:ext uri="{FF2B5EF4-FFF2-40B4-BE49-F238E27FC236}">
              <a16:creationId xmlns:a16="http://schemas.microsoft.com/office/drawing/2014/main" id="{BD576B97-0A02-43A5-AE94-46328DFE3E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21</xdr:col>
      <xdr:colOff>152400</xdr:colOff>
      <xdr:row>0</xdr:row>
      <xdr:rowOff>38100</xdr:rowOff>
    </xdr:from>
    <xdr:to>
      <xdr:col>21</xdr:col>
      <xdr:colOff>847725</xdr:colOff>
      <xdr:row>3</xdr:row>
      <xdr:rowOff>66675</xdr:rowOff>
    </xdr:to>
    <xdr:pic>
      <xdr:nvPicPr>
        <xdr:cNvPr id="61140480" name="Picture 3995" descr="MB900431547">
          <a:hlinkClick xmlns:r="http://schemas.openxmlformats.org/officeDocument/2006/relationships" r:id="rId21" tooltip="Ir a factores criticos"/>
          <a:extLst>
            <a:ext uri="{FF2B5EF4-FFF2-40B4-BE49-F238E27FC236}">
              <a16:creationId xmlns:a16="http://schemas.microsoft.com/office/drawing/2014/main" id="{CCCEC6C6-6477-4955-A42D-5A2E61AB62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01425" y="38100"/>
          <a:ext cx="69532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342900</xdr:colOff>
      <xdr:row>3</xdr:row>
      <xdr:rowOff>123825</xdr:rowOff>
    </xdr:from>
    <xdr:to>
      <xdr:col>21</xdr:col>
      <xdr:colOff>685800</xdr:colOff>
      <xdr:row>4</xdr:row>
      <xdr:rowOff>0</xdr:rowOff>
    </xdr:to>
    <xdr:pic>
      <xdr:nvPicPr>
        <xdr:cNvPr id="61140481" name="2 Imagen">
          <a:hlinkClick xmlns:r="http://schemas.openxmlformats.org/officeDocument/2006/relationships" r:id="rId23" tooltip="Ir a comunidad"/>
          <a:extLst>
            <a:ext uri="{FF2B5EF4-FFF2-40B4-BE49-F238E27FC236}">
              <a16:creationId xmlns:a16="http://schemas.microsoft.com/office/drawing/2014/main" id="{0883BE64-2D7E-4026-A164-F37184687C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91925" y="800100"/>
          <a:ext cx="3429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190500</xdr:colOff>
      <xdr:row>1</xdr:row>
      <xdr:rowOff>285750</xdr:rowOff>
    </xdr:from>
    <xdr:to>
      <xdr:col>44</xdr:col>
      <xdr:colOff>180975</xdr:colOff>
      <xdr:row>8</xdr:row>
      <xdr:rowOff>0</xdr:rowOff>
    </xdr:to>
    <xdr:graphicFrame macro="">
      <xdr:nvGraphicFramePr>
        <xdr:cNvPr id="61140482" name="3 Gráfico">
          <a:extLst>
            <a:ext uri="{FF2B5EF4-FFF2-40B4-BE49-F238E27FC236}">
              <a16:creationId xmlns:a16="http://schemas.microsoft.com/office/drawing/2014/main" id="{D2D0BA81-EAC9-418E-BDC7-4B932DDCF10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39</xdr:col>
      <xdr:colOff>180975</xdr:colOff>
      <xdr:row>8</xdr:row>
      <xdr:rowOff>352425</xdr:rowOff>
    </xdr:from>
    <xdr:to>
      <xdr:col>44</xdr:col>
      <xdr:colOff>190500</xdr:colOff>
      <xdr:row>14</xdr:row>
      <xdr:rowOff>552450</xdr:rowOff>
    </xdr:to>
    <xdr:graphicFrame macro="">
      <xdr:nvGraphicFramePr>
        <xdr:cNvPr id="61140483" name="4 Gráfico">
          <a:extLst>
            <a:ext uri="{FF2B5EF4-FFF2-40B4-BE49-F238E27FC236}">
              <a16:creationId xmlns:a16="http://schemas.microsoft.com/office/drawing/2014/main" id="{FDF275A1-44B8-4F66-B682-9A4F8DDFC63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39</xdr:col>
      <xdr:colOff>247650</xdr:colOff>
      <xdr:row>14</xdr:row>
      <xdr:rowOff>762000</xdr:rowOff>
    </xdr:from>
    <xdr:to>
      <xdr:col>44</xdr:col>
      <xdr:colOff>228600</xdr:colOff>
      <xdr:row>19</xdr:row>
      <xdr:rowOff>85725</xdr:rowOff>
    </xdr:to>
    <xdr:graphicFrame macro="">
      <xdr:nvGraphicFramePr>
        <xdr:cNvPr id="61140484" name="5 Gráfico">
          <a:extLst>
            <a:ext uri="{FF2B5EF4-FFF2-40B4-BE49-F238E27FC236}">
              <a16:creationId xmlns:a16="http://schemas.microsoft.com/office/drawing/2014/main" id="{57EE2713-66D4-4DC6-8D72-037B6FB28C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39</xdr:col>
      <xdr:colOff>190500</xdr:colOff>
      <xdr:row>20</xdr:row>
      <xdr:rowOff>9525</xdr:rowOff>
    </xdr:from>
    <xdr:to>
      <xdr:col>44</xdr:col>
      <xdr:colOff>247650</xdr:colOff>
      <xdr:row>25</xdr:row>
      <xdr:rowOff>247650</xdr:rowOff>
    </xdr:to>
    <xdr:graphicFrame macro="">
      <xdr:nvGraphicFramePr>
        <xdr:cNvPr id="61140485" name="6 Gráfico">
          <a:extLst>
            <a:ext uri="{FF2B5EF4-FFF2-40B4-BE49-F238E27FC236}">
              <a16:creationId xmlns:a16="http://schemas.microsoft.com/office/drawing/2014/main" id="{0A8EE9FD-173D-4C99-97EF-62B070FB646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39</xdr:col>
      <xdr:colOff>200025</xdr:colOff>
      <xdr:row>25</xdr:row>
      <xdr:rowOff>381000</xdr:rowOff>
    </xdr:from>
    <xdr:to>
      <xdr:col>44</xdr:col>
      <xdr:colOff>295275</xdr:colOff>
      <xdr:row>30</xdr:row>
      <xdr:rowOff>295275</xdr:rowOff>
    </xdr:to>
    <xdr:graphicFrame macro="">
      <xdr:nvGraphicFramePr>
        <xdr:cNvPr id="61140486" name="1 Gráfico">
          <a:extLst>
            <a:ext uri="{FF2B5EF4-FFF2-40B4-BE49-F238E27FC236}">
              <a16:creationId xmlns:a16="http://schemas.microsoft.com/office/drawing/2014/main" id="{ED965138-9CD6-48FA-8F2F-05E3D4A13FE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61254000" name="1 Gráfico">
          <a:extLst>
            <a:ext uri="{FF2B5EF4-FFF2-40B4-BE49-F238E27FC236}">
              <a16:creationId xmlns:a16="http://schemas.microsoft.com/office/drawing/2014/main" id="{FD531A09-7C2F-4C15-93E5-67E0E4561E3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61254001" name="2 Gráfico">
          <a:extLst>
            <a:ext uri="{FF2B5EF4-FFF2-40B4-BE49-F238E27FC236}">
              <a16:creationId xmlns:a16="http://schemas.microsoft.com/office/drawing/2014/main" id="{D331A365-CD48-46E6-ABA8-077FA6F0801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61254002" name="3 Gráfico">
          <a:extLst>
            <a:ext uri="{FF2B5EF4-FFF2-40B4-BE49-F238E27FC236}">
              <a16:creationId xmlns:a16="http://schemas.microsoft.com/office/drawing/2014/main" id="{FDE02D6E-26BC-4F52-BC6E-F3495BC1B4B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0</xdr:rowOff>
    </xdr:to>
    <xdr:graphicFrame macro="">
      <xdr:nvGraphicFramePr>
        <xdr:cNvPr id="61254003" name="4 Gráfico">
          <a:extLst>
            <a:ext uri="{FF2B5EF4-FFF2-40B4-BE49-F238E27FC236}">
              <a16:creationId xmlns:a16="http://schemas.microsoft.com/office/drawing/2014/main" id="{D296D4E5-197C-4A53-9A81-4FA31B0DAA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0</xdr:rowOff>
    </xdr:to>
    <xdr:graphicFrame macro="">
      <xdr:nvGraphicFramePr>
        <xdr:cNvPr id="61254004" name="5 Gráfico">
          <a:extLst>
            <a:ext uri="{FF2B5EF4-FFF2-40B4-BE49-F238E27FC236}">
              <a16:creationId xmlns:a16="http://schemas.microsoft.com/office/drawing/2014/main" id="{F57F2171-D1F4-497C-AF60-65590D220D3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0</xdr:rowOff>
    </xdr:to>
    <xdr:graphicFrame macro="">
      <xdr:nvGraphicFramePr>
        <xdr:cNvPr id="61254005" name="6 Gráfico">
          <a:extLst>
            <a:ext uri="{FF2B5EF4-FFF2-40B4-BE49-F238E27FC236}">
              <a16:creationId xmlns:a16="http://schemas.microsoft.com/office/drawing/2014/main" id="{28858983-ADCA-4D27-B28F-464E4FB727C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14</xdr:row>
      <xdr:rowOff>0</xdr:rowOff>
    </xdr:from>
    <xdr:to>
      <xdr:col>27</xdr:col>
      <xdr:colOff>0</xdr:colOff>
      <xdr:row>16</xdr:row>
      <xdr:rowOff>0</xdr:rowOff>
    </xdr:to>
    <xdr:graphicFrame macro="">
      <xdr:nvGraphicFramePr>
        <xdr:cNvPr id="61254006" name="7 Gráfico">
          <a:extLst>
            <a:ext uri="{FF2B5EF4-FFF2-40B4-BE49-F238E27FC236}">
              <a16:creationId xmlns:a16="http://schemas.microsoft.com/office/drawing/2014/main" id="{13F7B737-775B-42D4-AD89-EDE2811A14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14</xdr:row>
      <xdr:rowOff>0</xdr:rowOff>
    </xdr:from>
    <xdr:to>
      <xdr:col>32</xdr:col>
      <xdr:colOff>742950</xdr:colOff>
      <xdr:row>16</xdr:row>
      <xdr:rowOff>0</xdr:rowOff>
    </xdr:to>
    <xdr:graphicFrame macro="">
      <xdr:nvGraphicFramePr>
        <xdr:cNvPr id="61254007" name="8 Gráfico">
          <a:extLst>
            <a:ext uri="{FF2B5EF4-FFF2-40B4-BE49-F238E27FC236}">
              <a16:creationId xmlns:a16="http://schemas.microsoft.com/office/drawing/2014/main" id="{8ED3DBA1-2EDD-4729-9AB6-25723FCB41B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14</xdr:row>
      <xdr:rowOff>0</xdr:rowOff>
    </xdr:from>
    <xdr:to>
      <xdr:col>38</xdr:col>
      <xdr:colOff>733425</xdr:colOff>
      <xdr:row>16</xdr:row>
      <xdr:rowOff>0</xdr:rowOff>
    </xdr:to>
    <xdr:graphicFrame macro="">
      <xdr:nvGraphicFramePr>
        <xdr:cNvPr id="61254008" name="9 Gráfico">
          <a:extLst>
            <a:ext uri="{FF2B5EF4-FFF2-40B4-BE49-F238E27FC236}">
              <a16:creationId xmlns:a16="http://schemas.microsoft.com/office/drawing/2014/main" id="{660FE38C-EAEB-4A89-B46A-58511D16D21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409575</xdr:colOff>
      <xdr:row>1</xdr:row>
      <xdr:rowOff>228600</xdr:rowOff>
    </xdr:from>
    <xdr:to>
      <xdr:col>52</xdr:col>
      <xdr:colOff>152400</xdr:colOff>
      <xdr:row>7</xdr:row>
      <xdr:rowOff>419100</xdr:rowOff>
    </xdr:to>
    <xdr:graphicFrame macro="">
      <xdr:nvGraphicFramePr>
        <xdr:cNvPr id="61254009" name="10 Gráfico">
          <a:extLst>
            <a:ext uri="{FF2B5EF4-FFF2-40B4-BE49-F238E27FC236}">
              <a16:creationId xmlns:a16="http://schemas.microsoft.com/office/drawing/2014/main" id="{F79E8187-6B20-4680-99D2-C144E0D211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447675</xdr:colOff>
      <xdr:row>8</xdr:row>
      <xdr:rowOff>361950</xdr:rowOff>
    </xdr:from>
    <xdr:to>
      <xdr:col>52</xdr:col>
      <xdr:colOff>190500</xdr:colOff>
      <xdr:row>14</xdr:row>
      <xdr:rowOff>0</xdr:rowOff>
    </xdr:to>
    <xdr:graphicFrame macro="">
      <xdr:nvGraphicFramePr>
        <xdr:cNvPr id="61254010" name="11 Gráfico">
          <a:extLst>
            <a:ext uri="{FF2B5EF4-FFF2-40B4-BE49-F238E27FC236}">
              <a16:creationId xmlns:a16="http://schemas.microsoft.com/office/drawing/2014/main" id="{604EF0B2-9262-449C-831C-C8B2E0C840C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457200</xdr:colOff>
      <xdr:row>14</xdr:row>
      <xdr:rowOff>9525</xdr:rowOff>
    </xdr:from>
    <xdr:to>
      <xdr:col>52</xdr:col>
      <xdr:colOff>200025</xdr:colOff>
      <xdr:row>16</xdr:row>
      <xdr:rowOff>0</xdr:rowOff>
    </xdr:to>
    <xdr:graphicFrame macro="">
      <xdr:nvGraphicFramePr>
        <xdr:cNvPr id="61254011" name="12 Gráfico">
          <a:extLst>
            <a:ext uri="{FF2B5EF4-FFF2-40B4-BE49-F238E27FC236}">
              <a16:creationId xmlns:a16="http://schemas.microsoft.com/office/drawing/2014/main" id="{21E3188C-50BD-4BFF-8EE0-5C5ED25BE15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16</xdr:row>
      <xdr:rowOff>0</xdr:rowOff>
    </xdr:from>
    <xdr:to>
      <xdr:col>27</xdr:col>
      <xdr:colOff>0</xdr:colOff>
      <xdr:row>20</xdr:row>
      <xdr:rowOff>257175</xdr:rowOff>
    </xdr:to>
    <xdr:graphicFrame macro="">
      <xdr:nvGraphicFramePr>
        <xdr:cNvPr id="61254012" name="7 Gráfico">
          <a:extLst>
            <a:ext uri="{FF2B5EF4-FFF2-40B4-BE49-F238E27FC236}">
              <a16:creationId xmlns:a16="http://schemas.microsoft.com/office/drawing/2014/main" id="{275727DA-A5E6-4C1A-92FD-77682E523F7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16</xdr:row>
      <xdr:rowOff>0</xdr:rowOff>
    </xdr:from>
    <xdr:to>
      <xdr:col>32</xdr:col>
      <xdr:colOff>742950</xdr:colOff>
      <xdr:row>20</xdr:row>
      <xdr:rowOff>257175</xdr:rowOff>
    </xdr:to>
    <xdr:graphicFrame macro="">
      <xdr:nvGraphicFramePr>
        <xdr:cNvPr id="61254013" name="8 Gráfico">
          <a:extLst>
            <a:ext uri="{FF2B5EF4-FFF2-40B4-BE49-F238E27FC236}">
              <a16:creationId xmlns:a16="http://schemas.microsoft.com/office/drawing/2014/main" id="{43E97B4D-1517-4D1B-8B73-4A77FC60CFA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16</xdr:row>
      <xdr:rowOff>0</xdr:rowOff>
    </xdr:from>
    <xdr:to>
      <xdr:col>38</xdr:col>
      <xdr:colOff>733425</xdr:colOff>
      <xdr:row>20</xdr:row>
      <xdr:rowOff>276225</xdr:rowOff>
    </xdr:to>
    <xdr:graphicFrame macro="">
      <xdr:nvGraphicFramePr>
        <xdr:cNvPr id="61254014" name="9 Gráfico">
          <a:extLst>
            <a:ext uri="{FF2B5EF4-FFF2-40B4-BE49-F238E27FC236}">
              <a16:creationId xmlns:a16="http://schemas.microsoft.com/office/drawing/2014/main" id="{EE77B91E-957B-40CF-BBA6-5841294023F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466725</xdr:colOff>
      <xdr:row>16</xdr:row>
      <xdr:rowOff>38100</xdr:rowOff>
    </xdr:from>
    <xdr:to>
      <xdr:col>52</xdr:col>
      <xdr:colOff>209550</xdr:colOff>
      <xdr:row>20</xdr:row>
      <xdr:rowOff>314325</xdr:rowOff>
    </xdr:to>
    <xdr:graphicFrame macro="">
      <xdr:nvGraphicFramePr>
        <xdr:cNvPr id="61254015" name="16 Gráfico">
          <a:extLst>
            <a:ext uri="{FF2B5EF4-FFF2-40B4-BE49-F238E27FC236}">
              <a16:creationId xmlns:a16="http://schemas.microsoft.com/office/drawing/2014/main" id="{537ED69B-520D-4E63-81EF-541F77937FF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21</xdr:col>
      <xdr:colOff>85725</xdr:colOff>
      <xdr:row>0</xdr:row>
      <xdr:rowOff>47625</xdr:rowOff>
    </xdr:from>
    <xdr:to>
      <xdr:col>21</xdr:col>
      <xdr:colOff>704850</xdr:colOff>
      <xdr:row>3</xdr:row>
      <xdr:rowOff>0</xdr:rowOff>
    </xdr:to>
    <xdr:pic>
      <xdr:nvPicPr>
        <xdr:cNvPr id="61254016" name="Picture 3995" descr="MB900431547">
          <a:hlinkClick xmlns:r="http://schemas.openxmlformats.org/officeDocument/2006/relationships" r:id="rId17" tooltip="Ir a factores criticos"/>
          <a:extLst>
            <a:ext uri="{FF2B5EF4-FFF2-40B4-BE49-F238E27FC236}">
              <a16:creationId xmlns:a16="http://schemas.microsoft.com/office/drawing/2014/main" id="{2BCB1C07-B047-4B02-9079-85C05701C9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10950" y="47625"/>
          <a:ext cx="61912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219075</xdr:colOff>
      <xdr:row>2</xdr:row>
      <xdr:rowOff>9525</xdr:rowOff>
    </xdr:from>
    <xdr:to>
      <xdr:col>44</xdr:col>
      <xdr:colOff>180975</xdr:colOff>
      <xdr:row>8</xdr:row>
      <xdr:rowOff>0</xdr:rowOff>
    </xdr:to>
    <xdr:graphicFrame macro="">
      <xdr:nvGraphicFramePr>
        <xdr:cNvPr id="61254017" name="1 Gráfico">
          <a:extLst>
            <a:ext uri="{FF2B5EF4-FFF2-40B4-BE49-F238E27FC236}">
              <a16:creationId xmlns:a16="http://schemas.microsoft.com/office/drawing/2014/main" id="{0FB7F6D6-2757-486E-88CE-921F18B211E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39</xdr:col>
      <xdr:colOff>200025</xdr:colOff>
      <xdr:row>8</xdr:row>
      <xdr:rowOff>352425</xdr:rowOff>
    </xdr:from>
    <xdr:to>
      <xdr:col>44</xdr:col>
      <xdr:colOff>219075</xdr:colOff>
      <xdr:row>14</xdr:row>
      <xdr:rowOff>0</xdr:rowOff>
    </xdr:to>
    <xdr:graphicFrame macro="">
      <xdr:nvGraphicFramePr>
        <xdr:cNvPr id="61254018" name="2 Gráfico">
          <a:extLst>
            <a:ext uri="{FF2B5EF4-FFF2-40B4-BE49-F238E27FC236}">
              <a16:creationId xmlns:a16="http://schemas.microsoft.com/office/drawing/2014/main" id="{28C7963D-9FE2-429C-BEE8-5ECB7765046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39</xdr:col>
      <xdr:colOff>200025</xdr:colOff>
      <xdr:row>14</xdr:row>
      <xdr:rowOff>0</xdr:rowOff>
    </xdr:from>
    <xdr:to>
      <xdr:col>44</xdr:col>
      <xdr:colOff>247650</xdr:colOff>
      <xdr:row>16</xdr:row>
      <xdr:rowOff>0</xdr:rowOff>
    </xdr:to>
    <xdr:graphicFrame macro="">
      <xdr:nvGraphicFramePr>
        <xdr:cNvPr id="61254019" name="3 Gráfico">
          <a:extLst>
            <a:ext uri="{FF2B5EF4-FFF2-40B4-BE49-F238E27FC236}">
              <a16:creationId xmlns:a16="http://schemas.microsoft.com/office/drawing/2014/main" id="{3A0941BD-2941-411F-959B-4C57B5FBC91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39</xdr:col>
      <xdr:colOff>190500</xdr:colOff>
      <xdr:row>16</xdr:row>
      <xdr:rowOff>0</xdr:rowOff>
    </xdr:from>
    <xdr:to>
      <xdr:col>44</xdr:col>
      <xdr:colOff>200025</xdr:colOff>
      <xdr:row>20</xdr:row>
      <xdr:rowOff>257175</xdr:rowOff>
    </xdr:to>
    <xdr:graphicFrame macro="">
      <xdr:nvGraphicFramePr>
        <xdr:cNvPr id="61254020" name="4 Gráfico">
          <a:extLst>
            <a:ext uri="{FF2B5EF4-FFF2-40B4-BE49-F238E27FC236}">
              <a16:creationId xmlns:a16="http://schemas.microsoft.com/office/drawing/2014/main" id="{DF7D7832-CE25-4430-967D-9678F5B2C4E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4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4" Type="http://schemas.openxmlformats.org/officeDocument/2006/relationships/drawing" Target="../drawings/drawing3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4" Type="http://schemas.openxmlformats.org/officeDocument/2006/relationships/drawing" Target="../drawings/drawing4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14"/>
  <dimension ref="A1:M65529"/>
  <sheetViews>
    <sheetView showGridLines="0" topLeftCell="A2" zoomScale="80" zoomScaleNormal="80" workbookViewId="0">
      <selection activeCell="G18" sqref="G18:I18"/>
    </sheetView>
  </sheetViews>
  <sheetFormatPr baseColWidth="10" defaultRowHeight="14.25"/>
  <cols>
    <col min="1" max="2" width="11.42578125" style="20"/>
    <col min="3" max="3" width="15.85546875" style="20" customWidth="1"/>
    <col min="4" max="4" width="21.140625" style="20" customWidth="1"/>
    <col min="5" max="5" width="14.85546875" style="20" customWidth="1"/>
    <col min="6" max="6" width="8.5703125" style="20" customWidth="1"/>
    <col min="7" max="7" width="10.42578125" style="20" customWidth="1"/>
    <col min="8" max="8" width="16.28515625" style="20" customWidth="1"/>
    <col min="9" max="9" width="18.28515625" style="20" customWidth="1"/>
    <col min="10" max="10" width="3.28515625" style="20" customWidth="1"/>
    <col min="11" max="11" width="46.28515625" style="20" bestFit="1" customWidth="1"/>
    <col min="12" max="12" width="85.42578125" style="20" customWidth="1"/>
    <col min="13" max="13" width="33.5703125" style="20" customWidth="1"/>
    <col min="14" max="16384" width="11.42578125" style="20"/>
  </cols>
  <sheetData>
    <row r="1" spans="1:13" ht="27" customHeight="1">
      <c r="A1" s="186"/>
      <c r="B1" s="187"/>
      <c r="C1" s="194" t="s">
        <v>148</v>
      </c>
      <c r="D1" s="195"/>
      <c r="E1" s="195"/>
      <c r="F1" s="195"/>
      <c r="G1" s="195"/>
      <c r="H1" s="192" t="s">
        <v>149</v>
      </c>
      <c r="I1" s="193"/>
    </row>
    <row r="2" spans="1:13" ht="18.75" customHeight="1">
      <c r="A2" s="188"/>
      <c r="B2" s="189"/>
      <c r="C2" s="194" t="s">
        <v>150</v>
      </c>
      <c r="D2" s="195"/>
      <c r="E2" s="195"/>
      <c r="F2" s="195"/>
      <c r="G2" s="195"/>
      <c r="H2" s="44">
        <v>41241</v>
      </c>
      <c r="I2" s="45" t="s">
        <v>154</v>
      </c>
    </row>
    <row r="3" spans="1:13" ht="21" customHeight="1">
      <c r="A3" s="190"/>
      <c r="B3" s="191"/>
      <c r="C3" s="194" t="s">
        <v>151</v>
      </c>
      <c r="D3" s="195"/>
      <c r="E3" s="195"/>
      <c r="F3" s="195"/>
      <c r="G3" s="195"/>
      <c r="H3" s="192" t="s">
        <v>152</v>
      </c>
      <c r="I3" s="193"/>
    </row>
    <row r="4" spans="1:13" ht="5.25" customHeight="1"/>
    <row r="5" spans="1:13" ht="34.5" customHeight="1">
      <c r="A5" s="137" t="s">
        <v>143</v>
      </c>
      <c r="B5" s="137"/>
      <c r="C5" s="137"/>
      <c r="D5" s="137"/>
      <c r="E5" s="137"/>
      <c r="F5" s="137"/>
      <c r="G5" s="137"/>
      <c r="H5" s="137"/>
      <c r="I5" s="137"/>
      <c r="K5" s="138" t="s">
        <v>119</v>
      </c>
      <c r="L5" s="138"/>
      <c r="M5" s="138"/>
    </row>
    <row r="6" spans="1:13" ht="23.25" customHeight="1">
      <c r="A6" s="139" t="s">
        <v>141</v>
      </c>
      <c r="B6" s="140"/>
      <c r="C6" s="140"/>
      <c r="D6" s="140"/>
      <c r="E6" s="140"/>
      <c r="F6" s="177" t="s">
        <v>120</v>
      </c>
      <c r="G6" s="178"/>
      <c r="H6" s="178"/>
      <c r="I6" s="178"/>
      <c r="K6" s="47" t="s">
        <v>121</v>
      </c>
      <c r="L6" s="48" t="s">
        <v>122</v>
      </c>
      <c r="M6" s="49" t="s">
        <v>123</v>
      </c>
    </row>
    <row r="7" spans="1:13" ht="20.100000000000001" customHeight="1">
      <c r="A7" s="141" t="s">
        <v>158</v>
      </c>
      <c r="B7" s="142"/>
      <c r="C7" s="142"/>
      <c r="D7" s="142"/>
      <c r="E7" s="142"/>
      <c r="F7" s="179"/>
      <c r="G7" s="179"/>
      <c r="H7" s="179"/>
      <c r="I7" s="179"/>
      <c r="K7" s="143" t="s">
        <v>145</v>
      </c>
      <c r="L7" s="55" t="s">
        <v>124</v>
      </c>
      <c r="M7" s="144" t="s">
        <v>125</v>
      </c>
    </row>
    <row r="8" spans="1:13" ht="33.75" customHeight="1">
      <c r="A8" s="141"/>
      <c r="B8" s="142"/>
      <c r="C8" s="142"/>
      <c r="D8" s="142"/>
      <c r="E8" s="142"/>
      <c r="F8" s="145" t="s">
        <v>139</v>
      </c>
      <c r="G8" s="146"/>
      <c r="H8" s="147">
        <v>354874000783</v>
      </c>
      <c r="I8" s="148"/>
      <c r="K8" s="144"/>
      <c r="L8" s="55" t="s">
        <v>138</v>
      </c>
      <c r="M8" s="144"/>
    </row>
    <row r="9" spans="1:13" ht="20.100000000000001" customHeight="1">
      <c r="A9" s="42" t="s">
        <v>126</v>
      </c>
      <c r="B9" s="43"/>
      <c r="C9" s="182" t="s">
        <v>159</v>
      </c>
      <c r="D9" s="182"/>
      <c r="E9" s="183"/>
      <c r="F9" s="184" t="s">
        <v>142</v>
      </c>
      <c r="G9" s="185"/>
      <c r="H9" s="151" t="s">
        <v>160</v>
      </c>
      <c r="I9" s="152"/>
      <c r="K9" s="144"/>
      <c r="L9" s="55" t="s">
        <v>127</v>
      </c>
      <c r="M9" s="144" t="s">
        <v>128</v>
      </c>
    </row>
    <row r="10" spans="1:13" ht="20.100000000000001" customHeight="1">
      <c r="A10" s="180" t="s">
        <v>147</v>
      </c>
      <c r="B10" s="181"/>
      <c r="C10" s="182" t="s">
        <v>161</v>
      </c>
      <c r="D10" s="182"/>
      <c r="E10" s="182"/>
      <c r="F10" s="183"/>
      <c r="G10" s="46" t="s">
        <v>129</v>
      </c>
      <c r="H10" s="149">
        <v>3208486073</v>
      </c>
      <c r="I10" s="150"/>
      <c r="K10" s="144"/>
      <c r="L10" s="55" t="s">
        <v>130</v>
      </c>
      <c r="M10" s="144"/>
    </row>
    <row r="11" spans="1:13" ht="20.100000000000001" customHeight="1">
      <c r="A11" s="180" t="s">
        <v>144</v>
      </c>
      <c r="B11" s="181"/>
      <c r="C11" s="182" t="s">
        <v>162</v>
      </c>
      <c r="D11" s="182"/>
      <c r="E11" s="182"/>
      <c r="F11" s="183"/>
      <c r="G11" s="46" t="s">
        <v>153</v>
      </c>
      <c r="H11" s="153" t="s">
        <v>163</v>
      </c>
      <c r="I11" s="154"/>
      <c r="K11" s="155"/>
      <c r="L11" s="56"/>
      <c r="M11" s="56"/>
    </row>
    <row r="12" spans="1:13" ht="19.5" customHeight="1">
      <c r="A12" s="157" t="s">
        <v>131</v>
      </c>
      <c r="B12" s="158"/>
      <c r="C12" s="158"/>
      <c r="D12" s="158"/>
      <c r="E12" s="158"/>
      <c r="F12" s="158"/>
      <c r="G12" s="158"/>
      <c r="H12" s="158"/>
      <c r="I12" s="159"/>
      <c r="K12" s="156"/>
      <c r="L12" s="56"/>
      <c r="M12" s="156"/>
    </row>
    <row r="13" spans="1:13" ht="20.100000000000001" customHeight="1">
      <c r="A13" s="160" t="s">
        <v>132</v>
      </c>
      <c r="B13" s="160"/>
      <c r="C13" s="160"/>
      <c r="D13" s="160" t="s">
        <v>133</v>
      </c>
      <c r="E13" s="160"/>
      <c r="F13" s="160"/>
      <c r="G13" s="160" t="s">
        <v>140</v>
      </c>
      <c r="H13" s="160"/>
      <c r="I13" s="160"/>
      <c r="K13" s="156"/>
      <c r="L13" s="56"/>
      <c r="M13" s="156"/>
    </row>
    <row r="14" spans="1:13" ht="20.100000000000001" customHeight="1">
      <c r="A14" s="161" t="s">
        <v>164</v>
      </c>
      <c r="B14" s="161"/>
      <c r="C14" s="161"/>
      <c r="D14" s="162" t="s">
        <v>165</v>
      </c>
      <c r="E14" s="162"/>
      <c r="F14" s="162"/>
      <c r="G14" s="163" t="s">
        <v>166</v>
      </c>
      <c r="H14" s="161"/>
      <c r="I14" s="161"/>
      <c r="K14" s="156"/>
      <c r="L14" s="56"/>
      <c r="M14" s="156"/>
    </row>
    <row r="15" spans="1:13" ht="20.100000000000001" customHeight="1">
      <c r="A15" s="161" t="s">
        <v>167</v>
      </c>
      <c r="B15" s="161"/>
      <c r="C15" s="161"/>
      <c r="D15" s="164" t="s">
        <v>168</v>
      </c>
      <c r="E15" s="164"/>
      <c r="F15" s="164"/>
      <c r="G15" s="163" t="s">
        <v>169</v>
      </c>
      <c r="H15" s="161"/>
      <c r="I15" s="161"/>
      <c r="K15" s="156"/>
      <c r="L15" s="56"/>
      <c r="M15" s="56"/>
    </row>
    <row r="16" spans="1:13" ht="20.100000000000001" customHeight="1">
      <c r="A16" s="165" t="s">
        <v>170</v>
      </c>
      <c r="B16" s="165"/>
      <c r="C16" s="165"/>
      <c r="D16" s="165" t="s">
        <v>168</v>
      </c>
      <c r="E16" s="165"/>
      <c r="F16" s="165"/>
      <c r="G16" s="163" t="s">
        <v>171</v>
      </c>
      <c r="H16" s="165"/>
      <c r="I16" s="165"/>
      <c r="K16" s="156"/>
      <c r="L16" s="56"/>
      <c r="M16" s="56"/>
    </row>
    <row r="17" spans="1:13" ht="20.100000000000001" customHeight="1">
      <c r="A17" s="166" t="s">
        <v>257</v>
      </c>
      <c r="B17" s="166"/>
      <c r="C17" s="166"/>
      <c r="D17" s="165" t="s">
        <v>258</v>
      </c>
      <c r="E17" s="165"/>
      <c r="F17" s="165"/>
      <c r="G17" s="167"/>
      <c r="H17" s="168"/>
      <c r="I17" s="169"/>
      <c r="K17" s="156"/>
      <c r="L17" s="56"/>
      <c r="M17" s="56"/>
    </row>
    <row r="18" spans="1:13" ht="20.100000000000001" customHeight="1">
      <c r="A18" s="166" t="s">
        <v>317</v>
      </c>
      <c r="B18" s="166"/>
      <c r="C18" s="166"/>
      <c r="D18" s="165" t="s">
        <v>168</v>
      </c>
      <c r="E18" s="165"/>
      <c r="F18" s="165"/>
      <c r="G18" s="166"/>
      <c r="H18" s="166"/>
      <c r="I18" s="166"/>
      <c r="K18" s="170"/>
      <c r="L18" s="56"/>
      <c r="M18" s="56"/>
    </row>
    <row r="19" spans="1:13" ht="20.100000000000001" customHeight="1">
      <c r="A19" s="166"/>
      <c r="B19" s="166"/>
      <c r="C19" s="166"/>
      <c r="D19" s="166"/>
      <c r="E19" s="166"/>
      <c r="F19" s="166"/>
      <c r="G19" s="166"/>
      <c r="H19" s="166"/>
      <c r="I19" s="166"/>
      <c r="K19" s="156"/>
      <c r="L19" s="56"/>
      <c r="M19" s="56"/>
    </row>
    <row r="20" spans="1:13" ht="20.100000000000001" customHeight="1">
      <c r="A20" s="166"/>
      <c r="B20" s="166"/>
      <c r="C20" s="166"/>
      <c r="D20" s="166"/>
      <c r="E20" s="166"/>
      <c r="F20" s="166"/>
      <c r="G20" s="166"/>
      <c r="H20" s="166"/>
      <c r="I20" s="166"/>
      <c r="K20" s="156"/>
      <c r="L20" s="56"/>
      <c r="M20" s="56"/>
    </row>
    <row r="21" spans="1:13" ht="20.100000000000001" customHeight="1">
      <c r="A21" s="166"/>
      <c r="B21" s="166"/>
      <c r="C21" s="166"/>
      <c r="D21" s="166"/>
      <c r="E21" s="166"/>
      <c r="F21" s="166"/>
      <c r="G21" s="166"/>
      <c r="H21" s="166"/>
      <c r="I21" s="166"/>
      <c r="K21" s="156"/>
      <c r="L21" s="56"/>
      <c r="M21" s="57"/>
    </row>
    <row r="22" spans="1:13" ht="20.100000000000001" customHeight="1">
      <c r="A22" s="166"/>
      <c r="B22" s="166"/>
      <c r="C22" s="166"/>
      <c r="D22" s="166"/>
      <c r="E22" s="166"/>
      <c r="F22" s="166"/>
      <c r="G22" s="166"/>
      <c r="H22" s="166"/>
      <c r="I22" s="166"/>
    </row>
    <row r="23" spans="1:13" s="21" customFormat="1" ht="20.25">
      <c r="A23" s="171"/>
      <c r="B23" s="171"/>
      <c r="C23" s="171"/>
      <c r="D23" s="171"/>
      <c r="E23" s="171"/>
      <c r="F23" s="171"/>
      <c r="G23" s="171"/>
      <c r="H23" s="171"/>
      <c r="I23" s="171"/>
      <c r="K23" s="172"/>
      <c r="L23" s="172"/>
      <c r="M23" s="22"/>
    </row>
    <row r="24" spans="1:13" ht="30" customHeight="1">
      <c r="A24" s="173" t="s">
        <v>134</v>
      </c>
      <c r="B24" s="173"/>
      <c r="C24" s="173"/>
      <c r="D24" s="173"/>
      <c r="E24" s="173"/>
      <c r="F24" s="173"/>
      <c r="G24" s="173"/>
      <c r="H24" s="173"/>
      <c r="I24" s="173"/>
      <c r="K24" s="23"/>
      <c r="L24" s="23"/>
    </row>
    <row r="25" spans="1:13" ht="33.75" customHeight="1">
      <c r="A25" s="160" t="s">
        <v>132</v>
      </c>
      <c r="B25" s="160"/>
      <c r="C25" s="160"/>
      <c r="D25" s="160" t="s">
        <v>133</v>
      </c>
      <c r="E25" s="160"/>
      <c r="F25" s="160"/>
      <c r="G25" s="160" t="s">
        <v>19</v>
      </c>
      <c r="H25" s="160"/>
      <c r="I25" s="160"/>
      <c r="K25" s="24"/>
      <c r="L25" s="25"/>
      <c r="M25" s="20" t="s">
        <v>135</v>
      </c>
    </row>
    <row r="26" spans="1:13" ht="20.100000000000001" customHeight="1">
      <c r="A26" s="165" t="s">
        <v>172</v>
      </c>
      <c r="B26" s="165"/>
      <c r="C26" s="165"/>
      <c r="D26" s="165" t="s">
        <v>173</v>
      </c>
      <c r="E26" s="165"/>
      <c r="F26" s="165"/>
      <c r="G26" s="165" t="s">
        <v>174</v>
      </c>
      <c r="H26" s="165"/>
      <c r="I26" s="165"/>
      <c r="K26" s="24"/>
      <c r="L26" s="25"/>
    </row>
    <row r="27" spans="1:13" ht="20.100000000000001" customHeight="1">
      <c r="A27" s="165" t="s">
        <v>175</v>
      </c>
      <c r="B27" s="165"/>
      <c r="C27" s="165"/>
      <c r="D27" s="165" t="s">
        <v>176</v>
      </c>
      <c r="E27" s="165"/>
      <c r="F27" s="165"/>
      <c r="G27" s="165" t="s">
        <v>177</v>
      </c>
      <c r="H27" s="165"/>
      <c r="I27" s="165"/>
      <c r="K27" s="24"/>
      <c r="L27" s="26"/>
    </row>
    <row r="28" spans="1:13" ht="20.100000000000001" customHeight="1">
      <c r="A28" s="165" t="s">
        <v>178</v>
      </c>
      <c r="B28" s="165"/>
      <c r="C28" s="165"/>
      <c r="D28" s="165" t="s">
        <v>176</v>
      </c>
      <c r="E28" s="165"/>
      <c r="F28" s="165"/>
      <c r="G28" s="165" t="s">
        <v>179</v>
      </c>
      <c r="H28" s="165"/>
      <c r="I28" s="165"/>
      <c r="K28" s="24"/>
      <c r="L28" s="26"/>
    </row>
    <row r="29" spans="1:13" ht="20.100000000000001" customHeight="1">
      <c r="A29" s="165" t="s">
        <v>255</v>
      </c>
      <c r="B29" s="165"/>
      <c r="C29" s="165"/>
      <c r="D29" s="165" t="s">
        <v>176</v>
      </c>
      <c r="E29" s="165"/>
      <c r="F29" s="165"/>
      <c r="G29" s="165" t="s">
        <v>256</v>
      </c>
      <c r="H29" s="165"/>
      <c r="I29" s="165"/>
      <c r="K29" s="24"/>
      <c r="L29" s="25"/>
    </row>
    <row r="30" spans="1:13" ht="20.100000000000001" customHeight="1">
      <c r="A30" s="166"/>
      <c r="B30" s="166"/>
      <c r="C30" s="166"/>
      <c r="D30" s="166"/>
      <c r="E30" s="166"/>
      <c r="F30" s="166"/>
      <c r="G30" s="166"/>
      <c r="H30" s="166"/>
      <c r="I30" s="166"/>
      <c r="K30" s="24"/>
      <c r="L30" s="26"/>
    </row>
    <row r="31" spans="1:13" ht="20.100000000000001" customHeight="1">
      <c r="A31" s="166"/>
      <c r="B31" s="166"/>
      <c r="C31" s="166"/>
      <c r="D31" s="166"/>
      <c r="E31" s="166"/>
      <c r="F31" s="166"/>
      <c r="G31" s="166"/>
      <c r="H31" s="166"/>
      <c r="I31" s="166"/>
      <c r="K31" s="24"/>
      <c r="L31" s="27"/>
    </row>
    <row r="32" spans="1:13" ht="20.100000000000001" customHeight="1">
      <c r="A32" s="166"/>
      <c r="B32" s="166"/>
      <c r="C32" s="166"/>
      <c r="D32" s="166"/>
      <c r="E32" s="166"/>
      <c r="F32" s="166"/>
      <c r="G32" s="166"/>
      <c r="H32" s="166"/>
      <c r="I32" s="166"/>
      <c r="K32" s="174"/>
      <c r="L32" s="25"/>
    </row>
    <row r="33" spans="11:12" ht="15">
      <c r="K33" s="174"/>
      <c r="L33" s="28"/>
    </row>
    <row r="34" spans="11:12" ht="19.5" customHeight="1"/>
    <row r="35" spans="11:12" ht="51" customHeight="1"/>
    <row r="36" spans="11:12" ht="51.75" customHeight="1"/>
    <row r="37" spans="11:12" ht="42.75" customHeight="1"/>
    <row r="38" spans="11:12" ht="107.25" customHeight="1"/>
    <row r="39" spans="11:12" ht="58.5" customHeight="1"/>
    <row r="40" spans="11:12" ht="30.75" customHeight="1"/>
    <row r="41" spans="11:12" ht="30.75" customHeight="1"/>
    <row r="42" spans="11:12" ht="47.25" customHeight="1"/>
    <row r="65526" spans="1:5" ht="15">
      <c r="A65526" s="175" t="s">
        <v>25</v>
      </c>
      <c r="B65526" s="175"/>
      <c r="C65526" s="175"/>
      <c r="D65526" s="175"/>
      <c r="E65526" s="175"/>
    </row>
    <row r="65527" spans="1:5">
      <c r="A65527" s="176" t="s">
        <v>26</v>
      </c>
      <c r="B65527" s="176"/>
      <c r="C65527" s="176"/>
      <c r="D65527" s="176"/>
      <c r="E65527" s="176"/>
    </row>
    <row r="65528" spans="1:5">
      <c r="A65528" s="176" t="s">
        <v>27</v>
      </c>
      <c r="B65528" s="176"/>
      <c r="C65528" s="176"/>
      <c r="D65528" s="176"/>
      <c r="E65528" s="176"/>
    </row>
    <row r="65529" spans="1:5">
      <c r="A65529" s="20" t="s">
        <v>136</v>
      </c>
      <c r="D65529" s="20" t="s">
        <v>137</v>
      </c>
    </row>
  </sheetData>
  <sheetProtection password="F5F0" sheet="1"/>
  <mergeCells count="93">
    <mergeCell ref="A1:B3"/>
    <mergeCell ref="H1:I1"/>
    <mergeCell ref="H3:I3"/>
    <mergeCell ref="C1:G1"/>
    <mergeCell ref="C2:G2"/>
    <mergeCell ref="C3:G3"/>
    <mergeCell ref="K32:K33"/>
    <mergeCell ref="A65526:E65526"/>
    <mergeCell ref="A65527:E65527"/>
    <mergeCell ref="A65528:E65528"/>
    <mergeCell ref="F6:I6"/>
    <mergeCell ref="F7:I7"/>
    <mergeCell ref="A31:C31"/>
    <mergeCell ref="D31:F31"/>
    <mergeCell ref="G31:I31"/>
    <mergeCell ref="A11:B11"/>
    <mergeCell ref="C10:F10"/>
    <mergeCell ref="C11:F11"/>
    <mergeCell ref="F9:G9"/>
    <mergeCell ref="A10:B10"/>
    <mergeCell ref="C9:E9"/>
    <mergeCell ref="A28:C28"/>
    <mergeCell ref="D28:F28"/>
    <mergeCell ref="G28:I28"/>
    <mergeCell ref="A32:C32"/>
    <mergeCell ref="D32:F32"/>
    <mergeCell ref="G32:I32"/>
    <mergeCell ref="A29:C29"/>
    <mergeCell ref="D29:F29"/>
    <mergeCell ref="G29:I29"/>
    <mergeCell ref="A30:C30"/>
    <mergeCell ref="D30:F30"/>
    <mergeCell ref="G30:I30"/>
    <mergeCell ref="A26:C26"/>
    <mergeCell ref="D26:F26"/>
    <mergeCell ref="G26:I26"/>
    <mergeCell ref="A27:C27"/>
    <mergeCell ref="D27:F27"/>
    <mergeCell ref="G27:I27"/>
    <mergeCell ref="K23:L23"/>
    <mergeCell ref="A24:I24"/>
    <mergeCell ref="A25:C25"/>
    <mergeCell ref="D25:F25"/>
    <mergeCell ref="G25:I25"/>
    <mergeCell ref="A22:C22"/>
    <mergeCell ref="D22:F22"/>
    <mergeCell ref="G22:I22"/>
    <mergeCell ref="A23:C23"/>
    <mergeCell ref="D23:F23"/>
    <mergeCell ref="G23:I23"/>
    <mergeCell ref="K18:K21"/>
    <mergeCell ref="A19:C19"/>
    <mergeCell ref="D19:F19"/>
    <mergeCell ref="G19:I19"/>
    <mergeCell ref="A20:C20"/>
    <mergeCell ref="D20:F20"/>
    <mergeCell ref="G20:I20"/>
    <mergeCell ref="A21:C21"/>
    <mergeCell ref="D21:F21"/>
    <mergeCell ref="G21:I21"/>
    <mergeCell ref="A17:C17"/>
    <mergeCell ref="D17:F17"/>
    <mergeCell ref="G17:I17"/>
    <mergeCell ref="A18:C18"/>
    <mergeCell ref="D18:F18"/>
    <mergeCell ref="G18:I18"/>
    <mergeCell ref="H11:I11"/>
    <mergeCell ref="K11:K17"/>
    <mergeCell ref="A12:I12"/>
    <mergeCell ref="M12:M14"/>
    <mergeCell ref="A13:C13"/>
    <mergeCell ref="D13:F13"/>
    <mergeCell ref="G13:I13"/>
    <mergeCell ref="A14:C14"/>
    <mergeCell ref="D14:F14"/>
    <mergeCell ref="G14:I14"/>
    <mergeCell ref="A15:C15"/>
    <mergeCell ref="D15:F15"/>
    <mergeCell ref="G15:I15"/>
    <mergeCell ref="A16:C16"/>
    <mergeCell ref="D16:F16"/>
    <mergeCell ref="G16:I16"/>
    <mergeCell ref="A5:I5"/>
    <mergeCell ref="K5:M5"/>
    <mergeCell ref="A6:E6"/>
    <mergeCell ref="A7:E8"/>
    <mergeCell ref="K7:K10"/>
    <mergeCell ref="M7:M8"/>
    <mergeCell ref="F8:G8"/>
    <mergeCell ref="H8:I8"/>
    <mergeCell ref="M9:M10"/>
    <mergeCell ref="H10:I10"/>
    <mergeCell ref="H9:I9"/>
  </mergeCells>
  <hyperlinks>
    <hyperlink ref="A65528" r:id="rId1" xr:uid="{00000000-0004-0000-0100-000000000000}"/>
    <hyperlink ref="A65527" r:id="rId2" xr:uid="{00000000-0004-0000-0100-000001000000}"/>
  </hyperlink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21"/>
  <dimension ref="A1:U65512"/>
  <sheetViews>
    <sheetView showGridLines="0" tabSelected="1" zoomScale="60" zoomScaleNormal="60" workbookViewId="0">
      <selection activeCell="R121" sqref="R121"/>
    </sheetView>
  </sheetViews>
  <sheetFormatPr baseColWidth="10" defaultRowHeight="14.25"/>
  <cols>
    <col min="1" max="1" width="0.42578125" style="30" customWidth="1"/>
    <col min="2" max="2" width="1.42578125" style="30" customWidth="1"/>
    <col min="3" max="3" width="44.7109375" style="30" customWidth="1"/>
    <col min="4" max="4" width="11.7109375" style="33" customWidth="1"/>
    <col min="5" max="6" width="33.7109375" style="32" customWidth="1"/>
    <col min="7" max="7" width="11.7109375" style="33" customWidth="1"/>
    <col min="8" max="9" width="33.7109375" style="32" customWidth="1"/>
    <col min="10" max="10" width="11.7109375" style="33" customWidth="1"/>
    <col min="11" max="12" width="33.7109375" style="32" customWidth="1"/>
    <col min="13" max="13" width="11.7109375" style="33" customWidth="1"/>
    <col min="14" max="14" width="7.85546875" style="32" customWidth="1"/>
    <col min="15" max="15" width="11.85546875" style="32" customWidth="1"/>
    <col min="16" max="16" width="12.42578125" style="33" customWidth="1"/>
    <col min="17" max="18" width="33.7109375" style="32" customWidth="1"/>
    <col min="19" max="20" width="7.140625" style="30" hidden="1" customWidth="1"/>
    <col min="21" max="21" width="7" style="30" hidden="1" customWidth="1"/>
    <col min="22" max="22" width="11.42578125" style="30"/>
    <col min="23" max="23" width="13" style="30" customWidth="1"/>
    <col min="24" max="24" width="15.85546875" style="30" customWidth="1"/>
    <col min="25" max="25" width="13" style="30" customWidth="1"/>
    <col min="26" max="27" width="11.42578125" style="30" customWidth="1"/>
    <col min="28" max="16384" width="11.42578125" style="30"/>
  </cols>
  <sheetData>
    <row r="1" spans="1:21" ht="33" customHeight="1">
      <c r="B1" s="231" t="s">
        <v>103</v>
      </c>
      <c r="C1" s="232"/>
      <c r="D1" s="232"/>
      <c r="E1" s="232"/>
      <c r="F1" s="232"/>
      <c r="G1" s="232"/>
      <c r="H1" s="232"/>
      <c r="I1" s="232"/>
      <c r="J1" s="232"/>
      <c r="K1" s="233"/>
      <c r="L1" s="29"/>
      <c r="M1" s="29"/>
      <c r="N1" s="29"/>
      <c r="O1" s="29"/>
      <c r="P1" s="30"/>
      <c r="Q1" s="30"/>
      <c r="R1" s="29"/>
    </row>
    <row r="2" spans="1:21" s="58" customFormat="1" ht="15.75" customHeight="1">
      <c r="B2" s="234" t="s">
        <v>23</v>
      </c>
      <c r="C2" s="235"/>
      <c r="D2" s="220" t="s">
        <v>316</v>
      </c>
      <c r="E2" s="221"/>
      <c r="F2" s="222"/>
      <c r="G2" s="256"/>
      <c r="H2" s="257"/>
      <c r="I2" s="258"/>
      <c r="J2" s="253"/>
      <c r="K2" s="254"/>
      <c r="L2" s="255"/>
      <c r="M2" s="250"/>
      <c r="N2" s="251"/>
      <c r="O2" s="252"/>
      <c r="P2" s="253"/>
      <c r="Q2" s="254"/>
      <c r="R2" s="255"/>
    </row>
    <row r="3" spans="1:21" s="58" customFormat="1" ht="15" customHeight="1">
      <c r="B3" s="236"/>
      <c r="C3" s="237"/>
      <c r="D3" s="199" t="s">
        <v>30</v>
      </c>
      <c r="E3" s="201" t="s">
        <v>101</v>
      </c>
      <c r="F3" s="201" t="s">
        <v>104</v>
      </c>
      <c r="G3" s="199" t="s">
        <v>30</v>
      </c>
      <c r="H3" s="201" t="s">
        <v>101</v>
      </c>
      <c r="I3" s="201" t="s">
        <v>104</v>
      </c>
      <c r="J3" s="199" t="s">
        <v>30</v>
      </c>
      <c r="K3" s="201" t="s">
        <v>101</v>
      </c>
      <c r="L3" s="201" t="s">
        <v>104</v>
      </c>
      <c r="M3" s="199" t="s">
        <v>30</v>
      </c>
      <c r="N3" s="201" t="s">
        <v>101</v>
      </c>
      <c r="O3" s="201" t="s">
        <v>104</v>
      </c>
      <c r="P3" s="199" t="s">
        <v>30</v>
      </c>
      <c r="Q3" s="201" t="s">
        <v>101</v>
      </c>
      <c r="R3" s="201" t="s">
        <v>104</v>
      </c>
    </row>
    <row r="4" spans="1:21" s="58" customFormat="1" ht="15.75" customHeight="1">
      <c r="B4" s="236"/>
      <c r="C4" s="237"/>
      <c r="D4" s="200"/>
      <c r="E4" s="202"/>
      <c r="F4" s="202"/>
      <c r="G4" s="200"/>
      <c r="H4" s="202"/>
      <c r="I4" s="202"/>
      <c r="J4" s="200"/>
      <c r="K4" s="202"/>
      <c r="L4" s="202"/>
      <c r="M4" s="200"/>
      <c r="N4" s="202"/>
      <c r="O4" s="202"/>
      <c r="P4" s="200"/>
      <c r="Q4" s="202"/>
      <c r="R4" s="202"/>
    </row>
    <row r="5" spans="1:21" s="58" customFormat="1" ht="15.75">
      <c r="B5" s="238"/>
      <c r="C5" s="239"/>
      <c r="D5" s="59"/>
      <c r="E5" s="60"/>
      <c r="F5" s="60"/>
      <c r="G5" s="61"/>
      <c r="H5" s="60"/>
      <c r="I5" s="60"/>
      <c r="J5" s="61"/>
      <c r="K5" s="62"/>
      <c r="L5" s="60"/>
      <c r="M5" s="61"/>
      <c r="N5" s="62"/>
      <c r="O5" s="60"/>
      <c r="P5" s="61"/>
      <c r="Q5" s="62"/>
      <c r="R5" s="60"/>
    </row>
    <row r="6" spans="1:21" s="58" customFormat="1" ht="15.75">
      <c r="A6" s="203"/>
      <c r="B6" s="244"/>
      <c r="C6" s="63" t="s">
        <v>62</v>
      </c>
      <c r="D6" s="64"/>
      <c r="E6" s="64"/>
      <c r="F6" s="64"/>
      <c r="G6" s="64"/>
      <c r="H6" s="64"/>
      <c r="I6" s="64"/>
      <c r="J6" s="64"/>
      <c r="K6" s="64"/>
      <c r="L6" s="65"/>
      <c r="M6" s="64"/>
      <c r="N6" s="64"/>
      <c r="O6" s="65"/>
      <c r="P6" s="64"/>
      <c r="Q6" s="64"/>
      <c r="R6" s="65"/>
    </row>
    <row r="7" spans="1:21" s="121" customFormat="1" ht="77.25" customHeight="1">
      <c r="A7" s="203"/>
      <c r="B7" s="245"/>
      <c r="C7" s="116" t="s">
        <v>29</v>
      </c>
      <c r="D7" s="117">
        <v>4</v>
      </c>
      <c r="E7" s="135" t="s">
        <v>322</v>
      </c>
      <c r="F7" s="135" t="s">
        <v>180</v>
      </c>
      <c r="G7" s="118"/>
      <c r="H7" s="76"/>
      <c r="I7" s="76"/>
      <c r="J7" s="119"/>
      <c r="K7" s="107"/>
      <c r="L7" s="78"/>
      <c r="M7" s="120"/>
      <c r="N7" s="109"/>
      <c r="O7" s="80"/>
      <c r="P7" s="106"/>
      <c r="Q7" s="107"/>
      <c r="R7" s="78"/>
      <c r="S7" s="121">
        <f>COUNTIF(G7:G10,"1")</f>
        <v>0</v>
      </c>
      <c r="T7" s="121">
        <f>COUNTIF(J7:J10,"1")</f>
        <v>0</v>
      </c>
      <c r="U7" s="121">
        <f>COUNTIF(M7:M10,"1")</f>
        <v>0</v>
      </c>
    </row>
    <row r="8" spans="1:21" s="121" customFormat="1" ht="89.25" customHeight="1">
      <c r="A8" s="203"/>
      <c r="B8" s="245"/>
      <c r="C8" s="122" t="s">
        <v>31</v>
      </c>
      <c r="D8" s="117">
        <v>4</v>
      </c>
      <c r="E8" s="135" t="s">
        <v>323</v>
      </c>
      <c r="F8" s="135" t="s">
        <v>180</v>
      </c>
      <c r="G8" s="118"/>
      <c r="H8" s="81"/>
      <c r="I8" s="76"/>
      <c r="J8" s="119"/>
      <c r="K8" s="112"/>
      <c r="L8" s="78"/>
      <c r="M8" s="120"/>
      <c r="N8" s="113"/>
      <c r="O8" s="80"/>
      <c r="P8" s="106"/>
      <c r="Q8" s="112"/>
      <c r="R8" s="78"/>
      <c r="S8" s="121">
        <f>COUNTIF(G7:G10,"2")</f>
        <v>0</v>
      </c>
      <c r="T8" s="121">
        <f>COUNTIF(J7:J10,"2")</f>
        <v>0</v>
      </c>
      <c r="U8" s="121">
        <f>COUNTIF(M7:M10,"2")</f>
        <v>0</v>
      </c>
    </row>
    <row r="9" spans="1:21" s="121" customFormat="1" ht="108.75" customHeight="1">
      <c r="A9" s="203"/>
      <c r="B9" s="245"/>
      <c r="C9" s="123" t="s">
        <v>32</v>
      </c>
      <c r="D9" s="117">
        <v>4</v>
      </c>
      <c r="E9" s="135" t="s">
        <v>324</v>
      </c>
      <c r="F9" s="135" t="s">
        <v>325</v>
      </c>
      <c r="G9" s="118"/>
      <c r="H9" s="81"/>
      <c r="I9" s="76"/>
      <c r="J9" s="119"/>
      <c r="K9" s="112"/>
      <c r="L9" s="78"/>
      <c r="M9" s="120"/>
      <c r="N9" s="113"/>
      <c r="O9" s="80"/>
      <c r="P9" s="119"/>
      <c r="Q9" s="112"/>
      <c r="R9" s="78"/>
      <c r="S9" s="121">
        <f>COUNTIF(G7:G10,"3")</f>
        <v>0</v>
      </c>
      <c r="T9" s="121">
        <f>COUNTIF(J7:J10,"3")</f>
        <v>0</v>
      </c>
      <c r="U9" s="121">
        <f>COUNTIF(M7:M10,"3")</f>
        <v>0</v>
      </c>
    </row>
    <row r="10" spans="1:21" s="121" customFormat="1" ht="135" customHeight="1">
      <c r="A10" s="203"/>
      <c r="B10" s="246"/>
      <c r="C10" s="123" t="s">
        <v>33</v>
      </c>
      <c r="D10" s="117">
        <v>4</v>
      </c>
      <c r="E10" s="135" t="s">
        <v>181</v>
      </c>
      <c r="F10" s="135" t="s">
        <v>326</v>
      </c>
      <c r="G10" s="118"/>
      <c r="H10" s="81"/>
      <c r="I10" s="76"/>
      <c r="J10" s="119"/>
      <c r="K10" s="112"/>
      <c r="L10" s="78"/>
      <c r="M10" s="120"/>
      <c r="N10" s="113"/>
      <c r="O10" s="80"/>
      <c r="P10" s="106"/>
      <c r="Q10" s="112"/>
      <c r="R10" s="78"/>
      <c r="S10" s="121">
        <f>COUNTIF(G7:G10,"4")</f>
        <v>0</v>
      </c>
      <c r="T10" s="121">
        <f>COUNTIF(J7:J10,"4")</f>
        <v>0</v>
      </c>
      <c r="U10" s="121">
        <f>COUNTIF(M7:M10,"4")</f>
        <v>0</v>
      </c>
    </row>
    <row r="11" spans="1:21" s="58" customFormat="1" ht="12.75" customHeight="1">
      <c r="B11" s="204"/>
      <c r="C11" s="205"/>
      <c r="D11" s="205"/>
      <c r="E11" s="205"/>
      <c r="F11" s="205"/>
      <c r="G11" s="205"/>
      <c r="H11" s="205"/>
      <c r="I11" s="205"/>
      <c r="J11" s="205"/>
      <c r="K11" s="206"/>
      <c r="L11" s="66"/>
      <c r="M11" s="67"/>
      <c r="N11" s="66"/>
      <c r="O11" s="66"/>
      <c r="R11" s="66"/>
      <c r="S11" s="58">
        <f>COUNTIF(D7:D10,"3")</f>
        <v>0</v>
      </c>
    </row>
    <row r="12" spans="1:21" s="58" customFormat="1" ht="15.75">
      <c r="A12" s="203"/>
      <c r="B12" s="207"/>
      <c r="C12" s="68" t="s">
        <v>61</v>
      </c>
      <c r="D12" s="69"/>
      <c r="E12" s="69"/>
      <c r="F12" s="69"/>
      <c r="G12" s="69"/>
      <c r="H12" s="69"/>
      <c r="I12" s="69"/>
      <c r="J12" s="69"/>
      <c r="K12" s="70"/>
      <c r="L12" s="71"/>
      <c r="M12" s="69"/>
      <c r="N12" s="70"/>
      <c r="O12" s="71"/>
      <c r="P12" s="69"/>
      <c r="Q12" s="70"/>
      <c r="R12" s="71"/>
    </row>
    <row r="13" spans="1:21" s="110" customFormat="1" ht="76.5" customHeight="1">
      <c r="A13" s="203"/>
      <c r="B13" s="208"/>
      <c r="C13" s="115" t="s">
        <v>34</v>
      </c>
      <c r="D13" s="104">
        <v>4</v>
      </c>
      <c r="E13" s="135" t="s">
        <v>182</v>
      </c>
      <c r="F13" s="135" t="s">
        <v>327</v>
      </c>
      <c r="G13" s="105"/>
      <c r="H13" s="76"/>
      <c r="I13" s="76"/>
      <c r="J13" s="106"/>
      <c r="K13" s="77"/>
      <c r="L13" s="78"/>
      <c r="M13" s="108"/>
      <c r="N13" s="79"/>
      <c r="O13" s="80"/>
      <c r="P13" s="106"/>
      <c r="Q13" s="77"/>
      <c r="R13" s="78"/>
      <c r="S13" s="110">
        <f>COUNTIF(G13:G17,"1")</f>
        <v>0</v>
      </c>
      <c r="T13" s="110">
        <f>COUNTIF(J13:J17,"1")</f>
        <v>0</v>
      </c>
      <c r="U13" s="110">
        <f>COUNTIF(M13:M17,"1")</f>
        <v>0</v>
      </c>
    </row>
    <row r="14" spans="1:21" s="110" customFormat="1" ht="111.75" customHeight="1">
      <c r="A14" s="203"/>
      <c r="B14" s="208"/>
      <c r="C14" s="111" t="s">
        <v>35</v>
      </c>
      <c r="D14" s="106">
        <v>3</v>
      </c>
      <c r="E14" s="136" t="s">
        <v>183</v>
      </c>
      <c r="F14" s="135" t="s">
        <v>328</v>
      </c>
      <c r="G14" s="105"/>
      <c r="H14" s="81"/>
      <c r="I14" s="76"/>
      <c r="J14" s="106"/>
      <c r="K14" s="78"/>
      <c r="L14" s="78"/>
      <c r="M14" s="108"/>
      <c r="N14" s="80"/>
      <c r="O14" s="80"/>
      <c r="P14" s="106"/>
      <c r="Q14" s="78"/>
      <c r="R14" s="78"/>
      <c r="S14" s="110">
        <f>COUNTIF(G13:G17,"2")</f>
        <v>0</v>
      </c>
      <c r="T14" s="110">
        <f>COUNTIF(J13:J17,"2")</f>
        <v>0</v>
      </c>
      <c r="U14" s="110">
        <f>COUNTIF(M13:M17,"2")</f>
        <v>0</v>
      </c>
    </row>
    <row r="15" spans="1:21" s="110" customFormat="1" ht="114.75" customHeight="1">
      <c r="A15" s="203"/>
      <c r="B15" s="208"/>
      <c r="C15" s="111" t="s">
        <v>36</v>
      </c>
      <c r="D15" s="104">
        <v>4</v>
      </c>
      <c r="E15" s="136" t="s">
        <v>329</v>
      </c>
      <c r="F15" s="135" t="s">
        <v>273</v>
      </c>
      <c r="G15" s="105"/>
      <c r="H15" s="81"/>
      <c r="I15" s="76"/>
      <c r="J15" s="106"/>
      <c r="K15" s="78"/>
      <c r="L15" s="78"/>
      <c r="M15" s="108"/>
      <c r="N15" s="80"/>
      <c r="O15" s="80"/>
      <c r="P15" s="106"/>
      <c r="Q15" s="78"/>
      <c r="R15" s="78"/>
      <c r="S15" s="110">
        <f>COUNTIF(G13:G17,"3")</f>
        <v>0</v>
      </c>
      <c r="T15" s="110">
        <f>COUNTIF(J13:J17,"3")</f>
        <v>0</v>
      </c>
      <c r="U15" s="110">
        <f>COUNTIF(M13:M17,"3")</f>
        <v>0</v>
      </c>
    </row>
    <row r="16" spans="1:21" s="110" customFormat="1" ht="134.25" customHeight="1">
      <c r="A16" s="203"/>
      <c r="B16" s="208"/>
      <c r="C16" s="114" t="s">
        <v>37</v>
      </c>
      <c r="D16" s="104">
        <v>4</v>
      </c>
      <c r="E16" s="136" t="s">
        <v>330</v>
      </c>
      <c r="F16" s="135" t="s">
        <v>184</v>
      </c>
      <c r="G16" s="105"/>
      <c r="H16" s="81"/>
      <c r="I16" s="76"/>
      <c r="J16" s="106"/>
      <c r="K16" s="78"/>
      <c r="L16" s="78"/>
      <c r="M16" s="108"/>
      <c r="N16" s="80"/>
      <c r="O16" s="80"/>
      <c r="P16" s="106"/>
      <c r="Q16" s="78"/>
      <c r="R16" s="78"/>
      <c r="S16" s="110">
        <f>COUNTIF(G13:G17,"4")</f>
        <v>0</v>
      </c>
      <c r="T16" s="110">
        <f>COUNTIF(J13:J17,"4")</f>
        <v>0</v>
      </c>
      <c r="U16" s="110">
        <f>COUNTIF(M13:M17,"4")</f>
        <v>0</v>
      </c>
    </row>
    <row r="17" spans="1:21" s="110" customFormat="1" ht="106.5" customHeight="1">
      <c r="A17" s="203"/>
      <c r="B17" s="209"/>
      <c r="C17" s="111" t="s">
        <v>38</v>
      </c>
      <c r="D17" s="104">
        <v>4</v>
      </c>
      <c r="E17" s="136" t="s">
        <v>185</v>
      </c>
      <c r="F17" s="135" t="s">
        <v>186</v>
      </c>
      <c r="G17" s="105"/>
      <c r="H17" s="81"/>
      <c r="I17" s="76"/>
      <c r="J17" s="106"/>
      <c r="K17" s="78"/>
      <c r="L17" s="78"/>
      <c r="M17" s="108"/>
      <c r="N17" s="80"/>
      <c r="O17" s="80"/>
      <c r="P17" s="106"/>
      <c r="Q17" s="78"/>
      <c r="R17" s="78"/>
    </row>
    <row r="18" spans="1:21" s="58" customFormat="1" ht="12" customHeight="1">
      <c r="B18" s="204"/>
      <c r="C18" s="205"/>
      <c r="D18" s="205"/>
      <c r="E18" s="205"/>
      <c r="F18" s="205"/>
      <c r="G18" s="205"/>
      <c r="H18" s="205"/>
      <c r="I18" s="205"/>
      <c r="J18" s="205"/>
      <c r="K18" s="206"/>
      <c r="L18" s="66"/>
      <c r="M18" s="67"/>
      <c r="N18" s="66"/>
      <c r="O18" s="66"/>
      <c r="R18" s="66"/>
    </row>
    <row r="19" spans="1:21" s="58" customFormat="1" ht="15.75">
      <c r="A19" s="203"/>
      <c r="B19" s="207" t="s">
        <v>135</v>
      </c>
      <c r="C19" s="68" t="s">
        <v>39</v>
      </c>
      <c r="D19" s="69"/>
      <c r="E19" s="69"/>
      <c r="F19" s="69"/>
      <c r="G19" s="69"/>
      <c r="H19" s="69"/>
      <c r="I19" s="69"/>
      <c r="J19" s="69"/>
      <c r="K19" s="70"/>
      <c r="L19" s="71"/>
      <c r="M19" s="69"/>
      <c r="N19" s="70"/>
      <c r="O19" s="71"/>
      <c r="P19" s="69"/>
      <c r="Q19" s="70"/>
      <c r="R19" s="71"/>
    </row>
    <row r="20" spans="1:21" s="110" customFormat="1" ht="78" customHeight="1">
      <c r="A20" s="203"/>
      <c r="B20" s="208"/>
      <c r="C20" s="124" t="s">
        <v>40</v>
      </c>
      <c r="D20" s="104">
        <v>4</v>
      </c>
      <c r="E20" s="135" t="s">
        <v>331</v>
      </c>
      <c r="F20" s="135" t="s">
        <v>187</v>
      </c>
      <c r="G20" s="105"/>
      <c r="H20" s="76"/>
      <c r="I20" s="76"/>
      <c r="J20" s="106"/>
      <c r="K20" s="77"/>
      <c r="L20" s="78"/>
      <c r="M20" s="108"/>
      <c r="N20" s="79"/>
      <c r="O20" s="80"/>
      <c r="P20" s="106"/>
      <c r="Q20" s="77"/>
      <c r="R20" s="78"/>
      <c r="S20" s="110">
        <f>COUNTIF(G20:G27,"1")</f>
        <v>0</v>
      </c>
      <c r="T20" s="110">
        <f>COUNTIF(J20:J27,"1")</f>
        <v>0</v>
      </c>
      <c r="U20" s="110">
        <f>COUNTIF(M20:M27,"1")</f>
        <v>0</v>
      </c>
    </row>
    <row r="21" spans="1:21" s="110" customFormat="1" ht="101.25" customHeight="1">
      <c r="A21" s="203"/>
      <c r="B21" s="208"/>
      <c r="C21" s="125" t="s">
        <v>41</v>
      </c>
      <c r="D21" s="104">
        <v>4</v>
      </c>
      <c r="E21" s="136" t="s">
        <v>332</v>
      </c>
      <c r="F21" s="135" t="s">
        <v>333</v>
      </c>
      <c r="G21" s="105"/>
      <c r="H21" s="81"/>
      <c r="I21" s="76"/>
      <c r="J21" s="106"/>
      <c r="K21" s="78"/>
      <c r="L21" s="78"/>
      <c r="M21" s="108"/>
      <c r="N21" s="80"/>
      <c r="O21" s="80"/>
      <c r="P21" s="106"/>
      <c r="Q21" s="78"/>
      <c r="R21" s="78"/>
      <c r="S21" s="110">
        <f>COUNTIF(G20:G27,"2")</f>
        <v>0</v>
      </c>
      <c r="T21" s="110">
        <f>COUNTIF(J20:J27,"2")</f>
        <v>0</v>
      </c>
      <c r="U21" s="110">
        <f>COUNTIF(M20:M27,"2")</f>
        <v>0</v>
      </c>
    </row>
    <row r="22" spans="1:21" s="110" customFormat="1" ht="121.5" customHeight="1">
      <c r="A22" s="203"/>
      <c r="B22" s="208"/>
      <c r="C22" s="125" t="s">
        <v>42</v>
      </c>
      <c r="D22" s="104">
        <v>4</v>
      </c>
      <c r="E22" s="136" t="s">
        <v>334</v>
      </c>
      <c r="F22" s="135" t="s">
        <v>335</v>
      </c>
      <c r="G22" s="105"/>
      <c r="H22" s="81"/>
      <c r="I22" s="76"/>
      <c r="J22" s="106"/>
      <c r="K22" s="78"/>
      <c r="L22" s="78"/>
      <c r="M22" s="108"/>
      <c r="N22" s="80"/>
      <c r="O22" s="80"/>
      <c r="P22" s="106"/>
      <c r="Q22" s="78"/>
      <c r="R22" s="78"/>
      <c r="S22" s="110">
        <f>COUNTIF(G20:G27,"3")</f>
        <v>0</v>
      </c>
      <c r="T22" s="110">
        <f>COUNTIF(J20:J27,"3")</f>
        <v>0</v>
      </c>
      <c r="U22" s="110">
        <f>COUNTIF(M20:M27,"3")</f>
        <v>0</v>
      </c>
    </row>
    <row r="23" spans="1:21" s="110" customFormat="1" ht="114.75" customHeight="1">
      <c r="A23" s="203"/>
      <c r="B23" s="208"/>
      <c r="C23" s="125" t="s">
        <v>43</v>
      </c>
      <c r="D23" s="104">
        <v>4</v>
      </c>
      <c r="E23" s="98" t="s">
        <v>336</v>
      </c>
      <c r="F23" s="75" t="s">
        <v>337</v>
      </c>
      <c r="G23" s="105"/>
      <c r="H23" s="81"/>
      <c r="I23" s="76"/>
      <c r="J23" s="106"/>
      <c r="K23" s="78"/>
      <c r="L23" s="78"/>
      <c r="M23" s="108"/>
      <c r="N23" s="80"/>
      <c r="O23" s="80"/>
      <c r="P23" s="106"/>
      <c r="Q23" s="78"/>
      <c r="R23" s="78"/>
      <c r="S23" s="110">
        <f>COUNTIF(G20:G27,"4")</f>
        <v>0</v>
      </c>
      <c r="T23" s="110">
        <f>COUNTIF(J20:J27,"4")</f>
        <v>0</v>
      </c>
      <c r="U23" s="110">
        <f>COUNTIF(M20:M27,"4")</f>
        <v>0</v>
      </c>
    </row>
    <row r="24" spans="1:21" s="110" customFormat="1" ht="100.5" customHeight="1">
      <c r="A24" s="203"/>
      <c r="B24" s="208"/>
      <c r="C24" s="125" t="s">
        <v>44</v>
      </c>
      <c r="D24" s="104">
        <v>3</v>
      </c>
      <c r="E24" s="98" t="s">
        <v>188</v>
      </c>
      <c r="F24" s="75" t="s">
        <v>189</v>
      </c>
      <c r="G24" s="105"/>
      <c r="H24" s="81"/>
      <c r="I24" s="76"/>
      <c r="J24" s="106"/>
      <c r="K24" s="78"/>
      <c r="L24" s="78"/>
      <c r="M24" s="108"/>
      <c r="N24" s="80"/>
      <c r="O24" s="80"/>
      <c r="P24" s="106"/>
      <c r="Q24" s="78"/>
      <c r="R24" s="78"/>
    </row>
    <row r="25" spans="1:21" s="110" customFormat="1" ht="83.25" customHeight="1">
      <c r="A25" s="203"/>
      <c r="B25" s="208"/>
      <c r="C25" s="125" t="s">
        <v>45</v>
      </c>
      <c r="D25" s="104">
        <v>4</v>
      </c>
      <c r="E25" s="98" t="s">
        <v>274</v>
      </c>
      <c r="F25" s="75" t="s">
        <v>190</v>
      </c>
      <c r="G25" s="105"/>
      <c r="H25" s="81"/>
      <c r="I25" s="76"/>
      <c r="J25" s="106"/>
      <c r="K25" s="78"/>
      <c r="L25" s="78"/>
      <c r="M25" s="108"/>
      <c r="N25" s="80"/>
      <c r="O25" s="80"/>
      <c r="P25" s="106"/>
      <c r="Q25" s="78"/>
      <c r="R25" s="78"/>
    </row>
    <row r="26" spans="1:21" s="110" customFormat="1" ht="91.5" customHeight="1">
      <c r="A26" s="203"/>
      <c r="B26" s="208"/>
      <c r="C26" s="125" t="s">
        <v>46</v>
      </c>
      <c r="D26" s="104">
        <v>4</v>
      </c>
      <c r="E26" s="98" t="s">
        <v>275</v>
      </c>
      <c r="F26" s="75" t="s">
        <v>276</v>
      </c>
      <c r="G26" s="105"/>
      <c r="H26" s="81"/>
      <c r="I26" s="76"/>
      <c r="J26" s="106"/>
      <c r="K26" s="78"/>
      <c r="L26" s="78"/>
      <c r="M26" s="108"/>
      <c r="N26" s="80"/>
      <c r="O26" s="80"/>
      <c r="P26" s="106"/>
      <c r="Q26" s="78"/>
      <c r="R26" s="78"/>
    </row>
    <row r="27" spans="1:21" s="110" customFormat="1" ht="94.5" customHeight="1">
      <c r="A27" s="203"/>
      <c r="B27" s="209"/>
      <c r="C27" s="125" t="s">
        <v>47</v>
      </c>
      <c r="D27" s="104">
        <v>3</v>
      </c>
      <c r="E27" s="98" t="s">
        <v>277</v>
      </c>
      <c r="F27" s="75" t="s">
        <v>268</v>
      </c>
      <c r="G27" s="105"/>
      <c r="H27" s="81"/>
      <c r="I27" s="76"/>
      <c r="J27" s="106"/>
      <c r="K27" s="78"/>
      <c r="L27" s="78"/>
      <c r="M27" s="108"/>
      <c r="N27" s="80"/>
      <c r="O27" s="80"/>
      <c r="P27" s="106"/>
      <c r="Q27" s="78"/>
      <c r="R27" s="78"/>
    </row>
    <row r="28" spans="1:21" s="58" customFormat="1" ht="7.5" customHeight="1">
      <c r="B28" s="204"/>
      <c r="C28" s="205"/>
      <c r="D28" s="205"/>
      <c r="E28" s="205"/>
      <c r="F28" s="205"/>
      <c r="G28" s="205"/>
      <c r="H28" s="205"/>
      <c r="I28" s="205"/>
      <c r="J28" s="205"/>
      <c r="K28" s="206"/>
      <c r="L28" s="66"/>
      <c r="M28" s="67"/>
      <c r="N28" s="66"/>
      <c r="O28" s="66"/>
      <c r="R28" s="66"/>
    </row>
    <row r="29" spans="1:21" s="58" customFormat="1" ht="15.75">
      <c r="A29" s="203"/>
      <c r="B29" s="207"/>
      <c r="C29" s="68" t="s">
        <v>48</v>
      </c>
      <c r="D29" s="69"/>
      <c r="E29" s="69"/>
      <c r="F29" s="69"/>
      <c r="G29" s="69"/>
      <c r="H29" s="69"/>
      <c r="I29" s="69"/>
      <c r="J29" s="69"/>
      <c r="K29" s="70"/>
      <c r="L29" s="71"/>
      <c r="M29" s="69"/>
      <c r="N29" s="70"/>
      <c r="O29" s="71"/>
      <c r="P29" s="69"/>
      <c r="Q29" s="70"/>
      <c r="R29" s="71"/>
    </row>
    <row r="30" spans="1:21" s="110" customFormat="1" ht="108.75" customHeight="1">
      <c r="A30" s="203"/>
      <c r="B30" s="208"/>
      <c r="C30" s="115" t="s">
        <v>49</v>
      </c>
      <c r="D30" s="104">
        <v>4</v>
      </c>
      <c r="E30" s="75" t="s">
        <v>338</v>
      </c>
      <c r="F30" s="75" t="s">
        <v>339</v>
      </c>
      <c r="G30" s="105"/>
      <c r="H30" s="76"/>
      <c r="I30" s="76"/>
      <c r="J30" s="106"/>
      <c r="K30" s="77"/>
      <c r="L30" s="78"/>
      <c r="M30" s="108"/>
      <c r="N30" s="79"/>
      <c r="O30" s="80"/>
      <c r="P30" s="106"/>
      <c r="Q30" s="77"/>
      <c r="R30" s="78"/>
      <c r="S30" s="110">
        <f>COUNTIF(G30:G32,"1")</f>
        <v>0</v>
      </c>
      <c r="T30" s="110">
        <f>COUNTIF(J30:J32,"1")</f>
        <v>0</v>
      </c>
      <c r="U30" s="110">
        <f>COUNTIF(M30:M32,"1")</f>
        <v>0</v>
      </c>
    </row>
    <row r="31" spans="1:21" s="110" customFormat="1" ht="104.25" customHeight="1">
      <c r="A31" s="203"/>
      <c r="B31" s="208"/>
      <c r="C31" s="111" t="s">
        <v>50</v>
      </c>
      <c r="D31" s="104">
        <v>4</v>
      </c>
      <c r="E31" s="98" t="s">
        <v>340</v>
      </c>
      <c r="F31" s="75" t="s">
        <v>341</v>
      </c>
      <c r="G31" s="105"/>
      <c r="H31" s="81"/>
      <c r="I31" s="76"/>
      <c r="J31" s="106"/>
      <c r="K31" s="78"/>
      <c r="L31" s="78"/>
      <c r="M31" s="108"/>
      <c r="N31" s="80"/>
      <c r="O31" s="80"/>
      <c r="P31" s="106"/>
      <c r="Q31" s="78"/>
      <c r="R31" s="78"/>
      <c r="S31" s="110">
        <f>COUNTIF(G30:G32,"2")</f>
        <v>0</v>
      </c>
      <c r="T31" s="110">
        <f>COUNTIF(J30:J32,"2")</f>
        <v>0</v>
      </c>
      <c r="U31" s="110">
        <f>COUNTIF(M30:M32,"2")</f>
        <v>0</v>
      </c>
    </row>
    <row r="32" spans="1:21" s="110" customFormat="1" ht="94.5" customHeight="1">
      <c r="A32" s="203"/>
      <c r="B32" s="209"/>
      <c r="C32" s="111" t="s">
        <v>51</v>
      </c>
      <c r="D32" s="104">
        <v>4</v>
      </c>
      <c r="E32" s="98" t="s">
        <v>278</v>
      </c>
      <c r="F32" s="75" t="s">
        <v>279</v>
      </c>
      <c r="G32" s="105"/>
      <c r="H32" s="81"/>
      <c r="I32" s="76"/>
      <c r="J32" s="106"/>
      <c r="K32" s="78"/>
      <c r="L32" s="78"/>
      <c r="M32" s="108"/>
      <c r="N32" s="80"/>
      <c r="O32" s="80"/>
      <c r="P32" s="106"/>
      <c r="Q32" s="78"/>
      <c r="R32" s="78"/>
      <c r="S32" s="110">
        <f>COUNTIF(G30:G32,"3")</f>
        <v>0</v>
      </c>
      <c r="T32" s="110">
        <f>COUNTIF(J30:J32,"31")</f>
        <v>0</v>
      </c>
      <c r="U32" s="110">
        <f>COUNTIF(M30:M32,"3")</f>
        <v>0</v>
      </c>
    </row>
    <row r="33" spans="1:21" s="58" customFormat="1" ht="9" customHeight="1">
      <c r="B33" s="204" t="s">
        <v>316</v>
      </c>
      <c r="C33" s="205"/>
      <c r="D33" s="205"/>
      <c r="E33" s="205"/>
      <c r="F33" s="205"/>
      <c r="G33" s="205"/>
      <c r="H33" s="205"/>
      <c r="I33" s="205"/>
      <c r="J33" s="205"/>
      <c r="K33" s="206"/>
      <c r="L33" s="66"/>
      <c r="M33" s="67"/>
      <c r="N33" s="66"/>
      <c r="O33" s="66"/>
      <c r="R33" s="66"/>
    </row>
    <row r="34" spans="1:21" s="58" customFormat="1" ht="15.75">
      <c r="A34" s="203"/>
      <c r="B34" s="207"/>
      <c r="C34" s="72" t="s">
        <v>52</v>
      </c>
      <c r="D34" s="247"/>
      <c r="E34" s="248"/>
      <c r="F34" s="248"/>
      <c r="G34" s="248"/>
      <c r="H34" s="248"/>
      <c r="I34" s="248"/>
      <c r="J34" s="248"/>
      <c r="K34" s="249"/>
      <c r="L34" s="73"/>
      <c r="M34" s="74"/>
      <c r="N34" s="74"/>
      <c r="O34" s="73"/>
      <c r="R34" s="73"/>
    </row>
    <row r="35" spans="1:21" s="110" customFormat="1" ht="112.5" customHeight="1">
      <c r="A35" s="203"/>
      <c r="B35" s="208"/>
      <c r="C35" s="115" t="s">
        <v>53</v>
      </c>
      <c r="D35" s="104">
        <v>4</v>
      </c>
      <c r="E35" s="75" t="s">
        <v>191</v>
      </c>
      <c r="F35" s="75" t="s">
        <v>342</v>
      </c>
      <c r="G35" s="105"/>
      <c r="H35" s="76"/>
      <c r="I35" s="76"/>
      <c r="J35" s="106"/>
      <c r="K35" s="77"/>
      <c r="L35" s="78"/>
      <c r="M35" s="108"/>
      <c r="N35" s="79"/>
      <c r="O35" s="80"/>
      <c r="P35" s="106"/>
      <c r="Q35" s="77"/>
      <c r="R35" s="78"/>
      <c r="S35" s="110">
        <f>COUNTIF(G35:G39,"1")</f>
        <v>0</v>
      </c>
      <c r="T35" s="110">
        <f>COUNTIF(J35:J39,"1")</f>
        <v>0</v>
      </c>
      <c r="U35" s="110">
        <f>COUNTIF(M35:M39,"1")</f>
        <v>0</v>
      </c>
    </row>
    <row r="36" spans="1:21" s="110" customFormat="1" ht="112.5" customHeight="1">
      <c r="A36" s="203"/>
      <c r="B36" s="208"/>
      <c r="C36" s="111" t="s">
        <v>54</v>
      </c>
      <c r="D36" s="104">
        <v>4</v>
      </c>
      <c r="E36" s="98" t="s">
        <v>280</v>
      </c>
      <c r="F36" s="75" t="s">
        <v>192</v>
      </c>
      <c r="G36" s="105"/>
      <c r="H36" s="81"/>
      <c r="I36" s="76"/>
      <c r="J36" s="106"/>
      <c r="K36" s="78"/>
      <c r="L36" s="78"/>
      <c r="M36" s="108"/>
      <c r="N36" s="80"/>
      <c r="O36" s="80"/>
      <c r="P36" s="106"/>
      <c r="Q36" s="78"/>
      <c r="R36" s="78"/>
      <c r="S36" s="110">
        <f>COUNTIF(G35:G39,"2")</f>
        <v>0</v>
      </c>
      <c r="T36" s="110">
        <f>COUNTIF(J35:J39,"2")</f>
        <v>0</v>
      </c>
      <c r="U36" s="110">
        <f>COUNTIF(M35:M39,"2")</f>
        <v>0</v>
      </c>
    </row>
    <row r="37" spans="1:21" s="110" customFormat="1" ht="112.5" customHeight="1">
      <c r="A37" s="203"/>
      <c r="B37" s="208"/>
      <c r="C37" s="111" t="s">
        <v>55</v>
      </c>
      <c r="D37" s="104">
        <v>4</v>
      </c>
      <c r="E37" s="98" t="s">
        <v>281</v>
      </c>
      <c r="F37" s="75" t="s">
        <v>193</v>
      </c>
      <c r="G37" s="105"/>
      <c r="H37" s="81"/>
      <c r="I37" s="76"/>
      <c r="J37" s="106"/>
      <c r="K37" s="78"/>
      <c r="L37" s="78"/>
      <c r="M37" s="108"/>
      <c r="N37" s="80"/>
      <c r="O37" s="80"/>
      <c r="P37" s="106"/>
      <c r="Q37" s="78"/>
      <c r="R37" s="78"/>
      <c r="S37" s="110">
        <f>COUNTIF(G35:G39,"4")</f>
        <v>0</v>
      </c>
      <c r="T37" s="110">
        <f>COUNTIF(J35:J39,"4")</f>
        <v>0</v>
      </c>
      <c r="U37" s="110">
        <f>COUNTIF(M35:M39,"4")</f>
        <v>0</v>
      </c>
    </row>
    <row r="38" spans="1:21" s="110" customFormat="1" ht="112.5" customHeight="1">
      <c r="A38" s="203"/>
      <c r="B38" s="208"/>
      <c r="C38" s="111" t="s">
        <v>56</v>
      </c>
      <c r="D38" s="104">
        <v>4</v>
      </c>
      <c r="E38" s="98" t="s">
        <v>343</v>
      </c>
      <c r="F38" s="75" t="s">
        <v>194</v>
      </c>
      <c r="G38" s="105"/>
      <c r="H38" s="81"/>
      <c r="I38" s="76"/>
      <c r="J38" s="106"/>
      <c r="K38" s="78"/>
      <c r="L38" s="78"/>
      <c r="M38" s="108"/>
      <c r="N38" s="80"/>
      <c r="O38" s="80"/>
      <c r="P38" s="106"/>
      <c r="Q38" s="78"/>
      <c r="R38" s="78"/>
    </row>
    <row r="39" spans="1:21" s="110" customFormat="1" ht="112.5" customHeight="1">
      <c r="A39" s="203"/>
      <c r="B39" s="208"/>
      <c r="C39" s="111" t="s">
        <v>57</v>
      </c>
      <c r="D39" s="104">
        <v>4</v>
      </c>
      <c r="E39" s="98" t="s">
        <v>344</v>
      </c>
      <c r="F39" s="75" t="s">
        <v>195</v>
      </c>
      <c r="G39" s="105"/>
      <c r="H39" s="81"/>
      <c r="I39" s="76"/>
      <c r="J39" s="106"/>
      <c r="K39" s="78"/>
      <c r="L39" s="78"/>
      <c r="M39" s="108"/>
      <c r="N39" s="80"/>
      <c r="O39" s="80"/>
      <c r="P39" s="106"/>
      <c r="Q39" s="78"/>
      <c r="R39" s="78"/>
    </row>
    <row r="40" spans="1:21" s="58" customFormat="1" ht="6.75" customHeight="1">
      <c r="B40" s="204"/>
      <c r="C40" s="205"/>
      <c r="D40" s="205"/>
      <c r="E40" s="205"/>
      <c r="F40" s="205"/>
      <c r="G40" s="205"/>
      <c r="H40" s="205"/>
      <c r="I40" s="205"/>
      <c r="J40" s="205"/>
      <c r="K40" s="206"/>
      <c r="L40" s="66"/>
      <c r="M40" s="67"/>
      <c r="N40" s="66"/>
      <c r="O40" s="66"/>
      <c r="R40" s="66"/>
    </row>
    <row r="41" spans="1:21" s="58" customFormat="1" ht="24" customHeight="1">
      <c r="A41" s="203" t="s">
        <v>269</v>
      </c>
      <c r="B41" s="207"/>
      <c r="C41" s="68" t="s">
        <v>58</v>
      </c>
      <c r="D41" s="69"/>
      <c r="E41" s="69"/>
      <c r="F41" s="69"/>
      <c r="G41" s="69"/>
      <c r="H41" s="69"/>
      <c r="I41" s="69"/>
      <c r="J41" s="69"/>
      <c r="K41" s="70"/>
      <c r="L41" s="71"/>
      <c r="M41" s="69"/>
      <c r="N41" s="70"/>
      <c r="O41" s="71"/>
      <c r="P41" s="69"/>
      <c r="Q41" s="70"/>
      <c r="R41" s="71"/>
    </row>
    <row r="42" spans="1:21" s="110" customFormat="1" ht="104.25" customHeight="1">
      <c r="A42" s="203"/>
      <c r="B42" s="208"/>
      <c r="C42" s="115" t="s">
        <v>59</v>
      </c>
      <c r="D42" s="104">
        <v>4</v>
      </c>
      <c r="E42" s="75" t="s">
        <v>282</v>
      </c>
      <c r="F42" s="75" t="s">
        <v>283</v>
      </c>
      <c r="G42" s="126"/>
      <c r="H42" s="76"/>
      <c r="I42" s="76"/>
      <c r="J42" s="127"/>
      <c r="K42" s="77"/>
      <c r="L42" s="78"/>
      <c r="M42" s="128"/>
      <c r="N42" s="79"/>
      <c r="O42" s="80"/>
      <c r="P42" s="106"/>
      <c r="Q42" s="77"/>
      <c r="R42" s="78"/>
      <c r="S42" s="110">
        <f>COUNTIF(G42:G43,"1")</f>
        <v>0</v>
      </c>
      <c r="T42" s="110">
        <f>COUNTIF(J42:J43,"1")</f>
        <v>0</v>
      </c>
      <c r="U42" s="110">
        <f>COUNTIF(M42:M43,"1")</f>
        <v>0</v>
      </c>
    </row>
    <row r="43" spans="1:21" s="110" customFormat="1" ht="104.25" customHeight="1">
      <c r="A43" s="203"/>
      <c r="B43" s="208"/>
      <c r="C43" s="111" t="s">
        <v>60</v>
      </c>
      <c r="D43" s="104">
        <v>4</v>
      </c>
      <c r="E43" s="75" t="s">
        <v>196</v>
      </c>
      <c r="F43" s="75" t="s">
        <v>197</v>
      </c>
      <c r="G43" s="126"/>
      <c r="H43" s="81"/>
      <c r="I43" s="76"/>
      <c r="J43" s="127"/>
      <c r="K43" s="78"/>
      <c r="L43" s="78"/>
      <c r="M43" s="128"/>
      <c r="N43" s="80"/>
      <c r="O43" s="80"/>
      <c r="P43" s="127"/>
      <c r="Q43" s="78"/>
      <c r="R43" s="78"/>
      <c r="S43" s="110">
        <f>COUNTIF(G42:G43,"4")</f>
        <v>0</v>
      </c>
      <c r="T43" s="110">
        <f>COUNTIF(J42:J43,"4")</f>
        <v>0</v>
      </c>
      <c r="U43" s="110">
        <f>COUNTIF(M42:M43,"4")</f>
        <v>0</v>
      </c>
    </row>
    <row r="44" spans="1:21" s="58" customFormat="1" ht="30" customHeight="1">
      <c r="B44" s="204"/>
      <c r="C44" s="205"/>
      <c r="D44" s="205"/>
      <c r="E44" s="205"/>
      <c r="F44" s="205"/>
      <c r="G44" s="205"/>
      <c r="H44" s="205"/>
      <c r="I44" s="205"/>
      <c r="J44" s="205"/>
      <c r="K44" s="206"/>
      <c r="L44" s="66"/>
      <c r="M44" s="67"/>
      <c r="N44" s="66"/>
      <c r="O44" s="66"/>
      <c r="R44" s="66"/>
    </row>
    <row r="45" spans="1:21" s="58" customFormat="1" ht="30" customHeight="1">
      <c r="B45" s="227" t="s">
        <v>22</v>
      </c>
      <c r="C45" s="228"/>
      <c r="D45" s="220" t="s">
        <v>316</v>
      </c>
      <c r="E45" s="221"/>
      <c r="F45" s="222"/>
      <c r="G45" s="217"/>
      <c r="H45" s="218"/>
      <c r="I45" s="219"/>
      <c r="J45" s="196"/>
      <c r="K45" s="197"/>
      <c r="L45" s="198"/>
      <c r="M45" s="250"/>
      <c r="N45" s="251"/>
      <c r="O45" s="252"/>
      <c r="P45" s="196"/>
      <c r="Q45" s="197"/>
      <c r="R45" s="198"/>
    </row>
    <row r="46" spans="1:21" s="58" customFormat="1" ht="6.75" customHeight="1">
      <c r="B46" s="229"/>
      <c r="C46" s="230"/>
      <c r="D46" s="82" t="s">
        <v>30</v>
      </c>
      <c r="E46" s="83" t="s">
        <v>101</v>
      </c>
      <c r="F46" s="83" t="s">
        <v>104</v>
      </c>
      <c r="G46" s="82" t="s">
        <v>30</v>
      </c>
      <c r="H46" s="83" t="s">
        <v>101</v>
      </c>
      <c r="I46" s="83" t="s">
        <v>104</v>
      </c>
      <c r="J46" s="82" t="s">
        <v>30</v>
      </c>
      <c r="K46" s="83" t="s">
        <v>101</v>
      </c>
      <c r="L46" s="84" t="s">
        <v>104</v>
      </c>
      <c r="M46" s="82"/>
      <c r="N46" s="83"/>
      <c r="O46" s="84"/>
      <c r="P46" s="82" t="s">
        <v>30</v>
      </c>
      <c r="Q46" s="83" t="s">
        <v>101</v>
      </c>
      <c r="R46" s="84" t="s">
        <v>104</v>
      </c>
    </row>
    <row r="47" spans="1:21" s="58" customFormat="1" ht="15">
      <c r="A47" s="203"/>
      <c r="B47" s="85"/>
      <c r="C47" s="213" t="s">
        <v>63</v>
      </c>
      <c r="D47" s="213"/>
      <c r="E47" s="213"/>
      <c r="F47" s="213"/>
      <c r="G47" s="213"/>
      <c r="H47" s="213"/>
      <c r="I47" s="213"/>
      <c r="J47" s="213"/>
      <c r="K47" s="214"/>
      <c r="L47" s="86"/>
      <c r="M47" s="87"/>
      <c r="N47" s="87"/>
      <c r="O47" s="86"/>
      <c r="R47" s="133"/>
    </row>
    <row r="48" spans="1:21" s="110" customFormat="1" ht="80.25" customHeight="1">
      <c r="A48" s="203"/>
      <c r="B48" s="129"/>
      <c r="C48" s="115" t="s">
        <v>64</v>
      </c>
      <c r="D48" s="104">
        <v>4</v>
      </c>
      <c r="E48" s="75" t="s">
        <v>198</v>
      </c>
      <c r="F48" s="75" t="s">
        <v>199</v>
      </c>
      <c r="G48" s="105"/>
      <c r="H48" s="76"/>
      <c r="I48" s="76"/>
      <c r="J48" s="106"/>
      <c r="K48" s="77"/>
      <c r="L48" s="78"/>
      <c r="M48" s="108"/>
      <c r="N48" s="79"/>
      <c r="O48" s="80"/>
      <c r="P48" s="106"/>
      <c r="Q48" s="77"/>
      <c r="R48" s="78"/>
      <c r="S48" s="110">
        <f>COUNTIF(G48:G51,"1")</f>
        <v>0</v>
      </c>
      <c r="T48" s="110">
        <f>COUNTIF(J48:J51,"1")</f>
        <v>0</v>
      </c>
      <c r="U48" s="110">
        <f>COUNTIF(M48:M51,"1")</f>
        <v>0</v>
      </c>
    </row>
    <row r="49" spans="1:21" s="110" customFormat="1" ht="80.25" customHeight="1">
      <c r="A49" s="203"/>
      <c r="B49" s="129"/>
      <c r="C49" s="111" t="s">
        <v>65</v>
      </c>
      <c r="D49" s="104">
        <v>4</v>
      </c>
      <c r="E49" s="98" t="s">
        <v>200</v>
      </c>
      <c r="F49" s="75" t="s">
        <v>201</v>
      </c>
      <c r="G49" s="105"/>
      <c r="H49" s="81"/>
      <c r="I49" s="76"/>
      <c r="J49" s="106"/>
      <c r="K49" s="78"/>
      <c r="L49" s="78"/>
      <c r="M49" s="108"/>
      <c r="N49" s="80"/>
      <c r="O49" s="80"/>
      <c r="P49" s="106"/>
      <c r="Q49" s="78"/>
      <c r="R49" s="78"/>
      <c r="S49" s="110">
        <f>COUNTIF(G48:G51,"2")</f>
        <v>0</v>
      </c>
      <c r="T49" s="110">
        <f>COUNTIF(J48:J51,"2")</f>
        <v>0</v>
      </c>
      <c r="U49" s="110">
        <f>COUNTIF(M48:M51,"2")</f>
        <v>0</v>
      </c>
    </row>
    <row r="50" spans="1:21" s="110" customFormat="1" ht="80.25" customHeight="1">
      <c r="A50" s="203"/>
      <c r="B50" s="129"/>
      <c r="C50" s="111" t="s">
        <v>66</v>
      </c>
      <c r="D50" s="104">
        <v>4</v>
      </c>
      <c r="E50" s="98" t="s">
        <v>270</v>
      </c>
      <c r="F50" s="75" t="s">
        <v>202</v>
      </c>
      <c r="G50" s="105"/>
      <c r="H50" s="81"/>
      <c r="I50" s="76"/>
      <c r="J50" s="106"/>
      <c r="K50" s="78"/>
      <c r="L50" s="78"/>
      <c r="M50" s="108"/>
      <c r="N50" s="80"/>
      <c r="O50" s="80"/>
      <c r="P50" s="106"/>
      <c r="Q50" s="78"/>
      <c r="R50" s="78"/>
      <c r="S50" s="110">
        <f>COUNTIF(G48:G51,"4")</f>
        <v>0</v>
      </c>
      <c r="T50" s="110">
        <f>COUNTIF(J48:J51,"4")</f>
        <v>0</v>
      </c>
      <c r="U50" s="110">
        <f>COUNTIF(M48:M51,"4")</f>
        <v>0</v>
      </c>
    </row>
    <row r="51" spans="1:21" s="110" customFormat="1" ht="80.25" customHeight="1">
      <c r="A51" s="203"/>
      <c r="B51" s="130"/>
      <c r="C51" s="111" t="s">
        <v>67</v>
      </c>
      <c r="D51" s="104">
        <v>4</v>
      </c>
      <c r="E51" s="98" t="s">
        <v>267</v>
      </c>
      <c r="F51" s="75" t="s">
        <v>284</v>
      </c>
      <c r="G51" s="105"/>
      <c r="H51" s="81"/>
      <c r="I51" s="76"/>
      <c r="J51" s="106"/>
      <c r="K51" s="78"/>
      <c r="L51" s="78"/>
      <c r="M51" s="108"/>
      <c r="N51" s="80"/>
      <c r="O51" s="80"/>
      <c r="P51" s="106"/>
      <c r="Q51" s="78"/>
      <c r="R51" s="78"/>
    </row>
    <row r="52" spans="1:21" s="58" customFormat="1" ht="30" customHeight="1">
      <c r="B52" s="215"/>
      <c r="C52" s="216"/>
      <c r="D52" s="88"/>
      <c r="E52" s="89"/>
      <c r="F52" s="89"/>
      <c r="G52" s="88"/>
      <c r="H52" s="89"/>
      <c r="I52" s="89"/>
      <c r="J52" s="88"/>
      <c r="K52" s="89"/>
      <c r="L52" s="90"/>
      <c r="M52" s="88"/>
      <c r="N52" s="89"/>
      <c r="O52" s="90"/>
      <c r="P52" s="88"/>
      <c r="Q52" s="89"/>
      <c r="R52" s="90"/>
    </row>
    <row r="53" spans="1:21" s="58" customFormat="1" ht="30" customHeight="1">
      <c r="A53" s="203"/>
      <c r="B53" s="85"/>
      <c r="C53" s="213" t="s">
        <v>68</v>
      </c>
      <c r="D53" s="213"/>
      <c r="E53" s="213"/>
      <c r="F53" s="213"/>
      <c r="G53" s="213"/>
      <c r="H53" s="213"/>
      <c r="I53" s="213"/>
      <c r="J53" s="213"/>
      <c r="K53" s="214"/>
      <c r="L53" s="87"/>
      <c r="M53" s="87"/>
      <c r="N53" s="87"/>
      <c r="O53" s="87"/>
      <c r="R53" s="87"/>
    </row>
    <row r="54" spans="1:21" s="110" customFormat="1" ht="118.5" customHeight="1">
      <c r="A54" s="203"/>
      <c r="B54" s="129"/>
      <c r="C54" s="103" t="s">
        <v>69</v>
      </c>
      <c r="D54" s="104">
        <v>4</v>
      </c>
      <c r="E54" s="75" t="s">
        <v>203</v>
      </c>
      <c r="F54" s="75" t="s">
        <v>204</v>
      </c>
      <c r="G54" s="105"/>
      <c r="H54" s="76"/>
      <c r="I54" s="76"/>
      <c r="J54" s="106"/>
      <c r="K54" s="78"/>
      <c r="L54" s="78"/>
      <c r="M54" s="108"/>
      <c r="N54" s="80"/>
      <c r="O54" s="80"/>
      <c r="P54" s="106"/>
      <c r="Q54" s="78"/>
      <c r="R54" s="78"/>
      <c r="S54" s="110">
        <f>COUNTIF(G54:G56,"1")</f>
        <v>0</v>
      </c>
      <c r="T54" s="110">
        <f>COUNTIF(J54:J56,"1")</f>
        <v>0</v>
      </c>
      <c r="U54" s="110">
        <f>COUNTIF(M54:M56,"1")</f>
        <v>0</v>
      </c>
    </row>
    <row r="55" spans="1:21" s="110" customFormat="1" ht="118.5" customHeight="1">
      <c r="A55" s="203"/>
      <c r="B55" s="129"/>
      <c r="C55" s="111" t="s">
        <v>70</v>
      </c>
      <c r="D55" s="104">
        <v>4</v>
      </c>
      <c r="E55" s="98" t="s">
        <v>285</v>
      </c>
      <c r="F55" s="75" t="s">
        <v>205</v>
      </c>
      <c r="G55" s="105"/>
      <c r="H55" s="81"/>
      <c r="I55" s="76"/>
      <c r="J55" s="106"/>
      <c r="K55" s="78"/>
      <c r="L55" s="78"/>
      <c r="M55" s="108"/>
      <c r="N55" s="80"/>
      <c r="O55" s="80"/>
      <c r="P55" s="106"/>
      <c r="Q55" s="78"/>
      <c r="R55" s="78"/>
      <c r="S55" s="110">
        <f>COUNTIF(G54:G56,"2")</f>
        <v>0</v>
      </c>
      <c r="T55" s="110">
        <f>COUNTIF(J54:J56,"2")</f>
        <v>0</v>
      </c>
      <c r="U55" s="110">
        <f>COUNTIF(M54:M56,"2")</f>
        <v>0</v>
      </c>
    </row>
    <row r="56" spans="1:21" s="110" customFormat="1" ht="118.5" customHeight="1">
      <c r="A56" s="203"/>
      <c r="B56" s="130"/>
      <c r="C56" s="111" t="s">
        <v>71</v>
      </c>
      <c r="D56" s="104">
        <v>4</v>
      </c>
      <c r="E56" s="98" t="s">
        <v>206</v>
      </c>
      <c r="F56" s="75" t="s">
        <v>207</v>
      </c>
      <c r="G56" s="105"/>
      <c r="H56" s="81"/>
      <c r="I56" s="76"/>
      <c r="J56" s="106"/>
      <c r="K56" s="78"/>
      <c r="L56" s="78"/>
      <c r="M56" s="108"/>
      <c r="N56" s="80"/>
      <c r="O56" s="80"/>
      <c r="P56" s="106"/>
      <c r="Q56" s="78"/>
      <c r="R56" s="78"/>
      <c r="S56" s="110">
        <f>COUNTIF(G54:G56,"4")</f>
        <v>0</v>
      </c>
      <c r="T56" s="110">
        <f>COUNTIF(J54:J56,"4")</f>
        <v>0</v>
      </c>
      <c r="U56" s="110">
        <f>COUNTIF(M54:M56,"4")</f>
        <v>0</v>
      </c>
    </row>
    <row r="57" spans="1:21" s="58" customFormat="1" ht="30" customHeight="1">
      <c r="B57" s="204" t="s">
        <v>316</v>
      </c>
      <c r="C57" s="205"/>
      <c r="D57" s="205"/>
      <c r="E57" s="205"/>
      <c r="F57" s="205"/>
      <c r="G57" s="205"/>
      <c r="H57" s="205"/>
      <c r="I57" s="205"/>
      <c r="J57" s="205"/>
      <c r="K57" s="206"/>
      <c r="L57" s="66"/>
      <c r="M57" s="67"/>
      <c r="N57" s="66"/>
      <c r="O57" s="66"/>
      <c r="R57" s="66"/>
    </row>
    <row r="58" spans="1:21" s="58" customFormat="1" ht="30" customHeight="1">
      <c r="A58" s="203"/>
      <c r="B58" s="85"/>
      <c r="C58" s="213" t="s">
        <v>146</v>
      </c>
      <c r="D58" s="213"/>
      <c r="E58" s="213"/>
      <c r="F58" s="213"/>
      <c r="G58" s="213"/>
      <c r="H58" s="213"/>
      <c r="I58" s="213"/>
      <c r="J58" s="213"/>
      <c r="K58" s="214"/>
      <c r="L58" s="91"/>
      <c r="M58" s="91"/>
      <c r="N58" s="91"/>
      <c r="O58" s="91"/>
      <c r="R58" s="91"/>
    </row>
    <row r="59" spans="1:21" s="110" customFormat="1" ht="121.5" customHeight="1">
      <c r="A59" s="203"/>
      <c r="B59" s="129"/>
      <c r="C59" s="115" t="s">
        <v>72</v>
      </c>
      <c r="D59" s="104">
        <v>4</v>
      </c>
      <c r="E59" s="75" t="s">
        <v>286</v>
      </c>
      <c r="F59" s="75" t="s">
        <v>208</v>
      </c>
      <c r="G59" s="105"/>
      <c r="H59" s="76"/>
      <c r="I59" s="76"/>
      <c r="J59" s="106"/>
      <c r="K59" s="78"/>
      <c r="L59" s="78"/>
      <c r="M59" s="108"/>
      <c r="N59" s="80"/>
      <c r="O59" s="80"/>
      <c r="P59" s="106"/>
      <c r="Q59" s="78"/>
      <c r="R59" s="78"/>
      <c r="S59" s="110">
        <f>COUNTIF(G59:G62,"1")</f>
        <v>0</v>
      </c>
      <c r="T59" s="110">
        <f>COUNTIF(J59:J62,"1")</f>
        <v>0</v>
      </c>
      <c r="U59" s="110">
        <f>COUNTIF(M59:M62,"1")</f>
        <v>0</v>
      </c>
    </row>
    <row r="60" spans="1:21" s="110" customFormat="1" ht="196.5" customHeight="1">
      <c r="A60" s="203"/>
      <c r="B60" s="129"/>
      <c r="C60" s="111" t="s">
        <v>73</v>
      </c>
      <c r="D60" s="104">
        <v>4</v>
      </c>
      <c r="E60" s="98" t="s">
        <v>209</v>
      </c>
      <c r="F60" s="75" t="s">
        <v>210</v>
      </c>
      <c r="G60" s="105"/>
      <c r="H60" s="81"/>
      <c r="I60" s="76"/>
      <c r="J60" s="106"/>
      <c r="K60" s="78"/>
      <c r="L60" s="78"/>
      <c r="M60" s="108"/>
      <c r="N60" s="80"/>
      <c r="O60" s="80"/>
      <c r="P60" s="106"/>
      <c r="Q60" s="78"/>
      <c r="R60" s="78"/>
      <c r="S60" s="110">
        <f>COUNTIF(G59:G62,"2")</f>
        <v>0</v>
      </c>
      <c r="T60" s="110">
        <f>COUNTIF(J59:J62,"2")</f>
        <v>0</v>
      </c>
      <c r="U60" s="110">
        <f>COUNTIF(M59:M62,"2")</f>
        <v>0</v>
      </c>
    </row>
    <row r="61" spans="1:21" s="110" customFormat="1" ht="121.5" customHeight="1">
      <c r="A61" s="203"/>
      <c r="B61" s="129"/>
      <c r="C61" s="111" t="s">
        <v>74</v>
      </c>
      <c r="D61" s="104">
        <v>4</v>
      </c>
      <c r="E61" s="98" t="s">
        <v>287</v>
      </c>
      <c r="F61" s="75" t="s">
        <v>211</v>
      </c>
      <c r="G61" s="105"/>
      <c r="H61" s="81"/>
      <c r="I61" s="76"/>
      <c r="J61" s="106"/>
      <c r="K61" s="78"/>
      <c r="L61" s="78"/>
      <c r="M61" s="108"/>
      <c r="N61" s="80"/>
      <c r="O61" s="80"/>
      <c r="P61" s="106"/>
      <c r="Q61" s="78"/>
      <c r="R61" s="78"/>
      <c r="S61" s="110">
        <f>COUNTIF(G59:G62,"3")</f>
        <v>0</v>
      </c>
      <c r="T61" s="110">
        <f>COUNTIF(J59:J62,"3")</f>
        <v>0</v>
      </c>
      <c r="U61" s="110">
        <f>COUNTIF(M59:M62,"3")</f>
        <v>0</v>
      </c>
    </row>
    <row r="62" spans="1:21" s="110" customFormat="1" ht="81" customHeight="1">
      <c r="A62" s="203"/>
      <c r="B62" s="130"/>
      <c r="C62" s="111" t="s">
        <v>75</v>
      </c>
      <c r="D62" s="104">
        <v>4</v>
      </c>
      <c r="E62" s="98" t="s">
        <v>288</v>
      </c>
      <c r="F62" s="75" t="s">
        <v>289</v>
      </c>
      <c r="G62" s="105"/>
      <c r="H62" s="81"/>
      <c r="I62" s="76"/>
      <c r="J62" s="106"/>
      <c r="K62" s="78"/>
      <c r="L62" s="78"/>
      <c r="M62" s="108"/>
      <c r="N62" s="80"/>
      <c r="O62" s="80"/>
      <c r="P62" s="106"/>
      <c r="Q62" s="78"/>
      <c r="R62" s="78"/>
      <c r="S62" s="110">
        <f>COUNTIF(G59:G62,"4")</f>
        <v>0</v>
      </c>
      <c r="T62" s="110">
        <f>COUNTIF(J59:J62,"4")</f>
        <v>0</v>
      </c>
      <c r="U62" s="110">
        <f>COUNTIF(M59:M62,"4")</f>
        <v>0</v>
      </c>
    </row>
    <row r="63" spans="1:21" s="58" customFormat="1" ht="34.5" customHeight="1">
      <c r="B63" s="204"/>
      <c r="C63" s="205"/>
      <c r="D63" s="205"/>
      <c r="E63" s="205"/>
      <c r="F63" s="205"/>
      <c r="G63" s="205"/>
      <c r="H63" s="205"/>
      <c r="I63" s="205"/>
      <c r="J63" s="205"/>
      <c r="K63" s="206"/>
      <c r="L63" s="66"/>
      <c r="M63" s="67"/>
      <c r="N63" s="66"/>
      <c r="O63" s="66"/>
      <c r="R63" s="66"/>
    </row>
    <row r="64" spans="1:21" s="58" customFormat="1" ht="15">
      <c r="A64" s="203"/>
      <c r="B64" s="85"/>
      <c r="C64" s="213" t="s">
        <v>76</v>
      </c>
      <c r="D64" s="213"/>
      <c r="E64" s="213"/>
      <c r="F64" s="213"/>
      <c r="G64" s="213"/>
      <c r="H64" s="213"/>
      <c r="I64" s="213"/>
      <c r="J64" s="213"/>
      <c r="K64" s="214"/>
      <c r="L64" s="87"/>
      <c r="M64" s="87"/>
      <c r="N64" s="87"/>
      <c r="O64" s="87"/>
      <c r="R64" s="87"/>
    </row>
    <row r="65" spans="1:21" s="110" customFormat="1" ht="93.75" customHeight="1">
      <c r="A65" s="203"/>
      <c r="B65" s="129"/>
      <c r="C65" s="115" t="s">
        <v>77</v>
      </c>
      <c r="D65" s="104">
        <v>4</v>
      </c>
      <c r="E65" s="75" t="s">
        <v>290</v>
      </c>
      <c r="F65" s="75" t="s">
        <v>212</v>
      </c>
      <c r="G65" s="105"/>
      <c r="H65" s="76"/>
      <c r="I65" s="76"/>
      <c r="J65" s="106"/>
      <c r="K65" s="78"/>
      <c r="L65" s="78"/>
      <c r="M65" s="108"/>
      <c r="N65" s="80"/>
      <c r="O65" s="80"/>
      <c r="P65" s="106"/>
      <c r="Q65" s="78"/>
      <c r="R65" s="78"/>
      <c r="S65" s="110">
        <f>COUNTIF(G65:G68,"1")</f>
        <v>0</v>
      </c>
      <c r="T65" s="110">
        <f>COUNTIF(J65:J68,"1")</f>
        <v>0</v>
      </c>
      <c r="U65" s="110">
        <f>COUNTIF(M65:M68,"1")</f>
        <v>0</v>
      </c>
    </row>
    <row r="66" spans="1:21" s="110" customFormat="1" ht="93.75" customHeight="1">
      <c r="A66" s="203"/>
      <c r="B66" s="129"/>
      <c r="C66" s="111" t="s">
        <v>78</v>
      </c>
      <c r="D66" s="104">
        <v>4</v>
      </c>
      <c r="E66" s="98" t="s">
        <v>213</v>
      </c>
      <c r="F66" s="75" t="s">
        <v>291</v>
      </c>
      <c r="G66" s="105"/>
      <c r="H66" s="81"/>
      <c r="I66" s="76"/>
      <c r="J66" s="106"/>
      <c r="K66" s="78"/>
      <c r="L66" s="78"/>
      <c r="M66" s="108"/>
      <c r="N66" s="80"/>
      <c r="O66" s="80"/>
      <c r="P66" s="106"/>
      <c r="Q66" s="78"/>
      <c r="R66" s="78"/>
      <c r="S66" s="110">
        <f>COUNTIF(G65:G68,"3")</f>
        <v>0</v>
      </c>
      <c r="T66" s="110">
        <f>COUNTIF(J65:J68,"3")</f>
        <v>0</v>
      </c>
      <c r="U66" s="110">
        <f>COUNTIF(M65:M68,"3")</f>
        <v>0</v>
      </c>
    </row>
    <row r="67" spans="1:21" s="110" customFormat="1" ht="93.75" customHeight="1">
      <c r="A67" s="203"/>
      <c r="B67" s="129"/>
      <c r="C67" s="111" t="s">
        <v>79</v>
      </c>
      <c r="D67" s="104">
        <v>4</v>
      </c>
      <c r="E67" s="98" t="s">
        <v>292</v>
      </c>
      <c r="F67" s="75" t="s">
        <v>214</v>
      </c>
      <c r="G67" s="105"/>
      <c r="H67" s="81"/>
      <c r="I67" s="76"/>
      <c r="J67" s="106"/>
      <c r="K67" s="78"/>
      <c r="L67" s="78"/>
      <c r="M67" s="108"/>
      <c r="N67" s="80"/>
      <c r="O67" s="80"/>
      <c r="P67" s="106"/>
      <c r="Q67" s="78"/>
      <c r="R67" s="78"/>
      <c r="S67" s="110">
        <f>COUNTIF(G65:G68,"4")</f>
        <v>0</v>
      </c>
      <c r="T67" s="110">
        <f>COUNTIF(J65:J68,"4")</f>
        <v>0</v>
      </c>
      <c r="U67" s="110">
        <f>COUNTIF(M65:M68,"4")</f>
        <v>0</v>
      </c>
    </row>
    <row r="68" spans="1:21" s="110" customFormat="1" ht="93.75" customHeight="1">
      <c r="A68" s="203"/>
      <c r="B68" s="129"/>
      <c r="C68" s="114" t="s">
        <v>80</v>
      </c>
      <c r="D68" s="104">
        <v>4</v>
      </c>
      <c r="E68" s="98" t="s">
        <v>293</v>
      </c>
      <c r="F68" s="75" t="s">
        <v>215</v>
      </c>
      <c r="G68" s="105"/>
      <c r="H68" s="81"/>
      <c r="I68" s="76"/>
      <c r="J68" s="106"/>
      <c r="K68" s="78"/>
      <c r="L68" s="78"/>
      <c r="M68" s="108"/>
      <c r="N68" s="80"/>
      <c r="O68" s="80"/>
      <c r="P68" s="106"/>
      <c r="Q68" s="78"/>
      <c r="R68" s="78"/>
    </row>
    <row r="69" spans="1:21" s="58" customFormat="1" ht="30" customHeight="1">
      <c r="B69" s="215"/>
      <c r="C69" s="216"/>
      <c r="D69" s="88"/>
      <c r="E69" s="89"/>
      <c r="F69" s="89"/>
      <c r="G69" s="88"/>
      <c r="H69" s="89"/>
      <c r="I69" s="89"/>
      <c r="J69" s="88"/>
      <c r="K69" s="92"/>
      <c r="L69" s="90"/>
      <c r="M69" s="88"/>
      <c r="N69" s="92"/>
      <c r="O69" s="90"/>
      <c r="P69" s="88"/>
      <c r="Q69" s="92"/>
      <c r="R69" s="90"/>
    </row>
    <row r="70" spans="1:21" s="58" customFormat="1" ht="30" customHeight="1">
      <c r="B70" s="240" t="s">
        <v>81</v>
      </c>
      <c r="C70" s="241"/>
      <c r="D70" s="220">
        <v>2024</v>
      </c>
      <c r="E70" s="221"/>
      <c r="F70" s="222"/>
      <c r="G70" s="217"/>
      <c r="H70" s="218"/>
      <c r="I70" s="219"/>
      <c r="J70" s="196"/>
      <c r="K70" s="197"/>
      <c r="L70" s="198"/>
      <c r="M70" s="250"/>
      <c r="N70" s="251"/>
      <c r="O70" s="252"/>
      <c r="P70" s="196"/>
      <c r="Q70" s="197"/>
      <c r="R70" s="198"/>
    </row>
    <row r="71" spans="1:21" s="58" customFormat="1" ht="30" customHeight="1">
      <c r="B71" s="242"/>
      <c r="C71" s="243"/>
      <c r="D71" s="82" t="s">
        <v>30</v>
      </c>
      <c r="E71" s="83" t="s">
        <v>101</v>
      </c>
      <c r="F71" s="83"/>
      <c r="G71" s="82" t="s">
        <v>30</v>
      </c>
      <c r="H71" s="83" t="s">
        <v>101</v>
      </c>
      <c r="I71" s="83" t="s">
        <v>104</v>
      </c>
      <c r="J71" s="82" t="s">
        <v>30</v>
      </c>
      <c r="K71" s="83" t="s">
        <v>101</v>
      </c>
      <c r="L71" s="84" t="s">
        <v>104</v>
      </c>
      <c r="M71" s="82" t="s">
        <v>30</v>
      </c>
      <c r="N71" s="83" t="s">
        <v>101</v>
      </c>
      <c r="O71" s="84" t="s">
        <v>104</v>
      </c>
      <c r="P71" s="82" t="s">
        <v>30</v>
      </c>
      <c r="Q71" s="83" t="s">
        <v>101</v>
      </c>
      <c r="R71" s="84" t="s">
        <v>104</v>
      </c>
    </row>
    <row r="72" spans="1:21" s="58" customFormat="1" ht="30" customHeight="1">
      <c r="A72" s="203"/>
      <c r="B72" s="93"/>
      <c r="C72" s="212" t="s">
        <v>82</v>
      </c>
      <c r="D72" s="213"/>
      <c r="E72" s="213"/>
      <c r="F72" s="213"/>
      <c r="G72" s="213"/>
      <c r="H72" s="213"/>
      <c r="I72" s="213"/>
      <c r="J72" s="213"/>
      <c r="K72" s="214"/>
      <c r="L72" s="94"/>
      <c r="M72" s="95"/>
      <c r="N72" s="95"/>
      <c r="O72" s="94"/>
      <c r="R72" s="94"/>
    </row>
    <row r="73" spans="1:21" s="110" customFormat="1" ht="90" customHeight="1">
      <c r="A73" s="203"/>
      <c r="B73" s="130"/>
      <c r="C73" s="115" t="s">
        <v>83</v>
      </c>
      <c r="D73" s="104">
        <v>4</v>
      </c>
      <c r="E73" s="98" t="s">
        <v>294</v>
      </c>
      <c r="F73" s="75" t="s">
        <v>216</v>
      </c>
      <c r="G73" s="105"/>
      <c r="H73" s="81"/>
      <c r="I73" s="76"/>
      <c r="J73" s="106"/>
      <c r="K73" s="78"/>
      <c r="L73" s="78"/>
      <c r="M73" s="108"/>
      <c r="N73" s="80"/>
      <c r="O73" s="80"/>
      <c r="P73" s="106"/>
      <c r="Q73" s="78"/>
      <c r="R73" s="78"/>
      <c r="S73" s="110">
        <f>COUNTIF(G73:G75,"1")</f>
        <v>0</v>
      </c>
      <c r="T73" s="110">
        <f>COUNTIF(J73:J75,"1")</f>
        <v>0</v>
      </c>
      <c r="U73" s="110">
        <f>COUNTIF(M73:M75,"1")</f>
        <v>0</v>
      </c>
    </row>
    <row r="74" spans="1:21" s="110" customFormat="1" ht="90" customHeight="1">
      <c r="A74" s="203"/>
      <c r="B74" s="131"/>
      <c r="C74" s="111" t="s">
        <v>84</v>
      </c>
      <c r="D74" s="104">
        <v>4</v>
      </c>
      <c r="E74" s="98" t="s">
        <v>217</v>
      </c>
      <c r="F74" s="75" t="s">
        <v>218</v>
      </c>
      <c r="G74" s="105"/>
      <c r="H74" s="81"/>
      <c r="I74" s="76"/>
      <c r="J74" s="106"/>
      <c r="K74" s="78"/>
      <c r="L74" s="78"/>
      <c r="M74" s="108"/>
      <c r="N74" s="80"/>
      <c r="O74" s="80"/>
      <c r="P74" s="106"/>
      <c r="Q74" s="78"/>
      <c r="R74" s="78"/>
      <c r="S74" s="110">
        <f>COUNTIF(G73:G75,"2")</f>
        <v>0</v>
      </c>
      <c r="T74" s="110">
        <f>COUNTIF(J73:J75,"2")</f>
        <v>0</v>
      </c>
      <c r="U74" s="110">
        <f>COUNTIF(M73:M75,"2")</f>
        <v>0</v>
      </c>
    </row>
    <row r="75" spans="1:21" s="110" customFormat="1" ht="90" customHeight="1">
      <c r="A75" s="203"/>
      <c r="B75" s="131"/>
      <c r="C75" s="111" t="s">
        <v>85</v>
      </c>
      <c r="D75" s="104">
        <v>4</v>
      </c>
      <c r="E75" s="98" t="s">
        <v>295</v>
      </c>
      <c r="F75" s="75" t="s">
        <v>219</v>
      </c>
      <c r="G75" s="105"/>
      <c r="H75" s="81"/>
      <c r="I75" s="76"/>
      <c r="J75" s="106"/>
      <c r="K75" s="78"/>
      <c r="L75" s="78"/>
      <c r="M75" s="80"/>
      <c r="O75" s="80"/>
      <c r="P75" s="106"/>
      <c r="Q75" s="78"/>
      <c r="R75" s="78"/>
      <c r="S75" s="110">
        <f>COUNTIF(G73:G75,"3")</f>
        <v>0</v>
      </c>
      <c r="T75" s="110">
        <f>COUNTIF(J73:J75,"3")</f>
        <v>0</v>
      </c>
      <c r="U75" s="110">
        <f>COUNTIF(M73:M75,"3")</f>
        <v>0</v>
      </c>
    </row>
    <row r="76" spans="1:21" s="58" customFormat="1" ht="15.75">
      <c r="B76" s="215"/>
      <c r="C76" s="216"/>
      <c r="D76" s="88"/>
      <c r="E76" s="89" t="s">
        <v>319</v>
      </c>
      <c r="F76" s="89"/>
      <c r="G76" s="88"/>
      <c r="H76" s="89"/>
      <c r="I76" s="89"/>
      <c r="J76" s="88"/>
      <c r="K76" s="89"/>
      <c r="L76" s="90"/>
      <c r="M76" s="88"/>
      <c r="N76" s="89"/>
      <c r="O76" s="90"/>
      <c r="P76" s="88"/>
      <c r="Q76" s="89"/>
      <c r="R76" s="90"/>
      <c r="S76" s="58">
        <f>COUNTIF(G73:G75,"4")</f>
        <v>0</v>
      </c>
      <c r="T76" s="58">
        <f>COUNTIF(J73:J75,"4")</f>
        <v>0</v>
      </c>
      <c r="U76" s="58">
        <f>COUNTIF(M73:M75,"4")</f>
        <v>0</v>
      </c>
    </row>
    <row r="77" spans="1:21" s="58" customFormat="1" ht="8.25" customHeight="1">
      <c r="A77" s="203"/>
      <c r="B77" s="96"/>
      <c r="C77" s="212" t="s">
        <v>86</v>
      </c>
      <c r="D77" s="213"/>
      <c r="E77" s="213"/>
      <c r="F77" s="213"/>
      <c r="G77" s="213"/>
      <c r="H77" s="213"/>
      <c r="I77" s="213"/>
      <c r="J77" s="213"/>
      <c r="K77" s="214"/>
      <c r="L77" s="87"/>
      <c r="M77" s="87"/>
      <c r="N77" s="87"/>
      <c r="O77" s="87"/>
      <c r="R77" s="87"/>
    </row>
    <row r="78" spans="1:21" s="110" customFormat="1" ht="75" customHeight="1">
      <c r="A78" s="203"/>
      <c r="B78" s="130"/>
      <c r="C78" s="103" t="s">
        <v>87</v>
      </c>
      <c r="D78" s="104">
        <v>4</v>
      </c>
      <c r="E78" s="75" t="s">
        <v>296</v>
      </c>
      <c r="F78" s="75" t="s">
        <v>220</v>
      </c>
      <c r="G78" s="105"/>
      <c r="H78" s="76"/>
      <c r="I78" s="76"/>
      <c r="J78" s="106"/>
      <c r="K78" s="78"/>
      <c r="L78" s="78"/>
      <c r="M78" s="108"/>
      <c r="N78" s="80"/>
      <c r="O78" s="80"/>
      <c r="P78" s="106"/>
      <c r="Q78" s="78"/>
      <c r="R78" s="78"/>
      <c r="S78" s="110">
        <f>COUNTIF(G78:G83,"1")</f>
        <v>0</v>
      </c>
      <c r="T78" s="110">
        <f>COUNTIF(J78:J83,"1")</f>
        <v>0</v>
      </c>
      <c r="U78" s="110">
        <f>COUNTIF(M78:M83,"1")</f>
        <v>0</v>
      </c>
    </row>
    <row r="79" spans="1:21" s="110" customFormat="1" ht="75" customHeight="1">
      <c r="A79" s="203"/>
      <c r="B79" s="131"/>
      <c r="C79" s="114" t="s">
        <v>88</v>
      </c>
      <c r="D79" s="104">
        <v>4</v>
      </c>
      <c r="E79" s="98" t="s">
        <v>297</v>
      </c>
      <c r="F79" s="75" t="s">
        <v>298</v>
      </c>
      <c r="G79" s="105"/>
      <c r="H79" s="81"/>
      <c r="I79" s="76"/>
      <c r="J79" s="106"/>
      <c r="K79" s="78"/>
      <c r="L79" s="78"/>
      <c r="M79" s="108"/>
      <c r="N79" s="80"/>
      <c r="O79" s="80"/>
      <c r="P79" s="106"/>
      <c r="Q79" s="78"/>
      <c r="R79" s="78"/>
      <c r="S79" s="110">
        <f>COUNTIF(G78:G83,"2")</f>
        <v>0</v>
      </c>
      <c r="T79" s="110">
        <f>COUNTIF(J78:J83,"2")</f>
        <v>0</v>
      </c>
      <c r="U79" s="110">
        <f>COUNTIF(M78:M83,"2")</f>
        <v>0</v>
      </c>
    </row>
    <row r="80" spans="1:21" s="110" customFormat="1" ht="75" customHeight="1">
      <c r="A80" s="203"/>
      <c r="B80" s="131"/>
      <c r="C80" s="111" t="s">
        <v>89</v>
      </c>
      <c r="D80" s="104">
        <v>4</v>
      </c>
      <c r="E80" s="98" t="s">
        <v>299</v>
      </c>
      <c r="F80" s="75" t="s">
        <v>221</v>
      </c>
      <c r="G80" s="105"/>
      <c r="H80" s="81"/>
      <c r="I80" s="76"/>
      <c r="J80" s="106"/>
      <c r="K80" s="78"/>
      <c r="L80" s="78"/>
      <c r="M80" s="108"/>
      <c r="N80" s="80"/>
      <c r="O80" s="80"/>
      <c r="P80" s="106"/>
      <c r="Q80" s="78"/>
      <c r="R80" s="78"/>
      <c r="S80" s="110">
        <f>COUNTIF(G78:G83,"3")</f>
        <v>0</v>
      </c>
      <c r="T80" s="110">
        <f>COUNTIF(J78:J83,"3")</f>
        <v>0</v>
      </c>
      <c r="U80" s="110">
        <f>COUNTIF(M78:M83,"3")</f>
        <v>0</v>
      </c>
    </row>
    <row r="81" spans="1:21" s="110" customFormat="1" ht="75" customHeight="1">
      <c r="A81" s="203"/>
      <c r="B81" s="131"/>
      <c r="C81" s="114" t="s">
        <v>90</v>
      </c>
      <c r="D81" s="104">
        <v>4</v>
      </c>
      <c r="E81" s="98" t="s">
        <v>222</v>
      </c>
      <c r="F81" s="75" t="s">
        <v>223</v>
      </c>
      <c r="G81" s="105"/>
      <c r="H81" s="81"/>
      <c r="I81" s="76"/>
      <c r="J81" s="106"/>
      <c r="K81" s="78"/>
      <c r="L81" s="78"/>
      <c r="M81" s="108"/>
      <c r="N81" s="80"/>
      <c r="O81" s="80"/>
      <c r="P81" s="106"/>
      <c r="Q81" s="78"/>
      <c r="R81" s="78"/>
      <c r="S81" s="110">
        <f>COUNTIF(G78:G83,"4")</f>
        <v>0</v>
      </c>
      <c r="T81" s="110">
        <f>COUNTIF(J78:J83,"4")</f>
        <v>0</v>
      </c>
      <c r="U81" s="110">
        <f>COUNTIF(M78:M83,"4")</f>
        <v>0</v>
      </c>
    </row>
    <row r="82" spans="1:21" s="110" customFormat="1" ht="75" customHeight="1">
      <c r="A82" s="203"/>
      <c r="B82" s="131"/>
      <c r="C82" s="114" t="s">
        <v>91</v>
      </c>
      <c r="D82" s="104">
        <v>4</v>
      </c>
      <c r="E82" s="98" t="s">
        <v>224</v>
      </c>
      <c r="F82" s="75" t="s">
        <v>225</v>
      </c>
      <c r="G82" s="105"/>
      <c r="H82" s="81"/>
      <c r="I82" s="76"/>
      <c r="J82" s="106"/>
      <c r="K82" s="78"/>
      <c r="L82" s="78"/>
      <c r="M82" s="108"/>
      <c r="N82" s="80"/>
      <c r="O82" s="80"/>
      <c r="P82" s="106"/>
      <c r="Q82" s="78"/>
      <c r="R82" s="78"/>
    </row>
    <row r="83" spans="1:21" s="110" customFormat="1" ht="75" customHeight="1">
      <c r="A83" s="203"/>
      <c r="B83" s="131"/>
      <c r="C83" s="111" t="s">
        <v>92</v>
      </c>
      <c r="D83" s="104">
        <v>4</v>
      </c>
      <c r="E83" s="98" t="s">
        <v>226</v>
      </c>
      <c r="F83" s="75" t="s">
        <v>227</v>
      </c>
      <c r="G83" s="105"/>
      <c r="H83" s="81"/>
      <c r="I83" s="76"/>
      <c r="J83" s="106"/>
      <c r="K83" s="78"/>
      <c r="L83" s="78"/>
      <c r="M83" s="108"/>
      <c r="N83" s="80"/>
      <c r="O83" s="80"/>
      <c r="P83" s="106"/>
      <c r="Q83" s="78"/>
      <c r="R83" s="78"/>
    </row>
    <row r="84" spans="1:21" s="58" customFormat="1" ht="30" customHeight="1">
      <c r="B84" s="215"/>
      <c r="C84" s="216"/>
      <c r="D84" s="88"/>
      <c r="E84" s="89" t="s">
        <v>321</v>
      </c>
      <c r="F84" s="89"/>
      <c r="G84" s="88"/>
      <c r="H84" s="89"/>
      <c r="I84" s="89"/>
      <c r="J84" s="88"/>
      <c r="K84" s="92"/>
      <c r="L84" s="90"/>
      <c r="M84" s="88"/>
      <c r="N84" s="92"/>
      <c r="O84" s="90"/>
      <c r="P84" s="88"/>
      <c r="Q84" s="92"/>
      <c r="R84" s="90"/>
    </row>
    <row r="85" spans="1:21" s="58" customFormat="1" ht="17.25" customHeight="1">
      <c r="A85" s="203"/>
      <c r="B85" s="85"/>
      <c r="C85" s="213" t="s">
        <v>21</v>
      </c>
      <c r="D85" s="213"/>
      <c r="E85" s="213"/>
      <c r="F85" s="213"/>
      <c r="G85" s="213"/>
      <c r="H85" s="213"/>
      <c r="I85" s="213"/>
      <c r="J85" s="213"/>
      <c r="K85" s="213"/>
      <c r="L85" s="214"/>
      <c r="M85" s="87"/>
      <c r="N85" s="87"/>
      <c r="O85" s="97"/>
    </row>
    <row r="86" spans="1:21" s="110" customFormat="1" ht="75">
      <c r="A86" s="203"/>
      <c r="B86" s="130"/>
      <c r="C86" s="114"/>
      <c r="D86" s="104"/>
      <c r="E86" s="98"/>
      <c r="F86" s="75"/>
      <c r="G86" s="126"/>
      <c r="H86" s="81"/>
      <c r="I86" s="76"/>
      <c r="J86" s="127"/>
      <c r="K86" s="78"/>
      <c r="L86" s="78"/>
      <c r="M86" s="128"/>
      <c r="N86" s="80"/>
      <c r="O86" s="80"/>
      <c r="P86" s="127"/>
      <c r="Q86" s="78" t="s">
        <v>300</v>
      </c>
      <c r="R86" s="78" t="s">
        <v>228</v>
      </c>
      <c r="S86" s="110">
        <f>COUNTIF(G86:G86,"2")</f>
        <v>0</v>
      </c>
      <c r="T86" s="110">
        <f>COUNTIF(J86:J86,"2")</f>
        <v>0</v>
      </c>
      <c r="U86" s="110">
        <f>COUNTIF(M86:M86,"2")</f>
        <v>0</v>
      </c>
    </row>
    <row r="87" spans="1:21" s="58" customFormat="1" ht="30" customHeight="1">
      <c r="B87" s="215"/>
      <c r="C87" s="216"/>
      <c r="D87" s="88"/>
      <c r="E87" s="89" t="s">
        <v>320</v>
      </c>
      <c r="F87" s="89"/>
      <c r="G87" s="88"/>
      <c r="H87" s="89"/>
      <c r="I87" s="89"/>
      <c r="J87" s="88"/>
      <c r="K87" s="92"/>
      <c r="L87" s="90"/>
      <c r="M87" s="88"/>
      <c r="N87" s="92"/>
      <c r="O87" s="90"/>
      <c r="P87" s="88"/>
      <c r="Q87" s="92"/>
      <c r="R87" s="90"/>
      <c r="S87" s="58">
        <f>COUNTIF(G86:G86,"3")</f>
        <v>0</v>
      </c>
      <c r="T87" s="58">
        <f>COUNTIF(J86:J86,"3")</f>
        <v>0</v>
      </c>
      <c r="U87" s="58">
        <f>COUNTIF(M86:M86,"3")</f>
        <v>0</v>
      </c>
    </row>
    <row r="88" spans="1:21" s="58" customFormat="1" ht="30" customHeight="1">
      <c r="A88" s="203"/>
      <c r="B88" s="93"/>
      <c r="C88" s="212" t="s">
        <v>93</v>
      </c>
      <c r="D88" s="213"/>
      <c r="E88" s="213"/>
      <c r="F88" s="213"/>
      <c r="G88" s="213"/>
      <c r="H88" s="213"/>
      <c r="I88" s="213"/>
      <c r="J88" s="213"/>
      <c r="K88" s="214"/>
      <c r="L88" s="87"/>
      <c r="M88" s="87"/>
      <c r="N88" s="87"/>
      <c r="O88" s="87"/>
      <c r="R88" s="87"/>
      <c r="S88" s="58">
        <f>COUNTIF(G86:G86,"4")</f>
        <v>0</v>
      </c>
      <c r="T88" s="58">
        <f>COUNTIF(J86:J86,"4")</f>
        <v>0</v>
      </c>
      <c r="U88" s="58">
        <f>COUNTIF(M86:M86,"4")</f>
        <v>0</v>
      </c>
    </row>
    <row r="89" spans="1:21" s="110" customFormat="1" ht="99.75" customHeight="1">
      <c r="A89" s="203"/>
      <c r="B89" s="130"/>
      <c r="C89" s="115" t="s">
        <v>94</v>
      </c>
      <c r="D89" s="104">
        <v>4</v>
      </c>
      <c r="E89" s="75" t="s">
        <v>229</v>
      </c>
      <c r="F89" s="75" t="s">
        <v>230</v>
      </c>
      <c r="G89" s="105"/>
      <c r="H89" s="76"/>
      <c r="I89" s="76"/>
      <c r="J89" s="106"/>
      <c r="K89" s="78"/>
      <c r="L89" s="78"/>
      <c r="M89" s="108"/>
      <c r="N89" s="80"/>
      <c r="O89" s="80"/>
      <c r="P89" s="106"/>
      <c r="Q89" s="78"/>
      <c r="R89" s="78"/>
      <c r="S89" s="110">
        <f>COUNTIF(G89:G95,"1")</f>
        <v>0</v>
      </c>
      <c r="T89" s="110">
        <f>COUNTIF(J89:J95,"1")</f>
        <v>0</v>
      </c>
      <c r="U89" s="110">
        <f>COUNTIF(M89:M95,"1")</f>
        <v>0</v>
      </c>
    </row>
    <row r="90" spans="1:21" s="110" customFormat="1" ht="99.75" customHeight="1">
      <c r="A90" s="203"/>
      <c r="B90" s="131"/>
      <c r="C90" s="111" t="s">
        <v>95</v>
      </c>
      <c r="D90" s="104">
        <v>4</v>
      </c>
      <c r="E90" s="98" t="s">
        <v>301</v>
      </c>
      <c r="F90" s="75" t="s">
        <v>231</v>
      </c>
      <c r="G90" s="105"/>
      <c r="H90" s="81"/>
      <c r="I90" s="76"/>
      <c r="J90" s="106"/>
      <c r="K90" s="78"/>
      <c r="L90" s="78"/>
      <c r="M90" s="108"/>
      <c r="N90" s="80"/>
      <c r="O90" s="80"/>
      <c r="P90" s="106"/>
      <c r="Q90" s="78"/>
      <c r="R90" s="78"/>
      <c r="S90" s="110">
        <f>COUNTIF(G89:G95,"3")</f>
        <v>0</v>
      </c>
      <c r="T90" s="110">
        <f>COUNTIF(J89:J95,"3")</f>
        <v>0</v>
      </c>
      <c r="U90" s="110">
        <f>COUNTIF(M89:M95,"3")</f>
        <v>0</v>
      </c>
    </row>
    <row r="91" spans="1:21" s="110" customFormat="1" ht="99.75" customHeight="1">
      <c r="A91" s="203"/>
      <c r="B91" s="131"/>
      <c r="C91" s="111" t="s">
        <v>96</v>
      </c>
      <c r="D91" s="104">
        <v>4</v>
      </c>
      <c r="E91" s="98" t="s">
        <v>302</v>
      </c>
      <c r="F91" s="75" t="s">
        <v>303</v>
      </c>
      <c r="G91" s="105"/>
      <c r="H91" s="81"/>
      <c r="I91" s="76"/>
      <c r="J91" s="106"/>
      <c r="K91" s="78"/>
      <c r="L91" s="78"/>
      <c r="M91" s="108"/>
      <c r="N91" s="80"/>
      <c r="O91" s="80"/>
      <c r="P91" s="106"/>
      <c r="Q91" s="78"/>
      <c r="R91" s="78"/>
      <c r="S91" s="110">
        <f>COUNTIF(G89:G95,"4")</f>
        <v>0</v>
      </c>
      <c r="T91" s="110">
        <f>COUNTIF(J89:J95,"4")</f>
        <v>0</v>
      </c>
      <c r="U91" s="110">
        <f>COUNTIF(M89:M95,"4")</f>
        <v>0</v>
      </c>
    </row>
    <row r="92" spans="1:21" s="110" customFormat="1" ht="132.75" customHeight="1">
      <c r="A92" s="203"/>
      <c r="B92" s="131"/>
      <c r="C92" s="111" t="s">
        <v>97</v>
      </c>
      <c r="D92" s="104">
        <v>4</v>
      </c>
      <c r="E92" s="98" t="s">
        <v>232</v>
      </c>
      <c r="F92" s="75" t="s">
        <v>233</v>
      </c>
      <c r="G92" s="105"/>
      <c r="H92" s="81"/>
      <c r="I92" s="76"/>
      <c r="J92" s="106"/>
      <c r="K92" s="78"/>
      <c r="L92" s="78"/>
      <c r="M92" s="108"/>
      <c r="N92" s="80"/>
      <c r="O92" s="80"/>
      <c r="P92" s="106"/>
      <c r="Q92" s="78"/>
      <c r="R92" s="78"/>
    </row>
    <row r="93" spans="1:21" s="110" customFormat="1" ht="99.75" customHeight="1">
      <c r="A93" s="203"/>
      <c r="B93" s="131"/>
      <c r="C93" s="111" t="s">
        <v>98</v>
      </c>
      <c r="D93" s="104">
        <v>4</v>
      </c>
      <c r="E93" s="98" t="s">
        <v>305</v>
      </c>
      <c r="F93" s="75" t="s">
        <v>304</v>
      </c>
      <c r="G93" s="105"/>
      <c r="H93" s="81"/>
      <c r="I93" s="76"/>
      <c r="J93" s="106"/>
      <c r="K93" s="78"/>
      <c r="L93" s="78"/>
      <c r="M93" s="108"/>
      <c r="N93" s="80"/>
      <c r="O93" s="80"/>
      <c r="P93" s="106"/>
      <c r="Q93" s="78"/>
      <c r="R93" s="78"/>
    </row>
    <row r="94" spans="1:21" s="110" customFormat="1" ht="99.75" customHeight="1">
      <c r="A94" s="203"/>
      <c r="B94" s="131"/>
      <c r="C94" s="111" t="s">
        <v>99</v>
      </c>
      <c r="D94" s="104">
        <v>4</v>
      </c>
      <c r="E94" s="98" t="s">
        <v>306</v>
      </c>
      <c r="F94" s="75" t="s">
        <v>234</v>
      </c>
      <c r="G94" s="105"/>
      <c r="H94" s="81"/>
      <c r="I94" s="76"/>
      <c r="J94" s="106"/>
      <c r="K94" s="78"/>
      <c r="L94" s="78"/>
      <c r="M94" s="108"/>
      <c r="N94" s="80"/>
      <c r="O94" s="80"/>
      <c r="P94" s="106"/>
      <c r="Q94" s="78"/>
      <c r="R94" s="78"/>
    </row>
    <row r="95" spans="1:21" s="110" customFormat="1" ht="76.5" customHeight="1">
      <c r="A95" s="203"/>
      <c r="B95" s="131"/>
      <c r="C95" s="111" t="s">
        <v>100</v>
      </c>
      <c r="D95" s="104">
        <v>4</v>
      </c>
      <c r="E95" s="98" t="s">
        <v>235</v>
      </c>
      <c r="F95" s="75" t="s">
        <v>236</v>
      </c>
      <c r="G95" s="105"/>
      <c r="H95" s="81"/>
      <c r="I95" s="76"/>
      <c r="J95" s="106"/>
      <c r="K95" s="78"/>
      <c r="L95" s="78"/>
      <c r="M95" s="108"/>
      <c r="N95" s="80"/>
      <c r="O95" s="80"/>
      <c r="P95" s="106"/>
      <c r="Q95" s="78"/>
      <c r="R95" s="78"/>
    </row>
    <row r="96" spans="1:21" s="58" customFormat="1" ht="30" customHeight="1">
      <c r="B96" s="215"/>
      <c r="C96" s="216"/>
      <c r="D96" s="99"/>
      <c r="E96" s="100" t="s">
        <v>319</v>
      </c>
      <c r="F96" s="100"/>
      <c r="G96" s="99"/>
      <c r="H96" s="100"/>
      <c r="I96" s="100"/>
      <c r="J96" s="99"/>
      <c r="K96" s="101"/>
      <c r="L96" s="90"/>
      <c r="M96" s="99"/>
      <c r="N96" s="101"/>
      <c r="O96" s="90"/>
      <c r="P96" s="99"/>
      <c r="Q96" s="101"/>
      <c r="R96" s="90"/>
    </row>
    <row r="97" spans="1:21" s="58" customFormat="1" ht="30" customHeight="1">
      <c r="A97" s="203"/>
      <c r="B97" s="93"/>
      <c r="C97" s="212" t="s">
        <v>0</v>
      </c>
      <c r="D97" s="213"/>
      <c r="E97" s="213"/>
      <c r="F97" s="213"/>
      <c r="G97" s="213"/>
      <c r="H97" s="213"/>
      <c r="I97" s="213"/>
      <c r="J97" s="213"/>
      <c r="K97" s="214"/>
      <c r="L97" s="87"/>
      <c r="M97" s="87"/>
      <c r="N97" s="87"/>
      <c r="O97" s="87"/>
      <c r="R97" s="87"/>
    </row>
    <row r="98" spans="1:21" s="110" customFormat="1" ht="94.5" customHeight="1">
      <c r="A98" s="203"/>
      <c r="B98" s="131"/>
      <c r="C98" s="114" t="s">
        <v>1</v>
      </c>
      <c r="D98" s="104">
        <v>4</v>
      </c>
      <c r="E98" s="98" t="s">
        <v>237</v>
      </c>
      <c r="F98" s="75" t="s">
        <v>238</v>
      </c>
      <c r="G98" s="105"/>
      <c r="H98" s="81"/>
      <c r="I98" s="76"/>
      <c r="J98" s="106"/>
      <c r="K98" s="78"/>
      <c r="L98" s="78"/>
      <c r="M98" s="108"/>
      <c r="N98" s="80"/>
      <c r="O98" s="80"/>
      <c r="P98" s="106"/>
      <c r="Q98" s="78"/>
      <c r="R98" s="78"/>
      <c r="S98" s="110">
        <f>COUNTIF(G98:G100,"1")</f>
        <v>0</v>
      </c>
      <c r="T98" s="110">
        <f>COUNTIF(J98:J100,"1")</f>
        <v>0</v>
      </c>
      <c r="U98" s="110">
        <f>COUNTIF(M98:M100,"1")</f>
        <v>0</v>
      </c>
    </row>
    <row r="99" spans="1:21" s="110" customFormat="1" ht="146.25" customHeight="1">
      <c r="A99" s="203"/>
      <c r="B99" s="131"/>
      <c r="C99" s="111" t="s">
        <v>2</v>
      </c>
      <c r="D99" s="104">
        <v>4</v>
      </c>
      <c r="E99" s="98" t="s">
        <v>307</v>
      </c>
      <c r="F99" s="75" t="s">
        <v>239</v>
      </c>
      <c r="G99" s="105"/>
      <c r="H99" s="81"/>
      <c r="I99" s="76"/>
      <c r="J99" s="106"/>
      <c r="K99" s="78"/>
      <c r="L99" s="78"/>
      <c r="M99" s="108"/>
      <c r="N99" s="80"/>
      <c r="O99" s="80"/>
      <c r="P99" s="106"/>
      <c r="Q99" s="78"/>
      <c r="R99" s="78"/>
      <c r="S99" s="110">
        <f>COUNTIF(G98:G100,"2")</f>
        <v>0</v>
      </c>
      <c r="T99" s="110">
        <f>COUNTIF(J98:J100,"2")</f>
        <v>0</v>
      </c>
      <c r="U99" s="110">
        <f>COUNTIF(M98:M100,"2")</f>
        <v>0</v>
      </c>
    </row>
    <row r="100" spans="1:21" s="110" customFormat="1" ht="129.75" customHeight="1">
      <c r="A100" s="203"/>
      <c r="B100" s="131"/>
      <c r="C100" s="111" t="s">
        <v>3</v>
      </c>
      <c r="D100" s="104">
        <v>4</v>
      </c>
      <c r="E100" s="98" t="s">
        <v>308</v>
      </c>
      <c r="F100" s="75" t="s">
        <v>240</v>
      </c>
      <c r="G100" s="105"/>
      <c r="H100" s="81"/>
      <c r="I100" s="76"/>
      <c r="J100" s="106"/>
      <c r="K100" s="78"/>
      <c r="L100" s="78"/>
      <c r="M100" s="108"/>
      <c r="N100" s="80"/>
      <c r="O100" s="80"/>
      <c r="P100" s="106"/>
      <c r="Q100" s="78"/>
      <c r="R100" s="78"/>
      <c r="S100" s="110">
        <f>COUNTIF(G98:G100,"3")</f>
        <v>0</v>
      </c>
      <c r="T100" s="110">
        <f>COUNTIF(J98:J100,"3")</f>
        <v>0</v>
      </c>
      <c r="U100" s="110">
        <f>COUNTIF(M98:M100,"3")</f>
        <v>0</v>
      </c>
    </row>
    <row r="101" spans="1:21" s="58" customFormat="1" ht="30" customHeight="1">
      <c r="B101" s="215"/>
      <c r="C101" s="216"/>
      <c r="D101" s="99"/>
      <c r="E101" s="134" t="s">
        <v>318</v>
      </c>
      <c r="F101" s="100"/>
      <c r="G101" s="99"/>
      <c r="H101" s="100"/>
      <c r="I101" s="100"/>
      <c r="J101" s="88"/>
      <c r="K101" s="92"/>
      <c r="L101" s="90"/>
      <c r="M101" s="88"/>
      <c r="N101" s="92"/>
      <c r="O101" s="90"/>
      <c r="P101" s="88"/>
      <c r="Q101" s="92"/>
      <c r="R101" s="90"/>
    </row>
    <row r="102" spans="1:21" s="58" customFormat="1" ht="9" customHeight="1">
      <c r="B102" s="227" t="s">
        <v>20</v>
      </c>
      <c r="C102" s="228"/>
      <c r="D102" s="220"/>
      <c r="E102" s="221"/>
      <c r="F102" s="222"/>
      <c r="G102" s="217"/>
      <c r="H102" s="218"/>
      <c r="I102" s="219"/>
      <c r="J102" s="196"/>
      <c r="K102" s="197"/>
      <c r="L102" s="198"/>
      <c r="M102" s="250"/>
      <c r="N102" s="251"/>
      <c r="O102" s="252"/>
      <c r="P102" s="196"/>
      <c r="Q102" s="197"/>
      <c r="R102" s="198"/>
    </row>
    <row r="103" spans="1:21" s="58" customFormat="1" ht="47.25">
      <c r="B103" s="229"/>
      <c r="C103" s="230"/>
      <c r="D103" s="82" t="s">
        <v>30</v>
      </c>
      <c r="E103" s="83" t="s">
        <v>101</v>
      </c>
      <c r="F103" s="83"/>
      <c r="G103" s="82" t="s">
        <v>30</v>
      </c>
      <c r="H103" s="83" t="s">
        <v>101</v>
      </c>
      <c r="I103" s="83"/>
      <c r="J103" s="82" t="s">
        <v>30</v>
      </c>
      <c r="K103" s="83" t="s">
        <v>101</v>
      </c>
      <c r="L103" s="102" t="s">
        <v>104</v>
      </c>
      <c r="M103" s="82" t="s">
        <v>30</v>
      </c>
      <c r="N103" s="83" t="s">
        <v>101</v>
      </c>
      <c r="O103" s="102"/>
      <c r="P103" s="82" t="s">
        <v>30</v>
      </c>
      <c r="Q103" s="83" t="s">
        <v>101</v>
      </c>
      <c r="R103" s="102" t="s">
        <v>104</v>
      </c>
    </row>
    <row r="104" spans="1:21" s="58" customFormat="1" ht="30" customHeight="1">
      <c r="A104" s="203"/>
      <c r="B104" s="96"/>
      <c r="C104" s="212" t="s">
        <v>4</v>
      </c>
      <c r="D104" s="213"/>
      <c r="E104" s="213"/>
      <c r="F104" s="213"/>
      <c r="G104" s="213"/>
      <c r="H104" s="213"/>
      <c r="I104" s="213"/>
      <c r="J104" s="213"/>
      <c r="K104" s="214"/>
      <c r="L104" s="87"/>
      <c r="M104" s="87"/>
      <c r="N104" s="87"/>
      <c r="O104" s="87"/>
      <c r="R104" s="87"/>
    </row>
    <row r="105" spans="1:21" s="110" customFormat="1" ht="87.75" customHeight="1">
      <c r="A105" s="203"/>
      <c r="B105" s="130"/>
      <c r="C105" s="132" t="s">
        <v>5</v>
      </c>
      <c r="D105" s="104">
        <v>4</v>
      </c>
      <c r="E105" s="75" t="s">
        <v>242</v>
      </c>
      <c r="F105" s="75" t="s">
        <v>241</v>
      </c>
      <c r="G105" s="105"/>
      <c r="H105" s="76"/>
      <c r="I105" s="76"/>
      <c r="J105" s="106"/>
      <c r="K105" s="78"/>
      <c r="L105" s="78"/>
      <c r="M105" s="108"/>
      <c r="N105" s="80"/>
      <c r="O105" s="80"/>
      <c r="P105" s="106"/>
      <c r="Q105" s="78"/>
      <c r="R105" s="78"/>
      <c r="S105" s="110">
        <f>COUNTIF(G105:G107,"1")</f>
        <v>0</v>
      </c>
      <c r="T105" s="110">
        <f>COUNTIF(J105:J107,"1")</f>
        <v>0</v>
      </c>
      <c r="U105" s="110">
        <f>COUNTIF(M105:M107,"1")</f>
        <v>0</v>
      </c>
    </row>
    <row r="106" spans="1:21" s="110" customFormat="1" ht="87.75" customHeight="1">
      <c r="A106" s="203"/>
      <c r="B106" s="131"/>
      <c r="C106" s="114" t="s">
        <v>6</v>
      </c>
      <c r="D106" s="104">
        <v>4</v>
      </c>
      <c r="E106" s="98" t="s">
        <v>243</v>
      </c>
      <c r="F106" s="75" t="s">
        <v>244</v>
      </c>
      <c r="G106" s="105"/>
      <c r="H106" s="81"/>
      <c r="I106" s="76"/>
      <c r="J106" s="106"/>
      <c r="K106" s="78"/>
      <c r="L106" s="78"/>
      <c r="M106" s="108"/>
      <c r="N106" s="80"/>
      <c r="O106" s="80"/>
      <c r="P106" s="106"/>
      <c r="Q106" s="78"/>
      <c r="R106" s="78"/>
      <c r="S106" s="110">
        <f>COUNTIF(G105:G107,"2")</f>
        <v>0</v>
      </c>
      <c r="T106" s="110">
        <f>COUNTIF(J105:J107,"2")</f>
        <v>0</v>
      </c>
      <c r="U106" s="110">
        <f>COUNTIF(M105:M107,"2")</f>
        <v>0</v>
      </c>
    </row>
    <row r="107" spans="1:21" s="110" customFormat="1" ht="87.75" customHeight="1">
      <c r="A107" s="203"/>
      <c r="B107" s="131"/>
      <c r="C107" s="114" t="s">
        <v>7</v>
      </c>
      <c r="D107" s="104">
        <v>4</v>
      </c>
      <c r="E107" s="98" t="s">
        <v>245</v>
      </c>
      <c r="F107" s="75" t="s">
        <v>246</v>
      </c>
      <c r="G107" s="105"/>
      <c r="H107" s="81"/>
      <c r="I107" s="76"/>
      <c r="J107" s="106"/>
      <c r="K107" s="78"/>
      <c r="L107" s="78"/>
      <c r="M107" s="108"/>
      <c r="N107" s="80"/>
      <c r="O107" s="80"/>
      <c r="P107" s="106"/>
      <c r="Q107" s="78"/>
      <c r="R107" s="78"/>
      <c r="S107" s="110">
        <f>COUNTIF(G105:G107,"3")</f>
        <v>0</v>
      </c>
      <c r="T107" s="110">
        <f>COUNTIF(J105:J107,"3")</f>
        <v>0</v>
      </c>
      <c r="U107" s="110">
        <f>COUNTIF(M105:M107,"3")</f>
        <v>0</v>
      </c>
    </row>
    <row r="108" spans="1:21" s="58" customFormat="1" ht="8.25" customHeight="1">
      <c r="B108" s="210"/>
      <c r="C108" s="211"/>
      <c r="D108" s="88"/>
      <c r="E108" s="89"/>
      <c r="F108" s="89"/>
      <c r="G108" s="88"/>
      <c r="H108" s="89"/>
      <c r="I108" s="89"/>
      <c r="J108" s="88"/>
      <c r="K108" s="92"/>
      <c r="L108" s="90"/>
      <c r="M108" s="88"/>
      <c r="N108" s="92"/>
      <c r="O108" s="90"/>
      <c r="P108" s="88"/>
      <c r="Q108" s="92"/>
      <c r="R108" s="90"/>
    </row>
    <row r="109" spans="1:21" s="58" customFormat="1" ht="15">
      <c r="A109" s="203"/>
      <c r="B109" s="93"/>
      <c r="C109" s="224" t="s">
        <v>8</v>
      </c>
      <c r="D109" s="224"/>
      <c r="E109" s="224"/>
      <c r="F109" s="224"/>
      <c r="G109" s="224"/>
      <c r="H109" s="224"/>
      <c r="I109" s="224"/>
      <c r="J109" s="224"/>
      <c r="K109" s="225"/>
      <c r="L109" s="87"/>
      <c r="M109" s="87"/>
      <c r="N109" s="87"/>
      <c r="O109" s="87"/>
      <c r="R109" s="87"/>
    </row>
    <row r="110" spans="1:21" s="110" customFormat="1" ht="83.25" customHeight="1">
      <c r="A110" s="203"/>
      <c r="B110" s="130"/>
      <c r="C110" s="115" t="s">
        <v>9</v>
      </c>
      <c r="D110" s="104">
        <v>4</v>
      </c>
      <c r="E110" s="75" t="s">
        <v>247</v>
      </c>
      <c r="F110" s="75" t="s">
        <v>248</v>
      </c>
      <c r="G110" s="105"/>
      <c r="H110" s="76"/>
      <c r="I110" s="76"/>
      <c r="J110" s="106"/>
      <c r="K110" s="78"/>
      <c r="L110" s="78"/>
      <c r="M110" s="108"/>
      <c r="N110" s="80"/>
      <c r="O110" s="80"/>
      <c r="P110" s="106"/>
      <c r="Q110" s="78"/>
      <c r="R110" s="78"/>
      <c r="S110" s="110">
        <f>COUNTIF(G110:G112,"1")</f>
        <v>0</v>
      </c>
      <c r="T110" s="110">
        <f>COUNTIF(J110:J112,"1")</f>
        <v>0</v>
      </c>
      <c r="U110" s="110">
        <f>COUNTIF(M110:M112,"1")</f>
        <v>0</v>
      </c>
    </row>
    <row r="111" spans="1:21" s="110" customFormat="1" ht="83.25" customHeight="1">
      <c r="A111" s="203"/>
      <c r="B111" s="131"/>
      <c r="C111" s="111" t="s">
        <v>10</v>
      </c>
      <c r="D111" s="104">
        <v>4</v>
      </c>
      <c r="E111" s="98" t="s">
        <v>249</v>
      </c>
      <c r="F111" s="75" t="s">
        <v>250</v>
      </c>
      <c r="G111" s="105"/>
      <c r="H111" s="81"/>
      <c r="I111" s="76"/>
      <c r="J111" s="106"/>
      <c r="K111" s="78"/>
      <c r="L111" s="78"/>
      <c r="M111" s="108"/>
      <c r="N111" s="80"/>
      <c r="O111" s="80"/>
      <c r="P111" s="106"/>
      <c r="Q111" s="78"/>
      <c r="R111" s="78"/>
      <c r="S111" s="110">
        <f>COUNTIF(G110:G112,"2")</f>
        <v>0</v>
      </c>
      <c r="T111" s="110">
        <f>COUNTIF(J110:J112,"2")</f>
        <v>0</v>
      </c>
      <c r="U111" s="110">
        <f>COUNTIF(M110:M112,"2")</f>
        <v>0</v>
      </c>
    </row>
    <row r="112" spans="1:21" s="110" customFormat="1" ht="83.25" customHeight="1">
      <c r="A112" s="203"/>
      <c r="B112" s="131"/>
      <c r="C112" s="111" t="s">
        <v>11</v>
      </c>
      <c r="D112" s="104">
        <v>4</v>
      </c>
      <c r="E112" s="98" t="s">
        <v>252</v>
      </c>
      <c r="F112" s="75" t="s">
        <v>251</v>
      </c>
      <c r="G112" s="105"/>
      <c r="H112" s="81"/>
      <c r="I112" s="76"/>
      <c r="J112" s="106"/>
      <c r="K112" s="78"/>
      <c r="L112" s="78"/>
      <c r="M112" s="108"/>
      <c r="N112" s="80"/>
      <c r="O112" s="80"/>
      <c r="P112" s="106"/>
      <c r="Q112" s="78"/>
      <c r="R112" s="78"/>
      <c r="S112" s="110">
        <f>COUNTIF(G110:G112,"3")</f>
        <v>0</v>
      </c>
      <c r="T112" s="110">
        <f>COUNTIF(J110:J112,"3")</f>
        <v>0</v>
      </c>
      <c r="U112" s="110">
        <f>COUNTIF(M110:M112,"3")</f>
        <v>0</v>
      </c>
    </row>
    <row r="113" spans="1:21" s="58" customFormat="1" ht="9" customHeight="1">
      <c r="B113" s="210"/>
      <c r="C113" s="211"/>
      <c r="D113" s="88"/>
      <c r="E113" s="89"/>
      <c r="F113" s="89"/>
      <c r="G113" s="88"/>
      <c r="H113" s="89"/>
      <c r="I113" s="89"/>
      <c r="J113" s="88"/>
      <c r="K113" s="92"/>
      <c r="L113" s="90"/>
      <c r="M113" s="88"/>
      <c r="N113" s="92"/>
      <c r="O113" s="90"/>
      <c r="P113" s="88"/>
      <c r="Q113" s="92"/>
      <c r="R113" s="90"/>
    </row>
    <row r="114" spans="1:21" s="58" customFormat="1" ht="15">
      <c r="A114" s="203"/>
      <c r="B114" s="93"/>
      <c r="C114" s="224" t="s">
        <v>12</v>
      </c>
      <c r="D114" s="224"/>
      <c r="E114" s="224"/>
      <c r="F114" s="224"/>
      <c r="G114" s="224"/>
      <c r="H114" s="224"/>
      <c r="I114" s="224"/>
      <c r="J114" s="224"/>
      <c r="K114" s="225"/>
      <c r="L114" s="87"/>
      <c r="M114" s="87"/>
      <c r="N114" s="87"/>
      <c r="O114" s="87"/>
      <c r="R114" s="87"/>
    </row>
    <row r="115" spans="1:21" s="110" customFormat="1" ht="126" customHeight="1">
      <c r="A115" s="203"/>
      <c r="B115" s="130"/>
      <c r="C115" s="115" t="s">
        <v>13</v>
      </c>
      <c r="D115" s="104"/>
      <c r="E115" s="75" t="s">
        <v>309</v>
      </c>
      <c r="F115" s="75" t="s">
        <v>310</v>
      </c>
      <c r="G115" s="105"/>
      <c r="H115" s="76"/>
      <c r="I115" s="76"/>
      <c r="J115" s="106"/>
      <c r="K115" s="78"/>
      <c r="L115" s="78"/>
      <c r="M115" s="108"/>
      <c r="N115" s="80"/>
      <c r="O115" s="80"/>
      <c r="P115" s="106"/>
      <c r="Q115" s="78"/>
      <c r="R115" s="78"/>
      <c r="S115" s="110">
        <f>COUNTIF(G115:G117,"1")</f>
        <v>0</v>
      </c>
      <c r="T115" s="110">
        <f>COUNTIF(J115:J117,"1")</f>
        <v>0</v>
      </c>
      <c r="U115" s="110">
        <f>COUNTIF(M115:M117,"1")</f>
        <v>0</v>
      </c>
    </row>
    <row r="116" spans="1:21" s="110" customFormat="1" ht="105" customHeight="1">
      <c r="A116" s="203"/>
      <c r="B116" s="131"/>
      <c r="C116" s="111" t="s">
        <v>14</v>
      </c>
      <c r="D116" s="104"/>
      <c r="E116" s="75" t="s">
        <v>271</v>
      </c>
      <c r="F116" s="75" t="s">
        <v>253</v>
      </c>
      <c r="G116" s="105"/>
      <c r="H116" s="81"/>
      <c r="I116" s="76"/>
      <c r="J116" s="106"/>
      <c r="K116" s="78"/>
      <c r="L116" s="78"/>
      <c r="M116" s="108"/>
      <c r="N116" s="80"/>
      <c r="O116" s="80"/>
      <c r="P116" s="106"/>
      <c r="Q116" s="78"/>
      <c r="R116" s="78"/>
      <c r="S116" s="110">
        <f>COUNTIF(G115:G117,"2")</f>
        <v>0</v>
      </c>
      <c r="T116" s="110">
        <f>COUNTIF(J115:J117,"2")</f>
        <v>0</v>
      </c>
      <c r="U116" s="110">
        <f>COUNTIF(M115:M117,"2")</f>
        <v>0</v>
      </c>
    </row>
    <row r="117" spans="1:21" s="110" customFormat="1" ht="91.5" customHeight="1">
      <c r="A117" s="203"/>
      <c r="B117" s="131"/>
      <c r="C117" s="111" t="s">
        <v>15</v>
      </c>
      <c r="D117" s="104"/>
      <c r="E117" s="98" t="s">
        <v>311</v>
      </c>
      <c r="F117" s="75" t="s">
        <v>254</v>
      </c>
      <c r="G117" s="105"/>
      <c r="H117" s="81"/>
      <c r="I117" s="76"/>
      <c r="J117" s="106"/>
      <c r="K117" s="78"/>
      <c r="L117" s="78"/>
      <c r="M117" s="108"/>
      <c r="N117" s="80"/>
      <c r="O117" s="80"/>
      <c r="P117" s="106"/>
      <c r="Q117" s="78"/>
      <c r="R117" s="78"/>
      <c r="S117" s="110">
        <f>COUNTIF(G115:G117,"3")</f>
        <v>0</v>
      </c>
      <c r="T117" s="110">
        <f>COUNTIF(J115:J117,"3")</f>
        <v>0</v>
      </c>
      <c r="U117" s="110">
        <f>COUNTIF(M115:M117,"3")</f>
        <v>0</v>
      </c>
    </row>
    <row r="118" spans="1:21" s="58" customFormat="1" ht="9" customHeight="1">
      <c r="B118" s="210"/>
      <c r="C118" s="211"/>
      <c r="D118" s="88"/>
      <c r="E118" s="89"/>
      <c r="F118" s="89"/>
      <c r="G118" s="88"/>
      <c r="H118" s="89"/>
      <c r="I118" s="89"/>
      <c r="J118" s="88"/>
      <c r="K118" s="92"/>
      <c r="L118" s="90"/>
      <c r="M118" s="88"/>
      <c r="N118" s="92"/>
      <c r="O118" s="90"/>
      <c r="P118" s="88"/>
      <c r="Q118" s="92"/>
      <c r="R118" s="90"/>
      <c r="S118" s="58">
        <f>COUNTIF(G115:G117,"4")</f>
        <v>0</v>
      </c>
      <c r="T118" s="58">
        <f>COUNTIF(J115:J117,"4")</f>
        <v>0</v>
      </c>
    </row>
    <row r="119" spans="1:21" s="58" customFormat="1" ht="15">
      <c r="A119" s="203"/>
      <c r="B119" s="93"/>
      <c r="C119" s="224" t="s">
        <v>16</v>
      </c>
      <c r="D119" s="224"/>
      <c r="E119" s="224"/>
      <c r="F119" s="224"/>
      <c r="G119" s="224"/>
      <c r="H119" s="224"/>
      <c r="I119" s="224"/>
      <c r="J119" s="224"/>
      <c r="K119" s="225"/>
      <c r="L119" s="87"/>
      <c r="M119" s="87"/>
      <c r="N119" s="87"/>
      <c r="O119" s="87"/>
      <c r="R119" s="87"/>
    </row>
    <row r="120" spans="1:21" s="110" customFormat="1" ht="60.75" customHeight="1">
      <c r="A120" s="203"/>
      <c r="B120" s="130"/>
      <c r="C120" s="115" t="s">
        <v>17</v>
      </c>
      <c r="D120" s="104"/>
      <c r="E120" s="75" t="s">
        <v>312</v>
      </c>
      <c r="F120" s="75" t="s">
        <v>313</v>
      </c>
      <c r="G120" s="105"/>
      <c r="H120" s="76"/>
      <c r="I120" s="76"/>
      <c r="J120" s="106"/>
      <c r="K120" s="78"/>
      <c r="L120" s="78"/>
      <c r="M120" s="108"/>
      <c r="N120" s="80"/>
      <c r="O120" s="80"/>
      <c r="P120" s="106"/>
      <c r="Q120" s="78"/>
      <c r="R120" s="78"/>
      <c r="S120" s="110">
        <f>COUNTIF(G120:G121,"1")</f>
        <v>0</v>
      </c>
      <c r="T120" s="110">
        <f>COUNTIF(J120:J121,"1")</f>
        <v>0</v>
      </c>
      <c r="U120" s="110">
        <f>COUNTIF(M120:M121,"1")</f>
        <v>0</v>
      </c>
    </row>
    <row r="121" spans="1:21" s="110" customFormat="1" ht="60.75" customHeight="1">
      <c r="A121" s="203"/>
      <c r="B121" s="131"/>
      <c r="C121" s="111" t="s">
        <v>18</v>
      </c>
      <c r="D121" s="104"/>
      <c r="E121" s="98" t="s">
        <v>314</v>
      </c>
      <c r="F121" s="75" t="s">
        <v>315</v>
      </c>
      <c r="G121" s="105"/>
      <c r="H121" s="81"/>
      <c r="I121" s="76"/>
      <c r="J121" s="106"/>
      <c r="K121" s="78"/>
      <c r="L121" s="78"/>
      <c r="M121" s="108"/>
      <c r="N121" s="80"/>
      <c r="O121" s="80"/>
      <c r="P121" s="106"/>
      <c r="Q121" s="78"/>
      <c r="R121" s="78"/>
      <c r="S121" s="110">
        <f>COUNTIF(G120:G121,"3")</f>
        <v>0</v>
      </c>
      <c r="T121" s="110">
        <f>COUNTIF(J120:J121,"3")</f>
        <v>0</v>
      </c>
      <c r="U121" s="110">
        <f>COUNTIF(M120:M121,"3")</f>
        <v>0</v>
      </c>
    </row>
    <row r="122" spans="1:21">
      <c r="S122" s="30">
        <f>COUNTIF(G120:G121,"4")</f>
        <v>0</v>
      </c>
      <c r="T122" s="30">
        <f>COUNTIF(J120:J121,"4")</f>
        <v>0</v>
      </c>
    </row>
    <row r="65510" spans="2:6" ht="15">
      <c r="B65510" s="226" t="s">
        <v>25</v>
      </c>
      <c r="C65510" s="226"/>
      <c r="D65510" s="226"/>
      <c r="E65510" s="226"/>
      <c r="F65510" s="31"/>
    </row>
    <row r="65511" spans="2:6">
      <c r="B65511" s="223" t="s">
        <v>26</v>
      </c>
      <c r="C65511" s="223"/>
      <c r="D65511" s="223"/>
      <c r="E65511" s="223"/>
      <c r="F65511" s="34"/>
    </row>
    <row r="65512" spans="2:6">
      <c r="B65512" s="223" t="s">
        <v>27</v>
      </c>
      <c r="C65512" s="223"/>
      <c r="D65512" s="223"/>
      <c r="E65512" s="223"/>
      <c r="F65512" s="34"/>
    </row>
  </sheetData>
  <mergeCells count="100">
    <mergeCell ref="P2:R2"/>
    <mergeCell ref="J2:L2"/>
    <mergeCell ref="G2:I2"/>
    <mergeCell ref="D2:F2"/>
    <mergeCell ref="M2:O2"/>
    <mergeCell ref="B84:C84"/>
    <mergeCell ref="C72:K72"/>
    <mergeCell ref="C47:K47"/>
    <mergeCell ref="D45:F45"/>
    <mergeCell ref="G45:I45"/>
    <mergeCell ref="B69:C69"/>
    <mergeCell ref="C77:K77"/>
    <mergeCell ref="J45:L45"/>
    <mergeCell ref="C53:K53"/>
    <mergeCell ref="C58:K58"/>
    <mergeCell ref="B63:K63"/>
    <mergeCell ref="C64:K64"/>
    <mergeCell ref="M102:O102"/>
    <mergeCell ref="M3:M4"/>
    <mergeCell ref="N3:N4"/>
    <mergeCell ref="O3:O4"/>
    <mergeCell ref="M45:O45"/>
    <mergeCell ref="M70:O70"/>
    <mergeCell ref="B1:K1"/>
    <mergeCell ref="B2:C5"/>
    <mergeCell ref="B45:C46"/>
    <mergeCell ref="B70:C71"/>
    <mergeCell ref="B29:B32"/>
    <mergeCell ref="B11:K11"/>
    <mergeCell ref="G70:I70"/>
    <mergeCell ref="J70:L70"/>
    <mergeCell ref="B6:B10"/>
    <mergeCell ref="B40:K40"/>
    <mergeCell ref="B19:B27"/>
    <mergeCell ref="B34:B39"/>
    <mergeCell ref="B41:B43"/>
    <mergeCell ref="B28:K28"/>
    <mergeCell ref="D34:K34"/>
    <mergeCell ref="B33:K33"/>
    <mergeCell ref="B65512:E65512"/>
    <mergeCell ref="C119:K119"/>
    <mergeCell ref="B65511:E65511"/>
    <mergeCell ref="B52:C52"/>
    <mergeCell ref="C109:K109"/>
    <mergeCell ref="B65510:E65510"/>
    <mergeCell ref="B118:C118"/>
    <mergeCell ref="B76:C76"/>
    <mergeCell ref="B108:C108"/>
    <mergeCell ref="B57:K57"/>
    <mergeCell ref="D70:F70"/>
    <mergeCell ref="C114:K114"/>
    <mergeCell ref="B101:C101"/>
    <mergeCell ref="C97:K97"/>
    <mergeCell ref="B102:C103"/>
    <mergeCell ref="C85:L85"/>
    <mergeCell ref="B113:C113"/>
    <mergeCell ref="C104:K104"/>
    <mergeCell ref="B96:C96"/>
    <mergeCell ref="C88:K88"/>
    <mergeCell ref="B87:C87"/>
    <mergeCell ref="J102:L102"/>
    <mergeCell ref="G102:I102"/>
    <mergeCell ref="D102:F102"/>
    <mergeCell ref="B44:K44"/>
    <mergeCell ref="K3:K4"/>
    <mergeCell ref="H3:H4"/>
    <mergeCell ref="E3:E4"/>
    <mergeCell ref="D3:D4"/>
    <mergeCell ref="B12:B17"/>
    <mergeCell ref="B18:K18"/>
    <mergeCell ref="L3:L4"/>
    <mergeCell ref="G3:G4"/>
    <mergeCell ref="J3:J4"/>
    <mergeCell ref="F3:F4"/>
    <mergeCell ref="I3:I4"/>
    <mergeCell ref="A77:A83"/>
    <mergeCell ref="A6:A10"/>
    <mergeCell ref="A12:A17"/>
    <mergeCell ref="A19:A27"/>
    <mergeCell ref="A29:A32"/>
    <mergeCell ref="A34:A39"/>
    <mergeCell ref="A41:A43"/>
    <mergeCell ref="A47:A51"/>
    <mergeCell ref="A53:A56"/>
    <mergeCell ref="A58:A62"/>
    <mergeCell ref="A64:A68"/>
    <mergeCell ref="A72:A75"/>
    <mergeCell ref="A119:A121"/>
    <mergeCell ref="A85:A86"/>
    <mergeCell ref="A88:A95"/>
    <mergeCell ref="A97:A100"/>
    <mergeCell ref="A104:A107"/>
    <mergeCell ref="A109:A112"/>
    <mergeCell ref="A114:A117"/>
    <mergeCell ref="P102:R102"/>
    <mergeCell ref="P3:P4"/>
    <mergeCell ref="Q3:Q4"/>
    <mergeCell ref="R3:R4"/>
    <mergeCell ref="P45:R45"/>
    <mergeCell ref="P70:R70"/>
  </mergeCells>
  <phoneticPr fontId="2" type="noConversion"/>
  <conditionalFormatting sqref="D7:D10">
    <cfRule type="iconSet" priority="112">
      <iconSet iconSet="4TrafficLights">
        <cfvo type="percent" val="0"/>
        <cfvo type="num" val="1"/>
        <cfvo type="num" val="3"/>
        <cfvo type="num" val="4"/>
      </iconSet>
    </cfRule>
  </conditionalFormatting>
  <conditionalFormatting sqref="G7:G10">
    <cfRule type="iconSet" priority="111">
      <iconSet iconSet="4TrafficLights">
        <cfvo type="percent" val="0"/>
        <cfvo type="num" val="1"/>
        <cfvo type="num" val="3"/>
        <cfvo type="num" val="4"/>
      </iconSet>
    </cfRule>
  </conditionalFormatting>
  <conditionalFormatting sqref="J7:J10">
    <cfRule type="iconSet" priority="110">
      <iconSet iconSet="4TrafficLights">
        <cfvo type="percent" val="0"/>
        <cfvo type="num" val="1"/>
        <cfvo type="num" val="3"/>
        <cfvo type="num" val="4"/>
      </iconSet>
    </cfRule>
  </conditionalFormatting>
  <conditionalFormatting sqref="M7:M10">
    <cfRule type="iconSet" priority="107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 D15:D17">
    <cfRule type="iconSet" priority="106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:G17">
    <cfRule type="iconSet" priority="10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:J17">
    <cfRule type="iconSet" priority="104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:M17">
    <cfRule type="iconSet" priority="103">
      <iconSet iconSet="4TrafficLights">
        <cfvo type="percent" val="0"/>
        <cfvo type="num" val="1"/>
        <cfvo type="num" val="3"/>
        <cfvo type="num" val="4"/>
      </iconSet>
    </cfRule>
  </conditionalFormatting>
  <conditionalFormatting sqref="D20:D27">
    <cfRule type="iconSet" priority="102">
      <iconSet iconSet="4TrafficLights">
        <cfvo type="percent" val="0"/>
        <cfvo type="num" val="1"/>
        <cfvo type="num" val="3"/>
        <cfvo type="num" val="4"/>
      </iconSet>
    </cfRule>
  </conditionalFormatting>
  <conditionalFormatting sqref="G20:G27">
    <cfRule type="iconSet" priority="101">
      <iconSet iconSet="4TrafficLights">
        <cfvo type="percent" val="0"/>
        <cfvo type="num" val="1"/>
        <cfvo type="num" val="3"/>
        <cfvo type="num" val="4"/>
      </iconSet>
    </cfRule>
  </conditionalFormatting>
  <conditionalFormatting sqref="J20:J27">
    <cfRule type="iconSet" priority="100">
      <iconSet iconSet="4TrafficLights">
        <cfvo type="percent" val="0"/>
        <cfvo type="num" val="1"/>
        <cfvo type="num" val="3"/>
        <cfvo type="num" val="4"/>
      </iconSet>
    </cfRule>
  </conditionalFormatting>
  <conditionalFormatting sqref="M20:M27">
    <cfRule type="iconSet" priority="99">
      <iconSet iconSet="4TrafficLights">
        <cfvo type="percent" val="0"/>
        <cfvo type="num" val="1"/>
        <cfvo type="num" val="3"/>
        <cfvo type="num" val="4"/>
      </iconSet>
    </cfRule>
  </conditionalFormatting>
  <conditionalFormatting sqref="D30:D32">
    <cfRule type="iconSet" priority="95">
      <iconSet iconSet="4TrafficLights">
        <cfvo type="percent" val="0"/>
        <cfvo type="num" val="1"/>
        <cfvo type="num" val="3"/>
        <cfvo type="num" val="4"/>
      </iconSet>
    </cfRule>
  </conditionalFormatting>
  <conditionalFormatting sqref="G30:G32">
    <cfRule type="iconSet" priority="96">
      <iconSet iconSet="4TrafficLights">
        <cfvo type="percent" val="0"/>
        <cfvo type="num" val="1"/>
        <cfvo type="num" val="3"/>
        <cfvo type="num" val="4"/>
      </iconSet>
    </cfRule>
  </conditionalFormatting>
  <conditionalFormatting sqref="J30:J32">
    <cfRule type="iconSet" priority="97">
      <iconSet iconSet="4TrafficLights">
        <cfvo type="percent" val="0"/>
        <cfvo type="num" val="1"/>
        <cfvo type="num" val="3"/>
        <cfvo type="num" val="4"/>
      </iconSet>
    </cfRule>
  </conditionalFormatting>
  <conditionalFormatting sqref="M30:M32">
    <cfRule type="iconSet" priority="98">
      <iconSet iconSet="4TrafficLights">
        <cfvo type="percent" val="0"/>
        <cfvo type="num" val="1"/>
        <cfvo type="num" val="3"/>
        <cfvo type="num" val="4"/>
      </iconSet>
    </cfRule>
  </conditionalFormatting>
  <conditionalFormatting sqref="D35:D39">
    <cfRule type="iconSet" priority="91">
      <iconSet iconSet="4TrafficLights">
        <cfvo type="percent" val="0"/>
        <cfvo type="num" val="1"/>
        <cfvo type="num" val="3"/>
        <cfvo type="num" val="4"/>
      </iconSet>
    </cfRule>
  </conditionalFormatting>
  <conditionalFormatting sqref="G35:G39">
    <cfRule type="iconSet" priority="92">
      <iconSet iconSet="4TrafficLights">
        <cfvo type="percent" val="0"/>
        <cfvo type="num" val="1"/>
        <cfvo type="num" val="3"/>
        <cfvo type="num" val="4"/>
      </iconSet>
    </cfRule>
  </conditionalFormatting>
  <conditionalFormatting sqref="J35:J39">
    <cfRule type="iconSet" priority="93">
      <iconSet iconSet="4TrafficLights">
        <cfvo type="percent" val="0"/>
        <cfvo type="num" val="1"/>
        <cfvo type="num" val="3"/>
        <cfvo type="num" val="4"/>
      </iconSet>
    </cfRule>
  </conditionalFormatting>
  <conditionalFormatting sqref="M35:M39">
    <cfRule type="iconSet" priority="9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42:D43">
    <cfRule type="iconSet" priority="87">
      <iconSet iconSet="4TrafficLights">
        <cfvo type="percent" val="0"/>
        <cfvo type="num" val="1"/>
        <cfvo type="num" val="3"/>
        <cfvo type="num" val="4"/>
      </iconSet>
    </cfRule>
  </conditionalFormatting>
  <conditionalFormatting sqref="G42:G43">
    <cfRule type="iconSet" priority="88">
      <iconSet iconSet="4TrafficLights">
        <cfvo type="percent" val="0"/>
        <cfvo type="num" val="1"/>
        <cfvo type="num" val="3"/>
        <cfvo type="num" val="4"/>
      </iconSet>
    </cfRule>
  </conditionalFormatting>
  <conditionalFormatting sqref="J42:J43">
    <cfRule type="iconSet" priority="89">
      <iconSet iconSet="4TrafficLights">
        <cfvo type="percent" val="0"/>
        <cfvo type="num" val="1"/>
        <cfvo type="num" val="3"/>
        <cfvo type="num" val="4"/>
      </iconSet>
    </cfRule>
  </conditionalFormatting>
  <conditionalFormatting sqref="M42:M43">
    <cfRule type="iconSet" priority="90">
      <iconSet iconSet="4TrafficLights">
        <cfvo type="percent" val="0"/>
        <cfvo type="num" val="1"/>
        <cfvo type="num" val="3"/>
        <cfvo type="num" val="4"/>
      </iconSet>
    </cfRule>
  </conditionalFormatting>
  <conditionalFormatting sqref="D48:D51">
    <cfRule type="iconSet" priority="8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48:G51">
    <cfRule type="iconSet" priority="84">
      <iconSet iconSet="4TrafficLights">
        <cfvo type="percent" val="0"/>
        <cfvo type="num" val="1"/>
        <cfvo type="num" val="3"/>
        <cfvo type="num" val="4"/>
      </iconSet>
    </cfRule>
  </conditionalFormatting>
  <conditionalFormatting sqref="J48:J51">
    <cfRule type="iconSet" priority="85">
      <iconSet iconSet="4TrafficLights">
        <cfvo type="percent" val="0"/>
        <cfvo type="num" val="1"/>
        <cfvo type="num" val="3"/>
        <cfvo type="num" val="4"/>
      </iconSet>
    </cfRule>
  </conditionalFormatting>
  <conditionalFormatting sqref="M48:M51">
    <cfRule type="iconSet" priority="86">
      <iconSet iconSet="4TrafficLights">
        <cfvo type="percent" val="0"/>
        <cfvo type="num" val="1"/>
        <cfvo type="num" val="3"/>
        <cfvo type="num" val="4"/>
      </iconSet>
    </cfRule>
  </conditionalFormatting>
  <conditionalFormatting sqref="D54:D56">
    <cfRule type="iconSet" priority="79">
      <iconSet iconSet="4TrafficLights">
        <cfvo type="percent" val="0"/>
        <cfvo type="num" val="1"/>
        <cfvo type="num" val="3"/>
        <cfvo type="num" val="4"/>
      </iconSet>
    </cfRule>
  </conditionalFormatting>
  <conditionalFormatting sqref="G54:G56">
    <cfRule type="iconSet" priority="80">
      <iconSet iconSet="4TrafficLights">
        <cfvo type="percent" val="0"/>
        <cfvo type="num" val="1"/>
        <cfvo type="num" val="3"/>
        <cfvo type="num" val="4"/>
      </iconSet>
    </cfRule>
  </conditionalFormatting>
  <conditionalFormatting sqref="J54:J56">
    <cfRule type="iconSet" priority="81">
      <iconSet iconSet="4TrafficLights">
        <cfvo type="percent" val="0"/>
        <cfvo type="num" val="1"/>
        <cfvo type="num" val="3"/>
        <cfvo type="num" val="4"/>
      </iconSet>
    </cfRule>
  </conditionalFormatting>
  <conditionalFormatting sqref="M54:M56">
    <cfRule type="iconSet" priority="82">
      <iconSet iconSet="4TrafficLights">
        <cfvo type="percent" val="0"/>
        <cfvo type="num" val="1"/>
        <cfvo type="num" val="3"/>
        <cfvo type="num" val="4"/>
      </iconSet>
    </cfRule>
  </conditionalFormatting>
  <conditionalFormatting sqref="D59:D62">
    <cfRule type="iconSet" priority="7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59:G62">
    <cfRule type="iconSet" priority="77">
      <iconSet iconSet="4TrafficLights">
        <cfvo type="percent" val="0"/>
        <cfvo type="num" val="1"/>
        <cfvo type="num" val="3"/>
        <cfvo type="num" val="4"/>
      </iconSet>
    </cfRule>
  </conditionalFormatting>
  <conditionalFormatting sqref="J59:J62">
    <cfRule type="iconSet" priority="76">
      <iconSet iconSet="4TrafficLights">
        <cfvo type="percent" val="0"/>
        <cfvo type="num" val="1"/>
        <cfvo type="num" val="3"/>
        <cfvo type="num" val="4"/>
      </iconSet>
    </cfRule>
  </conditionalFormatting>
  <conditionalFormatting sqref="M59:M62">
    <cfRule type="iconSet" priority="75">
      <iconSet iconSet="4TrafficLights">
        <cfvo type="percent" val="0"/>
        <cfvo type="num" val="1"/>
        <cfvo type="num" val="3"/>
        <cfvo type="num" val="4"/>
      </iconSet>
    </cfRule>
  </conditionalFormatting>
  <conditionalFormatting sqref="D65:D68">
    <cfRule type="iconSet" priority="71">
      <iconSet iconSet="4TrafficLights">
        <cfvo type="percent" val="0"/>
        <cfvo type="num" val="1"/>
        <cfvo type="num" val="3"/>
        <cfvo type="num" val="4"/>
      </iconSet>
    </cfRule>
  </conditionalFormatting>
  <conditionalFormatting sqref="G65:G68">
    <cfRule type="iconSet" priority="72">
      <iconSet iconSet="4TrafficLights">
        <cfvo type="percent" val="0"/>
        <cfvo type="num" val="1"/>
        <cfvo type="num" val="3"/>
        <cfvo type="num" val="4"/>
      </iconSet>
    </cfRule>
  </conditionalFormatting>
  <conditionalFormatting sqref="J65:J68">
    <cfRule type="iconSet" priority="73">
      <iconSet iconSet="4TrafficLights">
        <cfvo type="percent" val="0"/>
        <cfvo type="num" val="1"/>
        <cfvo type="num" val="3"/>
        <cfvo type="num" val="4"/>
      </iconSet>
    </cfRule>
  </conditionalFormatting>
  <conditionalFormatting sqref="M65:M68">
    <cfRule type="iconSet" priority="7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73:D75">
    <cfRule type="iconSet" priority="70">
      <iconSet iconSet="4TrafficLights">
        <cfvo type="percent" val="0"/>
        <cfvo type="num" val="1"/>
        <cfvo type="num" val="3"/>
        <cfvo type="num" val="4"/>
      </iconSet>
    </cfRule>
  </conditionalFormatting>
  <conditionalFormatting sqref="G73:G75">
    <cfRule type="iconSet" priority="69">
      <iconSet iconSet="4TrafficLights">
        <cfvo type="percent" val="0"/>
        <cfvo type="num" val="1"/>
        <cfvo type="num" val="3"/>
        <cfvo type="num" val="4"/>
      </iconSet>
    </cfRule>
  </conditionalFormatting>
  <conditionalFormatting sqref="J73:J75">
    <cfRule type="iconSet" priority="68">
      <iconSet iconSet="4TrafficLights">
        <cfvo type="percent" val="0"/>
        <cfvo type="num" val="1"/>
        <cfvo type="num" val="3"/>
        <cfvo type="num" val="4"/>
      </iconSet>
    </cfRule>
  </conditionalFormatting>
  <conditionalFormatting sqref="M73:M74">
    <cfRule type="iconSet" priority="67">
      <iconSet iconSet="4TrafficLights">
        <cfvo type="percent" val="0"/>
        <cfvo type="num" val="1"/>
        <cfvo type="num" val="3"/>
        <cfvo type="num" val="4"/>
      </iconSet>
    </cfRule>
  </conditionalFormatting>
  <conditionalFormatting sqref="D78:D83">
    <cfRule type="iconSet" priority="6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78:G83">
    <cfRule type="iconSet" priority="64">
      <iconSet iconSet="4TrafficLights">
        <cfvo type="percent" val="0"/>
        <cfvo type="num" val="1"/>
        <cfvo type="num" val="3"/>
        <cfvo type="num" val="4"/>
      </iconSet>
    </cfRule>
  </conditionalFormatting>
  <conditionalFormatting sqref="J78:J83">
    <cfRule type="iconSet" priority="65">
      <iconSet iconSet="4TrafficLights">
        <cfvo type="percent" val="0"/>
        <cfvo type="num" val="1"/>
        <cfvo type="num" val="3"/>
        <cfvo type="num" val="4"/>
      </iconSet>
    </cfRule>
  </conditionalFormatting>
  <conditionalFormatting sqref="M78:M83">
    <cfRule type="iconSet" priority="66">
      <iconSet iconSet="4TrafficLights">
        <cfvo type="percent" val="0"/>
        <cfvo type="num" val="1"/>
        <cfvo type="num" val="3"/>
        <cfvo type="num" val="4"/>
      </iconSet>
    </cfRule>
  </conditionalFormatting>
  <conditionalFormatting sqref="D86">
    <cfRule type="iconSet" priority="59">
      <iconSet iconSet="4TrafficLights">
        <cfvo type="percent" val="0"/>
        <cfvo type="num" val="1"/>
        <cfvo type="num" val="3"/>
        <cfvo type="num" val="4"/>
      </iconSet>
    </cfRule>
  </conditionalFormatting>
  <conditionalFormatting sqref="G86">
    <cfRule type="iconSet" priority="60">
      <iconSet iconSet="4TrafficLights">
        <cfvo type="percent" val="0"/>
        <cfvo type="num" val="1"/>
        <cfvo type="num" val="3"/>
        <cfvo type="num" val="4"/>
      </iconSet>
    </cfRule>
  </conditionalFormatting>
  <conditionalFormatting sqref="J86">
    <cfRule type="iconSet" priority="61">
      <iconSet iconSet="4TrafficLights">
        <cfvo type="percent" val="0"/>
        <cfvo type="num" val="1"/>
        <cfvo type="num" val="3"/>
        <cfvo type="num" val="4"/>
      </iconSet>
    </cfRule>
  </conditionalFormatting>
  <conditionalFormatting sqref="M86">
    <cfRule type="iconSet" priority="62">
      <iconSet iconSet="4TrafficLights">
        <cfvo type="percent" val="0"/>
        <cfvo type="num" val="1"/>
        <cfvo type="num" val="3"/>
        <cfvo type="num" val="4"/>
      </iconSet>
    </cfRule>
  </conditionalFormatting>
  <conditionalFormatting sqref="D89:D95">
    <cfRule type="iconSet" priority="55">
      <iconSet iconSet="4TrafficLights">
        <cfvo type="percent" val="0"/>
        <cfvo type="num" val="1"/>
        <cfvo type="num" val="3"/>
        <cfvo type="num" val="4"/>
      </iconSet>
    </cfRule>
  </conditionalFormatting>
  <conditionalFormatting sqref="G89:G95">
    <cfRule type="iconSet" priority="56">
      <iconSet iconSet="4TrafficLights">
        <cfvo type="percent" val="0"/>
        <cfvo type="num" val="1"/>
        <cfvo type="num" val="3"/>
        <cfvo type="num" val="4"/>
      </iconSet>
    </cfRule>
  </conditionalFormatting>
  <conditionalFormatting sqref="J89:J95">
    <cfRule type="iconSet" priority="57">
      <iconSet iconSet="4TrafficLights">
        <cfvo type="percent" val="0"/>
        <cfvo type="num" val="1"/>
        <cfvo type="num" val="3"/>
        <cfvo type="num" val="4"/>
      </iconSet>
    </cfRule>
  </conditionalFormatting>
  <conditionalFormatting sqref="M89:M95">
    <cfRule type="iconSet" priority="58">
      <iconSet iconSet="4TrafficLights">
        <cfvo type="percent" val="0"/>
        <cfvo type="num" val="1"/>
        <cfvo type="num" val="3"/>
        <cfvo type="num" val="4"/>
      </iconSet>
    </cfRule>
  </conditionalFormatting>
  <conditionalFormatting sqref="D98:D100">
    <cfRule type="iconSet" priority="51">
      <iconSet iconSet="4TrafficLights">
        <cfvo type="percent" val="0"/>
        <cfvo type="num" val="1"/>
        <cfvo type="num" val="3"/>
        <cfvo type="num" val="4"/>
      </iconSet>
    </cfRule>
  </conditionalFormatting>
  <conditionalFormatting sqref="G98:G100">
    <cfRule type="iconSet" priority="52">
      <iconSet iconSet="4TrafficLights">
        <cfvo type="percent" val="0"/>
        <cfvo type="num" val="1"/>
        <cfvo type="num" val="3"/>
        <cfvo type="num" val="4"/>
      </iconSet>
    </cfRule>
  </conditionalFormatting>
  <conditionalFormatting sqref="J98:J100">
    <cfRule type="iconSet" priority="53">
      <iconSet iconSet="4TrafficLights">
        <cfvo type="percent" val="0"/>
        <cfvo type="num" val="1"/>
        <cfvo type="num" val="3"/>
        <cfvo type="num" val="4"/>
      </iconSet>
    </cfRule>
  </conditionalFormatting>
  <conditionalFormatting sqref="M98:M100">
    <cfRule type="iconSet" priority="5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05:D107">
    <cfRule type="iconSet" priority="47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05:G107">
    <cfRule type="iconSet" priority="48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05:J107">
    <cfRule type="iconSet" priority="49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05:M107">
    <cfRule type="iconSet" priority="50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10:D112">
    <cfRule type="iconSet" priority="4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10:G112">
    <cfRule type="iconSet" priority="44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10:J112">
    <cfRule type="iconSet" priority="45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10:M112">
    <cfRule type="iconSet" priority="46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15:D117">
    <cfRule type="iconSet" priority="42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15:G117">
    <cfRule type="iconSet" priority="41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15:J117">
    <cfRule type="iconSet" priority="40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15:D117">
    <cfRule type="iconSet" priority="39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15:M117">
    <cfRule type="iconSet" priority="38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20:D121">
    <cfRule type="iconSet" priority="34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20:G121">
    <cfRule type="iconSet" priority="3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20:J121">
    <cfRule type="iconSet" priority="36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20:M121">
    <cfRule type="iconSet" priority="37">
      <iconSet iconSet="4TrafficLights">
        <cfvo type="percent" val="0"/>
        <cfvo type="num" val="1"/>
        <cfvo type="num" val="3"/>
        <cfvo type="num" val="4"/>
      </iconSet>
    </cfRule>
  </conditionalFormatting>
  <conditionalFormatting sqref="P9">
    <cfRule type="iconSet" priority="33">
      <iconSet iconSet="4TrafficLights">
        <cfvo type="percent" val="0"/>
        <cfvo type="num" val="1"/>
        <cfvo type="num" val="3"/>
        <cfvo type="num" val="4"/>
      </iconSet>
    </cfRule>
  </conditionalFormatting>
  <conditionalFormatting sqref="P13:P16">
    <cfRule type="iconSet" priority="32">
      <iconSet iconSet="4TrafficLights">
        <cfvo type="percent" val="0"/>
        <cfvo type="num" val="1"/>
        <cfvo type="num" val="3"/>
        <cfvo type="num" val="4"/>
      </iconSet>
    </cfRule>
  </conditionalFormatting>
  <conditionalFormatting sqref="P20:P24 P27">
    <cfRule type="iconSet" priority="31">
      <iconSet iconSet="4TrafficLights">
        <cfvo type="percent" val="0"/>
        <cfvo type="num" val="1"/>
        <cfvo type="num" val="3"/>
        <cfvo type="num" val="4"/>
      </iconSet>
    </cfRule>
  </conditionalFormatting>
  <conditionalFormatting sqref="P30:P32">
    <cfRule type="iconSet" priority="30">
      <iconSet iconSet="4TrafficLights">
        <cfvo type="percent" val="0"/>
        <cfvo type="num" val="1"/>
        <cfvo type="num" val="3"/>
        <cfvo type="num" val="4"/>
      </iconSet>
    </cfRule>
  </conditionalFormatting>
  <conditionalFormatting sqref="P35:P39">
    <cfRule type="iconSet" priority="29">
      <iconSet iconSet="4TrafficLights">
        <cfvo type="percent" val="0"/>
        <cfvo type="num" val="1"/>
        <cfvo type="num" val="3"/>
        <cfvo type="num" val="4"/>
      </iconSet>
    </cfRule>
  </conditionalFormatting>
  <conditionalFormatting sqref="P43">
    <cfRule type="iconSet" priority="28">
      <iconSet iconSet="4TrafficLights">
        <cfvo type="percent" val="0"/>
        <cfvo type="num" val="1"/>
        <cfvo type="num" val="3"/>
        <cfvo type="num" val="4"/>
      </iconSet>
    </cfRule>
  </conditionalFormatting>
  <conditionalFormatting sqref="P48:P49">
    <cfRule type="iconSet" priority="27">
      <iconSet iconSet="4TrafficLights">
        <cfvo type="percent" val="0"/>
        <cfvo type="num" val="1"/>
        <cfvo type="num" val="3"/>
        <cfvo type="num" val="4"/>
      </iconSet>
    </cfRule>
  </conditionalFormatting>
  <conditionalFormatting sqref="P54:P56">
    <cfRule type="iconSet" priority="26">
      <iconSet iconSet="4TrafficLights">
        <cfvo type="percent" val="0"/>
        <cfvo type="num" val="1"/>
        <cfvo type="num" val="3"/>
        <cfvo type="num" val="4"/>
      </iconSet>
    </cfRule>
  </conditionalFormatting>
  <conditionalFormatting sqref="P59:P62">
    <cfRule type="iconSet" priority="25">
      <iconSet iconSet="4TrafficLights">
        <cfvo type="percent" val="0"/>
        <cfvo type="num" val="1"/>
        <cfvo type="num" val="3"/>
        <cfvo type="num" val="4"/>
      </iconSet>
    </cfRule>
  </conditionalFormatting>
  <conditionalFormatting sqref="P65:P68">
    <cfRule type="iconSet" priority="24">
      <iconSet iconSet="4TrafficLights">
        <cfvo type="percent" val="0"/>
        <cfvo type="num" val="1"/>
        <cfvo type="num" val="3"/>
        <cfvo type="num" val="4"/>
      </iconSet>
    </cfRule>
  </conditionalFormatting>
  <conditionalFormatting sqref="P74:P75">
    <cfRule type="iconSet" priority="23">
      <iconSet iconSet="4TrafficLights">
        <cfvo type="percent" val="0"/>
        <cfvo type="num" val="1"/>
        <cfvo type="num" val="3"/>
        <cfvo type="num" val="4"/>
      </iconSet>
    </cfRule>
  </conditionalFormatting>
  <conditionalFormatting sqref="P78:P83">
    <cfRule type="iconSet" priority="22">
      <iconSet iconSet="4TrafficLights">
        <cfvo type="percent" val="0"/>
        <cfvo type="num" val="1"/>
        <cfvo type="num" val="3"/>
        <cfvo type="num" val="4"/>
      </iconSet>
    </cfRule>
  </conditionalFormatting>
  <conditionalFormatting sqref="P86">
    <cfRule type="iconSet" priority="21">
      <iconSet iconSet="4TrafficLights">
        <cfvo type="percent" val="0"/>
        <cfvo type="num" val="1"/>
        <cfvo type="num" val="3"/>
        <cfvo type="num" val="4"/>
      </iconSet>
    </cfRule>
  </conditionalFormatting>
  <conditionalFormatting sqref="P89:P90 P92:P95">
    <cfRule type="iconSet" priority="20">
      <iconSet iconSet="4TrafficLights">
        <cfvo type="percent" val="0"/>
        <cfvo type="num" val="1"/>
        <cfvo type="num" val="3"/>
        <cfvo type="num" val="4"/>
      </iconSet>
    </cfRule>
  </conditionalFormatting>
  <conditionalFormatting sqref="P98:P100">
    <cfRule type="iconSet" priority="19">
      <iconSet iconSet="4TrafficLights">
        <cfvo type="percent" val="0"/>
        <cfvo type="num" val="1"/>
        <cfvo type="num" val="3"/>
        <cfvo type="num" val="4"/>
      </iconSet>
    </cfRule>
  </conditionalFormatting>
  <conditionalFormatting sqref="P105:P107">
    <cfRule type="iconSet" priority="18">
      <iconSet iconSet="4TrafficLights">
        <cfvo type="percent" val="0"/>
        <cfvo type="num" val="1"/>
        <cfvo type="num" val="3"/>
        <cfvo type="num" val="4"/>
      </iconSet>
    </cfRule>
  </conditionalFormatting>
  <conditionalFormatting sqref="P112">
    <cfRule type="iconSet" priority="17">
      <iconSet iconSet="4TrafficLights">
        <cfvo type="percent" val="0"/>
        <cfvo type="num" val="1"/>
        <cfvo type="num" val="3"/>
        <cfvo type="num" val="4"/>
      </iconSet>
    </cfRule>
  </conditionalFormatting>
  <conditionalFormatting sqref="P115:P116">
    <cfRule type="iconSet" priority="16">
      <iconSet iconSet="4TrafficLights">
        <cfvo type="percent" val="0"/>
        <cfvo type="num" val="1"/>
        <cfvo type="num" val="3"/>
        <cfvo type="num" val="4"/>
      </iconSet>
    </cfRule>
  </conditionalFormatting>
  <conditionalFormatting sqref="P120:P121">
    <cfRule type="iconSet" priority="15">
      <iconSet iconSet="4TrafficLights">
        <cfvo type="percent" val="0"/>
        <cfvo type="num" val="1"/>
        <cfvo type="num" val="3"/>
        <cfvo type="num" val="4"/>
      </iconSet>
    </cfRule>
  </conditionalFormatting>
  <conditionalFormatting sqref="P10">
    <cfRule type="iconSet" priority="14">
      <iconSet iconSet="4TrafficLights">
        <cfvo type="percent" val="0"/>
        <cfvo type="num" val="1"/>
        <cfvo type="num" val="3"/>
        <cfvo type="num" val="4"/>
      </iconSet>
    </cfRule>
  </conditionalFormatting>
  <conditionalFormatting sqref="P7">
    <cfRule type="iconSet" priority="13">
      <iconSet iconSet="4TrafficLights">
        <cfvo type="percent" val="0"/>
        <cfvo type="num" val="1"/>
        <cfvo type="num" val="3"/>
        <cfvo type="num" val="4"/>
      </iconSet>
    </cfRule>
  </conditionalFormatting>
  <conditionalFormatting sqref="P8">
    <cfRule type="iconSet" priority="12">
      <iconSet iconSet="4TrafficLights">
        <cfvo type="percent" val="0"/>
        <cfvo type="num" val="1"/>
        <cfvo type="num" val="3"/>
        <cfvo type="num" val="4"/>
      </iconSet>
    </cfRule>
  </conditionalFormatting>
  <conditionalFormatting sqref="P17">
    <cfRule type="iconSet" priority="11">
      <iconSet iconSet="4TrafficLights">
        <cfvo type="percent" val="0"/>
        <cfvo type="num" val="1"/>
        <cfvo type="num" val="3"/>
        <cfvo type="num" val="4"/>
      </iconSet>
    </cfRule>
  </conditionalFormatting>
  <conditionalFormatting sqref="P25">
    <cfRule type="iconSet" priority="10">
      <iconSet iconSet="4TrafficLights">
        <cfvo type="percent" val="0"/>
        <cfvo type="num" val="1"/>
        <cfvo type="num" val="3"/>
        <cfvo type="num" val="4"/>
      </iconSet>
    </cfRule>
  </conditionalFormatting>
  <conditionalFormatting sqref="P26">
    <cfRule type="iconSet" priority="9">
      <iconSet iconSet="4TrafficLights">
        <cfvo type="percent" val="0"/>
        <cfvo type="num" val="1"/>
        <cfvo type="num" val="3"/>
        <cfvo type="num" val="4"/>
      </iconSet>
    </cfRule>
  </conditionalFormatting>
  <conditionalFormatting sqref="P42">
    <cfRule type="iconSet" priority="8">
      <iconSet iconSet="4TrafficLights">
        <cfvo type="percent" val="0"/>
        <cfvo type="num" val="1"/>
        <cfvo type="num" val="3"/>
        <cfvo type="num" val="4"/>
      </iconSet>
    </cfRule>
  </conditionalFormatting>
  <conditionalFormatting sqref="P50">
    <cfRule type="iconSet" priority="7">
      <iconSet iconSet="4TrafficLights">
        <cfvo type="percent" val="0"/>
        <cfvo type="num" val="1"/>
        <cfvo type="num" val="3"/>
        <cfvo type="num" val="4"/>
      </iconSet>
    </cfRule>
  </conditionalFormatting>
  <conditionalFormatting sqref="P51">
    <cfRule type="iconSet" priority="6">
      <iconSet iconSet="4TrafficLights">
        <cfvo type="percent" val="0"/>
        <cfvo type="num" val="1"/>
        <cfvo type="num" val="3"/>
        <cfvo type="num" val="4"/>
      </iconSet>
    </cfRule>
  </conditionalFormatting>
  <conditionalFormatting sqref="P73">
    <cfRule type="iconSet" priority="5">
      <iconSet iconSet="4TrafficLights">
        <cfvo type="percent" val="0"/>
        <cfvo type="num" val="1"/>
        <cfvo type="num" val="3"/>
        <cfvo type="num" val="4"/>
      </iconSet>
    </cfRule>
  </conditionalFormatting>
  <conditionalFormatting sqref="P91">
    <cfRule type="iconSet" priority="4">
      <iconSet iconSet="4TrafficLights">
        <cfvo type="percent" val="0"/>
        <cfvo type="num" val="1"/>
        <cfvo type="num" val="3"/>
        <cfvo type="num" val="4"/>
      </iconSet>
    </cfRule>
  </conditionalFormatting>
  <conditionalFormatting sqref="P110:P111">
    <cfRule type="iconSet" priority="3">
      <iconSet iconSet="4TrafficLights">
        <cfvo type="percent" val="0"/>
        <cfvo type="num" val="1"/>
        <cfvo type="num" val="3"/>
        <cfvo type="num" val="4"/>
      </iconSet>
    </cfRule>
  </conditionalFormatting>
  <conditionalFormatting sqref="P117">
    <cfRule type="iconSet" priority="2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4">
    <cfRule type="iconSet" priority="1">
      <iconSet iconSet="4TrafficLights">
        <cfvo type="percent" val="0"/>
        <cfvo type="num" val="1"/>
        <cfvo type="num" val="3"/>
        <cfvo type="num" val="4"/>
      </iconSet>
    </cfRule>
  </conditionalFormatting>
  <dataValidations count="1">
    <dataValidation type="list" allowBlank="1" showInputMessage="1" showErrorMessage="1" sqref="J73:J75 M120:M121 G89:G95 D86 G78:G83 G59:G62 D59:D62 J54:J56 D73:D75 J59:J62 G86 D78:D83 M78:M83 M86 M98:M100 D89:D95 D65:D68 J42:J43 J35:J39 J30:J32 G13:G17 G7:G10 G98:G100 J120:J121 J7:J10 G105:G107 P115:P117 D30:D32 J13:J17 D35:D39 M30:M32 D42:D43 M35:M39 M42:M43 G20:G27 D7:D10 J65:J68 G54:G56 J20:J27 G48:G51 M54:M56 J48:J51 M48:M51 D20:D27 M65:M68 J98:J100 G73:G75 D110:D112 M89:M95 D105:D107 J110:J112 J89:J95 J105:J107 G120:G121 M115:M117 D98:D100 M110:M112 G110:G112 J86 J78:J83 M73:M75 G65:G68 M105:M107 M13:M17 M20:M27 G30:G32 G35:G39 M7:M10 D48:D51 G42:G43 D54:D56 M59:M62 J115:J117 D115:D117 G115:G117 D120:D121 P48:P51 P54:P56 P59:P62 P30:P32 P35:P39 P20:P27 P120:P121 P110:P112 P7:P10 P65:P68 P13:P17 P42:P43 P98:P100 P89:P95 P73:P75 P105:P107 P86 P78:P83 D13:D17" xr:uid="{00000000-0002-0000-0200-000000000000}">
      <formula1>$Q$2:$Q$5</formula1>
    </dataValidation>
  </dataValidations>
  <hyperlinks>
    <hyperlink ref="B65512" r:id="rId1" xr:uid="{00000000-0004-0000-0200-000000000000}"/>
    <hyperlink ref="B65511" r:id="rId2" xr:uid="{00000000-0004-0000-0200-000001000000}"/>
  </hyperlinks>
  <pageMargins left="0.70866141732283472" right="0.70866141732283472" top="0.74803149606299213" bottom="0.74803149606299213" header="0.31496062992125984" footer="0.31496062992125984"/>
  <pageSetup paperSize="14" scale="70" orientation="landscape" r:id="rId3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3"/>
  <dimension ref="B1:AS65497"/>
  <sheetViews>
    <sheetView showGridLines="0" zoomScale="80" zoomScaleNormal="80" workbookViewId="0">
      <selection activeCell="B39" sqref="B39:U39"/>
    </sheetView>
  </sheetViews>
  <sheetFormatPr baseColWidth="10" defaultRowHeight="15"/>
  <cols>
    <col min="1" max="1" width="1.42578125" style="1" customWidth="1"/>
    <col min="2" max="2" width="34.7109375" style="1" customWidth="1"/>
    <col min="3" max="6" width="7.7109375" style="1" customWidth="1"/>
    <col min="7" max="7" width="1.7109375" style="1" customWidth="1"/>
    <col min="8" max="11" width="7.7109375" style="1" customWidth="1"/>
    <col min="12" max="12" width="1.7109375" style="1" customWidth="1"/>
    <col min="13" max="16" width="7.7109375" style="1" customWidth="1"/>
    <col min="17" max="17" width="2.140625" style="1" customWidth="1"/>
    <col min="18" max="21" width="7.7109375" style="1" customWidth="1"/>
    <col min="22" max="27" width="11.42578125" style="1"/>
    <col min="28" max="28" width="2" style="1" customWidth="1"/>
    <col min="29" max="33" width="11.42578125" style="1"/>
    <col min="34" max="34" width="1.85546875" style="1" customWidth="1"/>
    <col min="35" max="16384" width="11.42578125" style="1"/>
  </cols>
  <sheetData>
    <row r="1" spans="2:45" ht="6" customHeight="1"/>
    <row r="2" spans="2:45" ht="22.5" customHeight="1">
      <c r="B2" s="272" t="s">
        <v>23</v>
      </c>
      <c r="C2" s="271" t="s">
        <v>155</v>
      </c>
      <c r="D2" s="271"/>
      <c r="E2" s="271"/>
      <c r="F2" s="271"/>
      <c r="G2" s="2"/>
      <c r="H2" s="269" t="s">
        <v>156</v>
      </c>
      <c r="I2" s="269"/>
      <c r="J2" s="269"/>
      <c r="K2" s="269"/>
      <c r="L2" s="3"/>
      <c r="M2" s="270" t="s">
        <v>156</v>
      </c>
      <c r="N2" s="270"/>
      <c r="O2" s="270"/>
      <c r="P2" s="270"/>
      <c r="Q2" s="52"/>
      <c r="R2" s="278" t="s">
        <v>156</v>
      </c>
      <c r="S2" s="278"/>
      <c r="T2" s="278"/>
      <c r="U2" s="278"/>
      <c r="V2" s="268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</row>
    <row r="3" spans="2:45" ht="24.75" customHeight="1" thickBot="1">
      <c r="B3" s="273"/>
      <c r="C3" s="4">
        <v>1</v>
      </c>
      <c r="D3" s="4">
        <v>2</v>
      </c>
      <c r="E3" s="5">
        <v>3</v>
      </c>
      <c r="F3" s="6">
        <v>4</v>
      </c>
      <c r="G3" s="276"/>
      <c r="H3" s="4">
        <v>1</v>
      </c>
      <c r="I3" s="4">
        <v>2</v>
      </c>
      <c r="J3" s="5">
        <v>3</v>
      </c>
      <c r="K3" s="6">
        <v>4</v>
      </c>
      <c r="L3" s="274"/>
      <c r="M3" s="4">
        <v>1</v>
      </c>
      <c r="N3" s="4">
        <v>2</v>
      </c>
      <c r="O3" s="5">
        <v>3</v>
      </c>
      <c r="P3" s="6">
        <v>4</v>
      </c>
      <c r="Q3" s="52"/>
      <c r="R3" s="4">
        <v>1</v>
      </c>
      <c r="S3" s="4">
        <v>2</v>
      </c>
      <c r="T3" s="5">
        <v>3</v>
      </c>
      <c r="U3" s="6">
        <v>4</v>
      </c>
      <c r="V3" s="268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</row>
    <row r="4" spans="2:45" ht="38.1" customHeight="1" thickTop="1" thickBot="1">
      <c r="B4" s="37" t="s">
        <v>62</v>
      </c>
      <c r="C4" s="35"/>
      <c r="D4" s="8" t="e">
        <f>Autoevaluación!R8/SUM(Autoevaluación!R7:R10)</f>
        <v>#DIV/0!</v>
      </c>
      <c r="E4" s="8" t="e">
        <f>Autoevaluación!R9/SUM(Autoevaluación!R7:R10)</f>
        <v>#DIV/0!</v>
      </c>
      <c r="F4" s="8" t="e">
        <f>Autoevaluación!R10/SUM(Autoevaluación!R7:R10)</f>
        <v>#DIV/0!</v>
      </c>
      <c r="G4" s="277"/>
      <c r="H4" s="8" t="e">
        <f>Autoevaluación!S7/SUM(Autoevaluación!S7:S10)</f>
        <v>#DIV/0!</v>
      </c>
      <c r="I4" s="8" t="e">
        <f>Autoevaluación!S8/SUM(Autoevaluación!S7:S10)</f>
        <v>#DIV/0!</v>
      </c>
      <c r="J4" s="8" t="e">
        <f>Autoevaluación!S9/SUM(Autoevaluación!S7:S10)</f>
        <v>#DIV/0!</v>
      </c>
      <c r="K4" s="8" t="e">
        <f>Autoevaluación!S10/SUM(Autoevaluación!S7:S10)</f>
        <v>#DIV/0!</v>
      </c>
      <c r="L4" s="275"/>
      <c r="M4" s="8" t="e">
        <f>Autoevaluación!T7/SUM(Autoevaluación!T7:T10)</f>
        <v>#DIV/0!</v>
      </c>
      <c r="N4" s="8" t="e">
        <f>Autoevaluación!T8/SUM(Autoevaluación!T7:T10)</f>
        <v>#DIV/0!</v>
      </c>
      <c r="O4" s="8" t="e">
        <f>Autoevaluación!T9/SUM(Autoevaluación!T7:T10)</f>
        <v>#DIV/0!</v>
      </c>
      <c r="P4" s="8" t="e">
        <f>Autoevaluación!T10/SUM(Autoevaluación!T7:T10)</f>
        <v>#DIV/0!</v>
      </c>
      <c r="Q4" s="50"/>
      <c r="R4" s="8" t="e">
        <f>Autoevaluación!U7/SUM(Autoevaluación!U7:U10)</f>
        <v>#DIV/0!</v>
      </c>
      <c r="S4" s="8" t="e">
        <f>Autoevaluación!U8/SUM(Autoevaluación!U7:U10)</f>
        <v>#DIV/0!</v>
      </c>
      <c r="T4" s="8" t="e">
        <f>Autoevaluación!U9/SUM(Autoevaluación!U7:U10)</f>
        <v>#DIV/0!</v>
      </c>
      <c r="U4" s="8" t="e">
        <f>Autoevaluación!U10/SUM(Autoevaluación!U7:U10)</f>
        <v>#DIV/0!</v>
      </c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</row>
    <row r="5" spans="2:45" ht="38.1" customHeight="1" thickTop="1" thickBot="1">
      <c r="B5" s="37" t="s">
        <v>61</v>
      </c>
      <c r="C5" s="35" t="e">
        <f>Autoevaluación!R13/SUM(Autoevaluación!R13:R16)</f>
        <v>#DIV/0!</v>
      </c>
      <c r="D5" s="8" t="e">
        <f>Autoevaluación!R14/SUM(Autoevaluación!R13:R16)</f>
        <v>#DIV/0!</v>
      </c>
      <c r="E5" s="8" t="e">
        <f>Autoevaluación!R15/SUM(Autoevaluación!R13:R16)</f>
        <v>#DIV/0!</v>
      </c>
      <c r="F5" s="8" t="e">
        <f>Autoevaluación!R16/SUM(Autoevaluación!R13:R16)</f>
        <v>#DIV/0!</v>
      </c>
      <c r="G5" s="277"/>
      <c r="H5" s="8" t="e">
        <f>Autoevaluación!S13/SUM(Autoevaluación!S13:S16)</f>
        <v>#DIV/0!</v>
      </c>
      <c r="I5" s="8" t="e">
        <f>Autoevaluación!S14/SUM(Autoevaluación!S13:S16)</f>
        <v>#DIV/0!</v>
      </c>
      <c r="J5" s="8" t="e">
        <f>Autoevaluación!S15/SUM(Autoevaluación!S13:S16)</f>
        <v>#DIV/0!</v>
      </c>
      <c r="K5" s="8" t="e">
        <f>Autoevaluación!S16/SUM(Autoevaluación!S13:S16)</f>
        <v>#DIV/0!</v>
      </c>
      <c r="L5" s="275"/>
      <c r="M5" s="8" t="e">
        <f>Autoevaluación!T13/SUM(Autoevaluación!T13:T16)</f>
        <v>#DIV/0!</v>
      </c>
      <c r="N5" s="8" t="e">
        <f>Autoevaluación!T14/SUM(Autoevaluación!T13:T16)</f>
        <v>#DIV/0!</v>
      </c>
      <c r="O5" s="8" t="e">
        <f>Autoevaluación!T15/SUM(Autoevaluación!T13:T16)</f>
        <v>#DIV/0!</v>
      </c>
      <c r="P5" s="8" t="e">
        <f>Autoevaluación!T16/SUM(Autoevaluación!T13:T16)</f>
        <v>#DIV/0!</v>
      </c>
      <c r="Q5" s="50"/>
      <c r="R5" s="8" t="e">
        <f>Autoevaluación!U13/SUM(Autoevaluación!U13:U16)</f>
        <v>#DIV/0!</v>
      </c>
      <c r="S5" s="8" t="e">
        <f>Autoevaluación!U14/SUM(Autoevaluación!U13:U16)</f>
        <v>#DIV/0!</v>
      </c>
      <c r="T5" s="8" t="e">
        <f>Autoevaluación!U15/SUM(Autoevaluación!U13:U16)</f>
        <v>#DIV/0!</v>
      </c>
      <c r="U5" s="8" t="e">
        <f>Autoevaluación!U16/SUM(Autoevaluación!U13:U16)</f>
        <v>#DIV/0!</v>
      </c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</row>
    <row r="6" spans="2:45" ht="38.1" customHeight="1" thickTop="1" thickBot="1">
      <c r="B6" s="37" t="s">
        <v>39</v>
      </c>
      <c r="C6" s="35" t="e">
        <f>Autoevaluación!R20/SUM(Autoevaluación!R20:R23)</f>
        <v>#DIV/0!</v>
      </c>
      <c r="D6" s="8" t="e">
        <f>Autoevaluación!R21/SUM(Autoevaluación!R20:R23)</f>
        <v>#DIV/0!</v>
      </c>
      <c r="E6" s="8" t="e">
        <f>Autoevaluación!R22/SUM(Autoevaluación!R20:R23)</f>
        <v>#DIV/0!</v>
      </c>
      <c r="F6" s="8" t="e">
        <f>Autoevaluación!R23/SUM(Autoevaluación!R20:R23)</f>
        <v>#DIV/0!</v>
      </c>
      <c r="G6" s="277"/>
      <c r="H6" s="8" t="e">
        <f>Autoevaluación!S20/SUM(Autoevaluación!S20:S23)</f>
        <v>#DIV/0!</v>
      </c>
      <c r="I6" s="8" t="e">
        <f>Autoevaluación!S21/SUM(Autoevaluación!S20:S23)</f>
        <v>#DIV/0!</v>
      </c>
      <c r="J6" s="8" t="e">
        <f>Autoevaluación!S20/SUM(Autoevaluación!S20:S23)</f>
        <v>#DIV/0!</v>
      </c>
      <c r="K6" s="8" t="e">
        <f>Autoevaluación!S23/SUM(Autoevaluación!S20:S23)</f>
        <v>#DIV/0!</v>
      </c>
      <c r="L6" s="275"/>
      <c r="M6" s="8" t="e">
        <f>Autoevaluación!T20/SUM(Autoevaluación!T20:T23)</f>
        <v>#DIV/0!</v>
      </c>
      <c r="N6" s="8" t="e">
        <f>Autoevaluación!T21/SUM(Autoevaluación!T20:T23)</f>
        <v>#DIV/0!</v>
      </c>
      <c r="O6" s="8" t="e">
        <f>Autoevaluación!T22/SUM(Autoevaluación!T20:T23)</f>
        <v>#DIV/0!</v>
      </c>
      <c r="P6" s="8" t="e">
        <f>Autoevaluación!T23/SUM(Autoevaluación!T20:T23)</f>
        <v>#DIV/0!</v>
      </c>
      <c r="Q6" s="50"/>
      <c r="R6" s="8" t="e">
        <f>Autoevaluación!U20/SUM(Autoevaluación!U20:U23)</f>
        <v>#DIV/0!</v>
      </c>
      <c r="S6" s="8" t="e">
        <f>Autoevaluación!U21/SUM(Autoevaluación!U20:U23)</f>
        <v>#DIV/0!</v>
      </c>
      <c r="T6" s="8" t="e">
        <f>Autoevaluación!U22/SUM(Autoevaluación!U20:U23)</f>
        <v>#DIV/0!</v>
      </c>
      <c r="U6" s="8" t="e">
        <f>Autoevaluación!U23/SUM(Autoevaluación!U20:U23)</f>
        <v>#DIV/0!</v>
      </c>
      <c r="V6" s="18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</row>
    <row r="7" spans="2:45" ht="38.1" customHeight="1" thickTop="1" thickBot="1">
      <c r="B7" s="37" t="s">
        <v>48</v>
      </c>
      <c r="C7" s="35" t="e">
        <f>Autoevaluación!R30/SUM(Autoevaluación!R30:R32)</f>
        <v>#DIV/0!</v>
      </c>
      <c r="D7" s="8" t="e">
        <f>Autoevaluación!R31/SUM(Autoevaluación!R30:R32)</f>
        <v>#DIV/0!</v>
      </c>
      <c r="E7" s="8" t="e">
        <f>Autoevaluación!R32/SUM(Autoevaluación!R30:R32)</f>
        <v>#DIV/0!</v>
      </c>
      <c r="F7" s="8" t="e">
        <f>Autoevaluación!#REF!/SUM(Autoevaluación!R30:R32)</f>
        <v>#REF!</v>
      </c>
      <c r="G7" s="277"/>
      <c r="H7" s="8" t="e">
        <f>Autoevaluación!S30/SUM(Autoevaluación!S30:S32)</f>
        <v>#DIV/0!</v>
      </c>
      <c r="I7" s="8" t="e">
        <f>Autoevaluación!S31/SUM(Autoevaluación!S30:S32)</f>
        <v>#DIV/0!</v>
      </c>
      <c r="J7" s="8" t="e">
        <f>Autoevaluación!S32/SUM(Autoevaluación!S30:S32)</f>
        <v>#DIV/0!</v>
      </c>
      <c r="K7" s="8" t="e">
        <f>Autoevaluación!#REF!/SUM(Autoevaluación!S30:S32)</f>
        <v>#REF!</v>
      </c>
      <c r="L7" s="275"/>
      <c r="M7" s="8" t="e">
        <f>Autoevaluación!T30/SUM(Autoevaluación!T30:T32)</f>
        <v>#DIV/0!</v>
      </c>
      <c r="N7" s="8" t="e">
        <f>Autoevaluación!T31/SUM(Autoevaluación!T30:T32)</f>
        <v>#DIV/0!</v>
      </c>
      <c r="O7" s="8" t="e">
        <f>Autoevaluación!T32/SUM(Autoevaluación!T30:T32)</f>
        <v>#DIV/0!</v>
      </c>
      <c r="P7" s="8" t="e">
        <f>Autoevaluación!#REF!/SUM(Autoevaluación!T30:T32)</f>
        <v>#REF!</v>
      </c>
      <c r="Q7" s="50"/>
      <c r="R7" s="8" t="e">
        <f>Autoevaluación!U30/SUM(Autoevaluación!U30:U32)</f>
        <v>#DIV/0!</v>
      </c>
      <c r="S7" s="8" t="e">
        <f>Autoevaluación!U31/SUM(Autoevaluación!U30:U32)</f>
        <v>#DIV/0!</v>
      </c>
      <c r="T7" s="8" t="e">
        <f>Autoevaluación!U32/SUM(Autoevaluación!U30:U32)</f>
        <v>#DIV/0!</v>
      </c>
      <c r="U7" s="8" t="e">
        <f>Autoevaluación!#REF!/SUM(Autoevaluación!U30:U32)</f>
        <v>#REF!</v>
      </c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</row>
    <row r="8" spans="2:45" ht="38.1" customHeight="1" thickTop="1" thickBot="1">
      <c r="B8" s="37" t="s">
        <v>52</v>
      </c>
      <c r="C8" s="35" t="e">
        <f>Autoevaluación!R35/SUM(Autoevaluación!R35:R38)</f>
        <v>#DIV/0!</v>
      </c>
      <c r="D8" s="8" t="e">
        <f>Autoevaluación!R36/SUM(Autoevaluación!R35:R38)</f>
        <v>#DIV/0!</v>
      </c>
      <c r="E8" s="8" t="e">
        <f>Autoevaluación!R37/SUM(Autoevaluación!R35:R38)</f>
        <v>#DIV/0!</v>
      </c>
      <c r="F8" s="8" t="e">
        <f>Autoevaluación!R38/SUM(Autoevaluación!R35:R38)</f>
        <v>#DIV/0!</v>
      </c>
      <c r="G8" s="277"/>
      <c r="H8" s="8" t="e">
        <f>Autoevaluación!S35/SUM(Autoevaluación!S35:S38)</f>
        <v>#DIV/0!</v>
      </c>
      <c r="I8" s="8" t="e">
        <f>Autoevaluación!S36/SUM(Autoevaluación!S35:S38)</f>
        <v>#DIV/0!</v>
      </c>
      <c r="J8" s="8" t="e">
        <f>Autoevaluación!S37/SUM(Autoevaluación!S35:S38)</f>
        <v>#DIV/0!</v>
      </c>
      <c r="K8" s="8" t="e">
        <f>Autoevaluación!S38/SUM(Autoevaluación!S35:S38)</f>
        <v>#DIV/0!</v>
      </c>
      <c r="L8" s="275"/>
      <c r="M8" s="8" t="e">
        <f>Autoevaluación!T35/SUM(Autoevaluación!T35:T38)</f>
        <v>#DIV/0!</v>
      </c>
      <c r="N8" s="8" t="e">
        <f>Autoevaluación!T36/SUM(Autoevaluación!T35:T38)</f>
        <v>#DIV/0!</v>
      </c>
      <c r="O8" s="8" t="e">
        <f>Autoevaluación!T37/SUM(Autoevaluación!T35:T38)</f>
        <v>#DIV/0!</v>
      </c>
      <c r="P8" s="8" t="e">
        <f>Autoevaluación!T38/SUM(Autoevaluación!T35:T38)</f>
        <v>#DIV/0!</v>
      </c>
      <c r="Q8" s="50"/>
      <c r="R8" s="8" t="e">
        <f>Autoevaluación!U35/SUM(Autoevaluación!U35:U38)</f>
        <v>#DIV/0!</v>
      </c>
      <c r="S8" s="8" t="e">
        <f>Autoevaluación!U36/SUM(Autoevaluación!U35:U38)</f>
        <v>#DIV/0!</v>
      </c>
      <c r="T8" s="8" t="e">
        <f>Autoevaluación!U37/SUM(Autoevaluación!U35:U38)</f>
        <v>#DIV/0!</v>
      </c>
      <c r="U8" s="8" t="e">
        <f>Autoevaluación!U38/SUM(Autoevaluación!U35:U38)</f>
        <v>#DIV/0!</v>
      </c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</row>
    <row r="9" spans="2:45" ht="38.1" customHeight="1" thickTop="1" thickBot="1">
      <c r="B9" s="37" t="s">
        <v>58</v>
      </c>
      <c r="C9" s="35" t="e">
        <f>Autoevaluación!R42/SUM(Autoevaluación!R42:R43)</f>
        <v>#DIV/0!</v>
      </c>
      <c r="D9" s="8" t="e">
        <f>Autoevaluación!R43/SUM(Autoevaluación!R42:R43)</f>
        <v>#DIV/0!</v>
      </c>
      <c r="E9" s="8" t="e">
        <f>Autoevaluación!#REF!/SUM(Autoevaluación!R42:R43)</f>
        <v>#REF!</v>
      </c>
      <c r="F9" s="8" t="e">
        <f>Autoevaluación!#REF!/SUM(Autoevaluación!R42:R43)</f>
        <v>#REF!</v>
      </c>
      <c r="G9" s="277"/>
      <c r="H9" s="8" t="e">
        <f>Autoevaluación!S42/SUM(Autoevaluación!S42:S43)</f>
        <v>#DIV/0!</v>
      </c>
      <c r="I9" s="8" t="e">
        <f>Autoevaluación!S43/SUM(Autoevaluación!S42:S43)</f>
        <v>#DIV/0!</v>
      </c>
      <c r="J9" s="8" t="e">
        <f>Autoevaluación!#REF!/SUM(Autoevaluación!S42:S43)</f>
        <v>#REF!</v>
      </c>
      <c r="K9" s="8" t="e">
        <f>Autoevaluación!#REF!/SUM(Autoevaluación!S42:S43)</f>
        <v>#REF!</v>
      </c>
      <c r="L9" s="275"/>
      <c r="M9" s="8" t="e">
        <f>Autoevaluación!T42/SUM(Autoevaluación!T42:T43)</f>
        <v>#DIV/0!</v>
      </c>
      <c r="N9" s="8" t="e">
        <f>Autoevaluación!T43/SUM(Autoevaluación!T42:T43)</f>
        <v>#DIV/0!</v>
      </c>
      <c r="O9" s="8" t="e">
        <f>Autoevaluación!#REF!/SUM(Autoevaluación!T42:T43)</f>
        <v>#REF!</v>
      </c>
      <c r="P9" s="8" t="e">
        <f>Autoevaluación!#REF!/SUM(Autoevaluación!T42:T43)</f>
        <v>#REF!</v>
      </c>
      <c r="Q9" s="50"/>
      <c r="R9" s="8" t="e">
        <f>Autoevaluación!U42/SUM(Autoevaluación!U42:U43)</f>
        <v>#DIV/0!</v>
      </c>
      <c r="S9" s="8" t="e">
        <f>Autoevaluación!U43/SUM(Autoevaluación!U42:U43)</f>
        <v>#DIV/0!</v>
      </c>
      <c r="T9" s="8" t="e">
        <f>Autoevaluación!#REF!/SUM(Autoevaluación!U42:U43)</f>
        <v>#REF!</v>
      </c>
      <c r="U9" s="8" t="e">
        <f>Autoevaluación!#REF!/SUM(Autoevaluación!U42:U43)</f>
        <v>#REF!</v>
      </c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</row>
    <row r="10" spans="2:45" ht="38.1" customHeight="1" thickTop="1">
      <c r="B10" s="36" t="s">
        <v>105</v>
      </c>
      <c r="C10" s="13" t="e">
        <f>AVERAGE(C4:C9)</f>
        <v>#DIV/0!</v>
      </c>
      <c r="D10" s="13" t="e">
        <f>AVERAGE(D4:D9)</f>
        <v>#DIV/0!</v>
      </c>
      <c r="E10" s="13" t="e">
        <f>AVERAGE(E4:E9)</f>
        <v>#DIV/0!</v>
      </c>
      <c r="F10" s="13" t="e">
        <f>AVERAGE(F4:F9)</f>
        <v>#DIV/0!</v>
      </c>
      <c r="G10" s="10"/>
      <c r="H10" s="13" t="e">
        <f>AVERAGE(H4:H9)</f>
        <v>#DIV/0!</v>
      </c>
      <c r="I10" s="13" t="e">
        <f>AVERAGE(I4:I9)</f>
        <v>#DIV/0!</v>
      </c>
      <c r="J10" s="13" t="e">
        <f>AVERAGE(J4:J9)</f>
        <v>#DIV/0!</v>
      </c>
      <c r="K10" s="13" t="e">
        <f>AVERAGE(K4:K9)</f>
        <v>#DIV/0!</v>
      </c>
      <c r="L10" s="10"/>
      <c r="M10" s="13" t="e">
        <f>AVERAGE(M4:M9)</f>
        <v>#DIV/0!</v>
      </c>
      <c r="N10" s="13" t="e">
        <f>AVERAGE(N4:N9)</f>
        <v>#DIV/0!</v>
      </c>
      <c r="O10" s="13" t="e">
        <f>AVERAGE(O4:O9)</f>
        <v>#DIV/0!</v>
      </c>
      <c r="P10" s="13" t="e">
        <f>AVERAGE(P4:P9)</f>
        <v>#DIV/0!</v>
      </c>
      <c r="Q10" s="51"/>
      <c r="R10" s="13" t="e">
        <f>AVERAGE(R4:R9)</f>
        <v>#DIV/0!</v>
      </c>
      <c r="S10" s="13" t="e">
        <f>AVERAGE(S4:S9)</f>
        <v>#DIV/0!</v>
      </c>
      <c r="T10" s="13" t="e">
        <f>AVERAGE(T4:T9)</f>
        <v>#DIV/0!</v>
      </c>
      <c r="U10" s="13" t="e">
        <f>AVERAGE(U4:U9)</f>
        <v>#DIV/0!</v>
      </c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</row>
    <row r="11" spans="2:45">
      <c r="B11" s="9"/>
      <c r="C11" s="9"/>
      <c r="D11" s="9"/>
      <c r="E11" s="9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</row>
    <row r="12" spans="2:45" ht="21.95" customHeight="1">
      <c r="B12" s="279">
        <v>2024</v>
      </c>
      <c r="C12" s="280"/>
      <c r="D12" s="280"/>
      <c r="E12" s="280"/>
      <c r="F12" s="280"/>
      <c r="G12" s="280"/>
      <c r="H12" s="280"/>
      <c r="I12" s="280"/>
      <c r="J12" s="280"/>
      <c r="K12" s="280"/>
      <c r="L12" s="280"/>
      <c r="M12" s="280"/>
      <c r="N12" s="280"/>
      <c r="O12" s="280"/>
      <c r="P12" s="280"/>
      <c r="Q12" s="280"/>
      <c r="R12" s="280"/>
      <c r="S12" s="280"/>
      <c r="T12" s="280"/>
      <c r="U12" s="281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</row>
    <row r="13" spans="2:45" ht="24.95" customHeight="1">
      <c r="B13" s="282" t="s">
        <v>24</v>
      </c>
      <c r="C13" s="283"/>
      <c r="D13" s="283"/>
      <c r="E13" s="283"/>
      <c r="F13" s="283"/>
      <c r="G13" s="283"/>
      <c r="H13" s="283"/>
      <c r="I13" s="283"/>
      <c r="J13" s="283"/>
      <c r="K13" s="283"/>
      <c r="L13" s="283"/>
      <c r="M13" s="283"/>
      <c r="N13" s="283"/>
      <c r="O13" s="283"/>
      <c r="P13" s="283"/>
      <c r="Q13" s="283"/>
      <c r="R13" s="283"/>
      <c r="S13" s="283"/>
      <c r="T13" s="283"/>
      <c r="U13" s="283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</row>
    <row r="14" spans="2:45" ht="60" customHeight="1">
      <c r="B14" s="284" t="s">
        <v>260</v>
      </c>
      <c r="C14" s="284"/>
      <c r="D14" s="284"/>
      <c r="E14" s="284"/>
      <c r="F14" s="284"/>
      <c r="G14" s="284"/>
      <c r="H14" s="284"/>
      <c r="I14" s="284"/>
      <c r="J14" s="284"/>
      <c r="K14" s="284"/>
      <c r="L14" s="284"/>
      <c r="M14" s="284"/>
      <c r="N14" s="284"/>
      <c r="O14" s="284"/>
      <c r="P14" s="284"/>
      <c r="Q14" s="284"/>
      <c r="R14" s="284"/>
      <c r="S14" s="284"/>
      <c r="T14" s="284"/>
      <c r="U14" s="284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</row>
    <row r="15" spans="2:45" ht="60" customHeight="1">
      <c r="B15" s="284"/>
      <c r="C15" s="284"/>
      <c r="D15" s="284"/>
      <c r="E15" s="284"/>
      <c r="F15" s="284"/>
      <c r="G15" s="284"/>
      <c r="H15" s="284"/>
      <c r="I15" s="284"/>
      <c r="J15" s="284"/>
      <c r="K15" s="284"/>
      <c r="L15" s="284"/>
      <c r="M15" s="284"/>
      <c r="N15" s="284"/>
      <c r="O15" s="284"/>
      <c r="P15" s="284"/>
      <c r="Q15" s="284"/>
      <c r="R15" s="284"/>
      <c r="S15" s="284"/>
      <c r="T15" s="284"/>
      <c r="U15" s="284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</row>
    <row r="16" spans="2:45" s="15" customFormat="1" ht="24.95" customHeight="1">
      <c r="B16" s="285" t="s">
        <v>102</v>
      </c>
      <c r="C16" s="286"/>
      <c r="D16" s="286"/>
      <c r="E16" s="286"/>
      <c r="F16" s="286"/>
      <c r="G16" s="286"/>
      <c r="H16" s="286"/>
      <c r="I16" s="286"/>
      <c r="J16" s="286"/>
      <c r="K16" s="286"/>
      <c r="L16" s="286"/>
      <c r="M16" s="286"/>
      <c r="N16" s="286"/>
      <c r="O16" s="286"/>
      <c r="P16" s="286"/>
      <c r="Q16" s="286"/>
      <c r="R16" s="286"/>
      <c r="S16" s="286"/>
      <c r="T16" s="286"/>
      <c r="U16" s="286"/>
    </row>
    <row r="17" spans="2:21" ht="60" customHeight="1">
      <c r="B17" s="284" t="s">
        <v>259</v>
      </c>
      <c r="C17" s="284"/>
      <c r="D17" s="284"/>
      <c r="E17" s="284"/>
      <c r="F17" s="284"/>
      <c r="G17" s="284"/>
      <c r="H17" s="284"/>
      <c r="I17" s="284"/>
      <c r="J17" s="284"/>
      <c r="K17" s="284"/>
      <c r="L17" s="284"/>
      <c r="M17" s="284"/>
      <c r="N17" s="284"/>
      <c r="O17" s="284"/>
      <c r="P17" s="284"/>
      <c r="Q17" s="284"/>
      <c r="R17" s="284"/>
      <c r="S17" s="284"/>
      <c r="T17" s="284"/>
      <c r="U17" s="284"/>
    </row>
    <row r="18" spans="2:21" ht="60" customHeight="1">
      <c r="B18" s="284"/>
      <c r="C18" s="284"/>
      <c r="D18" s="284"/>
      <c r="E18" s="284"/>
      <c r="F18" s="284"/>
      <c r="G18" s="284"/>
      <c r="H18" s="284"/>
      <c r="I18" s="284"/>
      <c r="J18" s="284"/>
      <c r="K18" s="284"/>
      <c r="L18" s="284"/>
      <c r="M18" s="284"/>
      <c r="N18" s="284"/>
      <c r="O18" s="284"/>
      <c r="P18" s="284"/>
      <c r="Q18" s="284"/>
      <c r="R18" s="284"/>
      <c r="S18" s="284"/>
      <c r="T18" s="284"/>
      <c r="U18" s="284"/>
    </row>
    <row r="19" spans="2:21" ht="60" customHeight="1">
      <c r="B19" s="284"/>
      <c r="C19" s="284"/>
      <c r="D19" s="284"/>
      <c r="E19" s="284"/>
      <c r="F19" s="284"/>
      <c r="G19" s="284"/>
      <c r="H19" s="284"/>
      <c r="I19" s="284"/>
      <c r="J19" s="284"/>
      <c r="K19" s="284"/>
      <c r="L19" s="284"/>
      <c r="M19" s="284"/>
      <c r="N19" s="284"/>
      <c r="O19" s="284"/>
      <c r="P19" s="284"/>
      <c r="Q19" s="284"/>
      <c r="R19" s="284"/>
      <c r="S19" s="284"/>
      <c r="T19" s="284"/>
      <c r="U19" s="284"/>
    </row>
    <row r="20" spans="2:21" ht="16.5" customHeight="1"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</row>
    <row r="21" spans="2:21" ht="21.95" customHeight="1">
      <c r="B21" s="287"/>
      <c r="C21" s="287"/>
      <c r="D21" s="287"/>
      <c r="E21" s="287"/>
      <c r="F21" s="287"/>
      <c r="G21" s="287"/>
      <c r="H21" s="287"/>
      <c r="I21" s="287"/>
      <c r="J21" s="287"/>
      <c r="K21" s="287"/>
      <c r="L21" s="287"/>
      <c r="M21" s="287"/>
      <c r="N21" s="287"/>
      <c r="O21" s="287"/>
      <c r="P21" s="287"/>
      <c r="Q21" s="287"/>
      <c r="R21" s="287"/>
      <c r="S21" s="287"/>
      <c r="T21" s="287"/>
      <c r="U21" s="287"/>
    </row>
    <row r="22" spans="2:21" ht="24.95" customHeight="1">
      <c r="B22" s="288" t="s">
        <v>24</v>
      </c>
      <c r="C22" s="288"/>
      <c r="D22" s="288"/>
      <c r="E22" s="288"/>
      <c r="F22" s="288"/>
      <c r="G22" s="288"/>
      <c r="H22" s="288"/>
      <c r="I22" s="288"/>
      <c r="J22" s="288"/>
      <c r="K22" s="288"/>
      <c r="L22" s="288"/>
      <c r="M22" s="288"/>
      <c r="N22" s="288"/>
      <c r="O22" s="288"/>
      <c r="P22" s="288"/>
      <c r="Q22" s="288"/>
      <c r="R22" s="288"/>
      <c r="S22" s="288"/>
      <c r="T22" s="288"/>
      <c r="U22" s="288"/>
    </row>
    <row r="23" spans="2:21" ht="60" customHeight="1">
      <c r="B23" s="284"/>
      <c r="C23" s="284"/>
      <c r="D23" s="284"/>
      <c r="E23" s="284"/>
      <c r="F23" s="284"/>
      <c r="G23" s="284"/>
      <c r="H23" s="284"/>
      <c r="I23" s="284"/>
      <c r="J23" s="284"/>
      <c r="K23" s="284"/>
      <c r="L23" s="284"/>
      <c r="M23" s="284"/>
      <c r="N23" s="284"/>
      <c r="O23" s="284"/>
      <c r="P23" s="284"/>
      <c r="Q23" s="284"/>
      <c r="R23" s="284"/>
      <c r="S23" s="284"/>
      <c r="T23" s="284"/>
      <c r="U23" s="284"/>
    </row>
    <row r="24" spans="2:21" ht="60" customHeight="1">
      <c r="B24" s="284"/>
      <c r="C24" s="284"/>
      <c r="D24" s="284"/>
      <c r="E24" s="284"/>
      <c r="F24" s="284"/>
      <c r="G24" s="284"/>
      <c r="H24" s="284"/>
      <c r="I24" s="284"/>
      <c r="J24" s="284"/>
      <c r="K24" s="284"/>
      <c r="L24" s="284"/>
      <c r="M24" s="284"/>
      <c r="N24" s="284"/>
      <c r="O24" s="284"/>
      <c r="P24" s="284"/>
      <c r="Q24" s="284"/>
      <c r="R24" s="284"/>
      <c r="S24" s="284"/>
      <c r="T24" s="284"/>
      <c r="U24" s="284"/>
    </row>
    <row r="25" spans="2:21" s="15" customFormat="1" ht="24.95" customHeight="1">
      <c r="B25" s="285" t="s">
        <v>102</v>
      </c>
      <c r="C25" s="286"/>
      <c r="D25" s="286"/>
      <c r="E25" s="286"/>
      <c r="F25" s="286"/>
      <c r="G25" s="286"/>
      <c r="H25" s="286"/>
      <c r="I25" s="286"/>
      <c r="J25" s="286"/>
      <c r="K25" s="286"/>
      <c r="L25" s="286"/>
      <c r="M25" s="286"/>
      <c r="N25" s="286"/>
      <c r="O25" s="286"/>
      <c r="P25" s="286"/>
      <c r="Q25" s="286"/>
      <c r="R25" s="286"/>
      <c r="S25" s="286"/>
      <c r="T25" s="286"/>
      <c r="U25" s="286"/>
    </row>
    <row r="26" spans="2:21" ht="60" customHeight="1">
      <c r="B26" s="284"/>
      <c r="C26" s="284"/>
      <c r="D26" s="284"/>
      <c r="E26" s="284"/>
      <c r="F26" s="284"/>
      <c r="G26" s="284"/>
      <c r="H26" s="284"/>
      <c r="I26" s="284"/>
      <c r="J26" s="284"/>
      <c r="K26" s="284"/>
      <c r="L26" s="284"/>
      <c r="M26" s="284"/>
      <c r="N26" s="284"/>
      <c r="O26" s="284"/>
      <c r="P26" s="284"/>
      <c r="Q26" s="284"/>
      <c r="R26" s="284"/>
      <c r="S26" s="284"/>
      <c r="T26" s="284"/>
      <c r="U26" s="284"/>
    </row>
    <row r="27" spans="2:21" ht="60" customHeight="1">
      <c r="B27" s="284"/>
      <c r="C27" s="284"/>
      <c r="D27" s="284"/>
      <c r="E27" s="284"/>
      <c r="F27" s="284"/>
      <c r="G27" s="284"/>
      <c r="H27" s="284"/>
      <c r="I27" s="284"/>
      <c r="J27" s="284"/>
      <c r="K27" s="284"/>
      <c r="L27" s="284"/>
      <c r="M27" s="284"/>
      <c r="N27" s="284"/>
      <c r="O27" s="284"/>
      <c r="P27" s="284"/>
      <c r="Q27" s="284"/>
      <c r="R27" s="284"/>
      <c r="S27" s="284"/>
      <c r="T27" s="284"/>
      <c r="U27" s="284"/>
    </row>
    <row r="28" spans="2:21" ht="60" customHeight="1">
      <c r="B28" s="284"/>
      <c r="C28" s="284"/>
      <c r="D28" s="284"/>
      <c r="E28" s="284"/>
      <c r="F28" s="284"/>
      <c r="G28" s="284"/>
      <c r="H28" s="284"/>
      <c r="I28" s="284"/>
      <c r="J28" s="284"/>
      <c r="K28" s="284"/>
      <c r="L28" s="284"/>
      <c r="M28" s="284"/>
      <c r="N28" s="284"/>
      <c r="O28" s="284"/>
      <c r="P28" s="284"/>
      <c r="Q28" s="284"/>
      <c r="R28" s="284"/>
      <c r="S28" s="284"/>
      <c r="T28" s="284"/>
      <c r="U28" s="284"/>
    </row>
    <row r="29" spans="2:21" ht="16.5" customHeight="1"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</row>
    <row r="30" spans="2:21" ht="21.95" customHeight="1">
      <c r="B30" s="289"/>
      <c r="C30" s="290"/>
      <c r="D30" s="290"/>
      <c r="E30" s="290"/>
      <c r="F30" s="290"/>
      <c r="G30" s="290"/>
      <c r="H30" s="290"/>
      <c r="I30" s="290"/>
      <c r="J30" s="290"/>
      <c r="K30" s="290"/>
      <c r="L30" s="290"/>
      <c r="M30" s="290"/>
      <c r="N30" s="290"/>
      <c r="O30" s="290"/>
      <c r="P30" s="290"/>
      <c r="Q30" s="290"/>
      <c r="R30" s="290"/>
      <c r="S30" s="290"/>
      <c r="T30" s="290"/>
      <c r="U30" s="290"/>
    </row>
    <row r="31" spans="2:21" ht="24.95" customHeight="1">
      <c r="B31" s="291" t="s">
        <v>24</v>
      </c>
      <c r="C31" s="292"/>
      <c r="D31" s="292"/>
      <c r="E31" s="292"/>
      <c r="F31" s="292"/>
      <c r="G31" s="292"/>
      <c r="H31" s="292"/>
      <c r="I31" s="292"/>
      <c r="J31" s="292"/>
      <c r="K31" s="292"/>
      <c r="L31" s="292"/>
      <c r="M31" s="292"/>
      <c r="N31" s="292"/>
      <c r="O31" s="292"/>
      <c r="P31" s="292"/>
      <c r="Q31" s="292"/>
      <c r="R31" s="292"/>
      <c r="S31" s="292"/>
      <c r="T31" s="292"/>
      <c r="U31" s="292"/>
    </row>
    <row r="32" spans="2:21" ht="60" customHeight="1">
      <c r="B32" s="284"/>
      <c r="C32" s="284"/>
      <c r="D32" s="284"/>
      <c r="E32" s="284"/>
      <c r="F32" s="284"/>
      <c r="G32" s="284"/>
      <c r="H32" s="284"/>
      <c r="I32" s="284"/>
      <c r="J32" s="284"/>
      <c r="K32" s="284"/>
      <c r="L32" s="284"/>
      <c r="M32" s="284"/>
      <c r="N32" s="284"/>
      <c r="O32" s="284"/>
      <c r="P32" s="284"/>
      <c r="Q32" s="284"/>
      <c r="R32" s="284"/>
      <c r="S32" s="284"/>
      <c r="T32" s="284"/>
      <c r="U32" s="284"/>
    </row>
    <row r="33" spans="2:21" ht="60" customHeight="1">
      <c r="B33" s="284"/>
      <c r="C33" s="284"/>
      <c r="D33" s="284"/>
      <c r="E33" s="284"/>
      <c r="F33" s="284"/>
      <c r="G33" s="284"/>
      <c r="H33" s="284"/>
      <c r="I33" s="284"/>
      <c r="J33" s="284"/>
      <c r="K33" s="284"/>
      <c r="L33" s="284"/>
      <c r="M33" s="284"/>
      <c r="N33" s="284"/>
      <c r="O33" s="284"/>
      <c r="P33" s="284"/>
      <c r="Q33" s="284"/>
      <c r="R33" s="284"/>
      <c r="S33" s="284"/>
      <c r="T33" s="284"/>
      <c r="U33" s="284"/>
    </row>
    <row r="34" spans="2:21" s="15" customFormat="1" ht="24.95" customHeight="1">
      <c r="B34" s="285" t="s">
        <v>102</v>
      </c>
      <c r="C34" s="286"/>
      <c r="D34" s="286"/>
      <c r="E34" s="286"/>
      <c r="F34" s="286"/>
      <c r="G34" s="286"/>
      <c r="H34" s="286"/>
      <c r="I34" s="286"/>
      <c r="J34" s="286"/>
      <c r="K34" s="286"/>
      <c r="L34" s="286"/>
      <c r="M34" s="286"/>
      <c r="N34" s="286"/>
      <c r="O34" s="286"/>
      <c r="P34" s="286"/>
      <c r="Q34" s="286"/>
      <c r="R34" s="286"/>
      <c r="S34" s="286"/>
      <c r="T34" s="286"/>
      <c r="U34" s="286"/>
    </row>
    <row r="35" spans="2:21" ht="60" customHeight="1">
      <c r="B35" s="284"/>
      <c r="C35" s="284"/>
      <c r="D35" s="284"/>
      <c r="E35" s="284"/>
      <c r="F35" s="284"/>
      <c r="G35" s="284"/>
      <c r="H35" s="284"/>
      <c r="I35" s="284"/>
      <c r="J35" s="284"/>
      <c r="K35" s="284"/>
      <c r="L35" s="284"/>
      <c r="M35" s="284"/>
      <c r="N35" s="284"/>
      <c r="O35" s="284"/>
      <c r="P35" s="284"/>
      <c r="Q35" s="284"/>
      <c r="R35" s="284"/>
      <c r="S35" s="284"/>
      <c r="T35" s="284"/>
      <c r="U35" s="284"/>
    </row>
    <row r="36" spans="2:21" ht="60" customHeight="1">
      <c r="B36" s="284"/>
      <c r="C36" s="284"/>
      <c r="D36" s="284"/>
      <c r="E36" s="284"/>
      <c r="F36" s="284"/>
      <c r="G36" s="284"/>
      <c r="H36" s="284"/>
      <c r="I36" s="284"/>
      <c r="J36" s="284"/>
      <c r="K36" s="284"/>
      <c r="L36" s="284"/>
      <c r="M36" s="284"/>
      <c r="N36" s="284"/>
      <c r="O36" s="284"/>
      <c r="P36" s="284"/>
      <c r="Q36" s="284"/>
      <c r="R36" s="284"/>
      <c r="S36" s="284"/>
      <c r="T36" s="284"/>
      <c r="U36" s="284"/>
    </row>
    <row r="37" spans="2:21" ht="60" customHeight="1">
      <c r="B37" s="284"/>
      <c r="C37" s="284"/>
      <c r="D37" s="284"/>
      <c r="E37" s="284"/>
      <c r="F37" s="284"/>
      <c r="G37" s="284"/>
      <c r="H37" s="284"/>
      <c r="I37" s="284"/>
      <c r="J37" s="284"/>
      <c r="K37" s="284"/>
      <c r="L37" s="284"/>
      <c r="M37" s="284"/>
      <c r="N37" s="284"/>
      <c r="O37" s="284"/>
      <c r="P37" s="284"/>
      <c r="Q37" s="284"/>
      <c r="R37" s="284"/>
      <c r="S37" s="284"/>
      <c r="T37" s="284"/>
      <c r="U37" s="284"/>
    </row>
    <row r="39" spans="2:21">
      <c r="B39" s="262"/>
      <c r="C39" s="263"/>
      <c r="D39" s="263"/>
      <c r="E39" s="263"/>
      <c r="F39" s="263"/>
      <c r="G39" s="263"/>
      <c r="H39" s="263"/>
      <c r="I39" s="263"/>
      <c r="J39" s="263"/>
      <c r="K39" s="263"/>
      <c r="L39" s="263"/>
      <c r="M39" s="263"/>
      <c r="N39" s="263"/>
      <c r="O39" s="263"/>
      <c r="P39" s="263"/>
      <c r="Q39" s="263"/>
      <c r="R39" s="263"/>
      <c r="S39" s="263"/>
      <c r="T39" s="263"/>
      <c r="U39" s="263"/>
    </row>
    <row r="40" spans="2:21" ht="19.5">
      <c r="B40" s="291" t="s">
        <v>24</v>
      </c>
      <c r="C40" s="292"/>
      <c r="D40" s="292"/>
      <c r="E40" s="292"/>
      <c r="F40" s="292"/>
      <c r="G40" s="292"/>
      <c r="H40" s="292"/>
      <c r="I40" s="292"/>
      <c r="J40" s="292"/>
      <c r="K40" s="292"/>
      <c r="L40" s="292"/>
      <c r="M40" s="292"/>
      <c r="N40" s="292"/>
      <c r="O40" s="292"/>
      <c r="P40" s="292"/>
      <c r="Q40" s="292"/>
      <c r="R40" s="292"/>
      <c r="S40" s="292"/>
      <c r="T40" s="292"/>
      <c r="U40" s="292"/>
    </row>
    <row r="41" spans="2:21" ht="60.75" customHeight="1">
      <c r="B41" s="284"/>
      <c r="C41" s="284"/>
      <c r="D41" s="284"/>
      <c r="E41" s="284"/>
      <c r="F41" s="284"/>
      <c r="G41" s="284"/>
      <c r="H41" s="284"/>
      <c r="I41" s="284"/>
      <c r="J41" s="284"/>
      <c r="K41" s="284"/>
      <c r="L41" s="284"/>
      <c r="M41" s="284"/>
      <c r="N41" s="284"/>
      <c r="O41" s="284"/>
      <c r="P41" s="284"/>
      <c r="Q41" s="284"/>
      <c r="R41" s="284"/>
      <c r="S41" s="284"/>
      <c r="T41" s="284"/>
      <c r="U41" s="284"/>
    </row>
    <row r="42" spans="2:21" ht="60" customHeight="1">
      <c r="B42" s="284"/>
      <c r="C42" s="284"/>
      <c r="D42" s="284"/>
      <c r="E42" s="284"/>
      <c r="F42" s="284"/>
      <c r="G42" s="284"/>
      <c r="H42" s="284"/>
      <c r="I42" s="284"/>
      <c r="J42" s="284"/>
      <c r="K42" s="284"/>
      <c r="L42" s="284"/>
      <c r="M42" s="284"/>
      <c r="N42" s="284"/>
      <c r="O42" s="284"/>
      <c r="P42" s="284"/>
      <c r="Q42" s="284"/>
      <c r="R42" s="284"/>
      <c r="S42" s="284"/>
      <c r="T42" s="284"/>
      <c r="U42" s="284"/>
    </row>
    <row r="43" spans="2:21" ht="19.5">
      <c r="B43" s="285" t="s">
        <v>102</v>
      </c>
      <c r="C43" s="286"/>
      <c r="D43" s="286"/>
      <c r="E43" s="286"/>
      <c r="F43" s="286"/>
      <c r="G43" s="286"/>
      <c r="H43" s="286"/>
      <c r="I43" s="286"/>
      <c r="J43" s="286"/>
      <c r="K43" s="286"/>
      <c r="L43" s="286"/>
      <c r="M43" s="286"/>
      <c r="N43" s="286"/>
      <c r="O43" s="286"/>
      <c r="P43" s="286"/>
      <c r="Q43" s="286"/>
      <c r="R43" s="286"/>
      <c r="S43" s="286"/>
      <c r="T43" s="286"/>
      <c r="U43" s="286"/>
    </row>
    <row r="44" spans="2:21" ht="45.75" customHeight="1">
      <c r="B44" s="284"/>
      <c r="C44" s="284"/>
      <c r="D44" s="284"/>
      <c r="E44" s="284"/>
      <c r="F44" s="284"/>
      <c r="G44" s="284"/>
      <c r="H44" s="284"/>
      <c r="I44" s="284"/>
      <c r="J44" s="284"/>
      <c r="K44" s="284"/>
      <c r="L44" s="284"/>
      <c r="M44" s="284"/>
      <c r="N44" s="284"/>
      <c r="O44" s="284"/>
      <c r="P44" s="284"/>
      <c r="Q44" s="284"/>
      <c r="R44" s="284"/>
      <c r="S44" s="284"/>
      <c r="T44" s="284"/>
      <c r="U44" s="284"/>
    </row>
    <row r="45" spans="2:21" ht="48" customHeight="1">
      <c r="B45" s="284"/>
      <c r="C45" s="284"/>
      <c r="D45" s="284"/>
      <c r="E45" s="284"/>
      <c r="F45" s="284"/>
      <c r="G45" s="284"/>
      <c r="H45" s="284"/>
      <c r="I45" s="284"/>
      <c r="J45" s="284"/>
      <c r="K45" s="284"/>
      <c r="L45" s="284"/>
      <c r="M45" s="284"/>
      <c r="N45" s="284"/>
      <c r="O45" s="284"/>
      <c r="P45" s="284"/>
      <c r="Q45" s="284"/>
      <c r="R45" s="284"/>
      <c r="S45" s="284"/>
      <c r="T45" s="284"/>
      <c r="U45" s="284"/>
    </row>
    <row r="46" spans="2:21" ht="56.25" customHeight="1">
      <c r="B46" s="284"/>
      <c r="C46" s="284"/>
      <c r="D46" s="284"/>
      <c r="E46" s="284"/>
      <c r="F46" s="284"/>
      <c r="G46" s="284"/>
      <c r="H46" s="284"/>
      <c r="I46" s="284"/>
      <c r="J46" s="284"/>
      <c r="K46" s="284"/>
      <c r="L46" s="284"/>
      <c r="M46" s="284"/>
      <c r="N46" s="284"/>
      <c r="O46" s="284"/>
      <c r="P46" s="284"/>
      <c r="Q46" s="284"/>
      <c r="R46" s="284"/>
      <c r="S46" s="284"/>
      <c r="T46" s="284"/>
      <c r="U46" s="284"/>
    </row>
    <row r="47" spans="2:21">
      <c r="B47" s="262"/>
      <c r="C47" s="263"/>
      <c r="D47" s="263"/>
      <c r="E47" s="263"/>
      <c r="F47" s="263"/>
      <c r="G47" s="263"/>
      <c r="H47" s="263"/>
      <c r="I47" s="263"/>
      <c r="J47" s="263"/>
      <c r="K47" s="263"/>
      <c r="L47" s="263"/>
      <c r="M47" s="263"/>
      <c r="N47" s="263"/>
      <c r="O47" s="263"/>
      <c r="P47" s="263"/>
      <c r="Q47" s="263"/>
      <c r="R47" s="263"/>
      <c r="S47" s="263"/>
      <c r="T47" s="263"/>
      <c r="U47" s="263"/>
    </row>
    <row r="48" spans="2:21" ht="19.5">
      <c r="B48" s="264" t="s">
        <v>24</v>
      </c>
      <c r="C48" s="265"/>
      <c r="D48" s="265"/>
      <c r="E48" s="265"/>
      <c r="F48" s="265"/>
      <c r="G48" s="265"/>
      <c r="H48" s="265"/>
      <c r="I48" s="265"/>
      <c r="J48" s="265"/>
      <c r="K48" s="265"/>
      <c r="L48" s="265"/>
      <c r="M48" s="265"/>
      <c r="N48" s="265"/>
      <c r="O48" s="265"/>
      <c r="P48" s="265"/>
      <c r="Q48" s="265"/>
      <c r="R48" s="265"/>
      <c r="S48" s="265"/>
      <c r="T48" s="265"/>
      <c r="U48" s="265"/>
    </row>
    <row r="49" spans="2:21" ht="15" customHeight="1">
      <c r="B49" s="259"/>
      <c r="C49" s="260"/>
      <c r="D49" s="260"/>
      <c r="E49" s="260"/>
      <c r="F49" s="260"/>
      <c r="G49" s="260"/>
      <c r="H49" s="260"/>
      <c r="I49" s="260"/>
      <c r="J49" s="260"/>
      <c r="K49" s="260"/>
      <c r="L49" s="260"/>
      <c r="M49" s="260"/>
      <c r="N49" s="260"/>
      <c r="O49" s="260"/>
      <c r="P49" s="260"/>
      <c r="Q49" s="260"/>
      <c r="R49" s="260"/>
      <c r="S49" s="260"/>
      <c r="T49" s="260"/>
      <c r="U49" s="261"/>
    </row>
    <row r="50" spans="2:21">
      <c r="B50" s="259"/>
      <c r="C50" s="260"/>
      <c r="D50" s="260"/>
      <c r="E50" s="260"/>
      <c r="F50" s="260"/>
      <c r="G50" s="260"/>
      <c r="H50" s="260"/>
      <c r="I50" s="260"/>
      <c r="J50" s="260"/>
      <c r="K50" s="260"/>
      <c r="L50" s="260"/>
      <c r="M50" s="260"/>
      <c r="N50" s="260"/>
      <c r="O50" s="260"/>
      <c r="P50" s="260"/>
      <c r="Q50" s="260"/>
      <c r="R50" s="260"/>
      <c r="S50" s="260"/>
      <c r="T50" s="260"/>
      <c r="U50" s="261"/>
    </row>
    <row r="51" spans="2:21" ht="19.5">
      <c r="B51" s="266" t="s">
        <v>102</v>
      </c>
      <c r="C51" s="267"/>
      <c r="D51" s="267"/>
      <c r="E51" s="267"/>
      <c r="F51" s="267"/>
      <c r="G51" s="267"/>
      <c r="H51" s="267"/>
      <c r="I51" s="267"/>
      <c r="J51" s="267"/>
      <c r="K51" s="267"/>
      <c r="L51" s="267"/>
      <c r="M51" s="267"/>
      <c r="N51" s="267"/>
      <c r="O51" s="267"/>
      <c r="P51" s="267"/>
      <c r="Q51" s="267"/>
      <c r="R51" s="267"/>
      <c r="S51" s="267"/>
      <c r="T51" s="267"/>
      <c r="U51" s="267"/>
    </row>
    <row r="52" spans="2:21">
      <c r="B52" s="259"/>
      <c r="C52" s="260"/>
      <c r="D52" s="260"/>
      <c r="E52" s="260"/>
      <c r="F52" s="260"/>
      <c r="G52" s="260"/>
      <c r="H52" s="260"/>
      <c r="I52" s="260"/>
      <c r="J52" s="260"/>
      <c r="K52" s="260"/>
      <c r="L52" s="260"/>
      <c r="M52" s="260"/>
      <c r="N52" s="260"/>
      <c r="O52" s="260"/>
      <c r="P52" s="260"/>
      <c r="Q52" s="260"/>
      <c r="R52" s="260"/>
      <c r="S52" s="260"/>
      <c r="T52" s="260"/>
      <c r="U52" s="261"/>
    </row>
    <row r="53" spans="2:21">
      <c r="B53" s="259"/>
      <c r="C53" s="260"/>
      <c r="D53" s="260"/>
      <c r="E53" s="260"/>
      <c r="F53" s="260"/>
      <c r="G53" s="260"/>
      <c r="H53" s="260"/>
      <c r="I53" s="260"/>
      <c r="J53" s="260"/>
      <c r="K53" s="260"/>
      <c r="L53" s="260"/>
      <c r="M53" s="260"/>
      <c r="N53" s="260"/>
      <c r="O53" s="260"/>
      <c r="P53" s="260"/>
      <c r="Q53" s="260"/>
      <c r="R53" s="260"/>
      <c r="S53" s="260"/>
      <c r="T53" s="260"/>
      <c r="U53" s="261"/>
    </row>
    <row r="54" spans="2:21">
      <c r="B54" s="259"/>
      <c r="C54" s="260"/>
      <c r="D54" s="260"/>
      <c r="E54" s="260"/>
      <c r="F54" s="260"/>
      <c r="G54" s="260"/>
      <c r="H54" s="260"/>
      <c r="I54" s="260"/>
      <c r="J54" s="260"/>
      <c r="K54" s="260"/>
      <c r="L54" s="260"/>
      <c r="M54" s="260"/>
      <c r="N54" s="260"/>
      <c r="O54" s="260"/>
      <c r="P54" s="260"/>
      <c r="Q54" s="260"/>
      <c r="R54" s="260"/>
      <c r="S54" s="260"/>
      <c r="T54" s="260"/>
      <c r="U54" s="261"/>
    </row>
    <row r="65495" spans="2:22">
      <c r="B65495" s="11" t="s">
        <v>25</v>
      </c>
      <c r="C65495" s="11"/>
      <c r="D65495" s="11"/>
      <c r="E65495" s="11"/>
      <c r="F65495" s="11"/>
      <c r="G65495" s="11"/>
      <c r="H65495" s="11"/>
      <c r="I65495" s="11"/>
      <c r="J65495" s="11"/>
      <c r="K65495" s="11"/>
      <c r="L65495" s="11"/>
      <c r="M65495" s="11"/>
      <c r="N65495" s="11"/>
      <c r="O65495" s="11"/>
      <c r="P65495" s="11"/>
      <c r="Q65495" s="11"/>
      <c r="R65495" s="11"/>
      <c r="S65495" s="11"/>
      <c r="T65495" s="11"/>
      <c r="U65495" s="11"/>
      <c r="V65495" s="11"/>
    </row>
    <row r="65496" spans="2:22">
      <c r="B65496" s="12" t="s">
        <v>26</v>
      </c>
      <c r="C65496" s="12"/>
      <c r="D65496" s="12"/>
      <c r="E65496" s="12"/>
      <c r="F65496" s="12"/>
      <c r="G65496" s="12"/>
      <c r="H65496" s="12"/>
      <c r="I65496" s="12"/>
      <c r="J65496" s="12"/>
      <c r="K65496" s="12"/>
      <c r="L65496" s="12"/>
      <c r="M65496" s="12"/>
      <c r="N65496" s="12"/>
      <c r="O65496" s="12"/>
      <c r="P65496" s="12"/>
      <c r="Q65496" s="12"/>
      <c r="R65496" s="12"/>
      <c r="S65496" s="12"/>
      <c r="T65496" s="12"/>
      <c r="U65496" s="12"/>
      <c r="V65496" s="12"/>
    </row>
    <row r="65497" spans="2:22">
      <c r="B65497" s="12" t="s">
        <v>27</v>
      </c>
      <c r="C65497" s="12"/>
      <c r="D65497" s="12"/>
      <c r="E65497" s="12"/>
      <c r="F65497" s="12"/>
      <c r="G65497" s="12"/>
      <c r="H65497" s="12"/>
      <c r="I65497" s="12"/>
      <c r="J65497" s="12"/>
      <c r="K65497" s="12"/>
      <c r="L65497" s="12"/>
      <c r="M65497" s="12"/>
      <c r="N65497" s="12"/>
      <c r="O65497" s="12"/>
      <c r="P65497" s="12"/>
      <c r="Q65497" s="12"/>
      <c r="R65497" s="12"/>
      <c r="S65497" s="12"/>
      <c r="T65497" s="12"/>
      <c r="U65497" s="12"/>
      <c r="V65497" s="12"/>
    </row>
  </sheetData>
  <mergeCells count="48">
    <mergeCell ref="B37:U37"/>
    <mergeCell ref="B45:U45"/>
    <mergeCell ref="B46:U46"/>
    <mergeCell ref="B39:U39"/>
    <mergeCell ref="B40:U40"/>
    <mergeCell ref="B41:U41"/>
    <mergeCell ref="B42:U42"/>
    <mergeCell ref="B43:U43"/>
    <mergeCell ref="B44:U44"/>
    <mergeCell ref="B34:U34"/>
    <mergeCell ref="B35:U35"/>
    <mergeCell ref="B30:U30"/>
    <mergeCell ref="B31:U31"/>
    <mergeCell ref="B36:U36"/>
    <mergeCell ref="B17:U17"/>
    <mergeCell ref="B27:U27"/>
    <mergeCell ref="B28:U28"/>
    <mergeCell ref="B32:U32"/>
    <mergeCell ref="B33:U33"/>
    <mergeCell ref="B25:U25"/>
    <mergeCell ref="B26:U26"/>
    <mergeCell ref="B18:U18"/>
    <mergeCell ref="B19:U19"/>
    <mergeCell ref="B21:U21"/>
    <mergeCell ref="B22:U22"/>
    <mergeCell ref="B23:U23"/>
    <mergeCell ref="B24:U24"/>
    <mergeCell ref="B12:U12"/>
    <mergeCell ref="B13:U13"/>
    <mergeCell ref="B14:U14"/>
    <mergeCell ref="B15:U15"/>
    <mergeCell ref="B16:U16"/>
    <mergeCell ref="V2:V3"/>
    <mergeCell ref="H2:K2"/>
    <mergeCell ref="M2:P2"/>
    <mergeCell ref="C2:F2"/>
    <mergeCell ref="B2:B3"/>
    <mergeCell ref="L3:L9"/>
    <mergeCell ref="G3:G9"/>
    <mergeCell ref="R2:U2"/>
    <mergeCell ref="B53:U53"/>
    <mergeCell ref="B54:U54"/>
    <mergeCell ref="B47:U47"/>
    <mergeCell ref="B48:U48"/>
    <mergeCell ref="B49:U49"/>
    <mergeCell ref="B50:U50"/>
    <mergeCell ref="B51:U51"/>
    <mergeCell ref="B52:U52"/>
  </mergeCells>
  <phoneticPr fontId="2" type="noConversion"/>
  <hyperlinks>
    <hyperlink ref="B65497" r:id="rId1" xr:uid="{00000000-0004-0000-0300-000000000000}"/>
    <hyperlink ref="B65496" r:id="rId2" xr:uid="{00000000-0004-0000-0300-000001000000}"/>
    <hyperlink ref="B4" location="Autoevaluación!A6" tooltip="Ir a autoevaluación" display="Direccionamiento Estratégico" xr:uid="{00000000-0004-0000-0300-000002000000}"/>
    <hyperlink ref="B5" location="Autoevaluación!A12" tooltip="|Ir a autoevaluacion" display="Gestión Estratégica" xr:uid="{00000000-0004-0000-0300-000003000000}"/>
    <hyperlink ref="B6" location="Autoevaluación!A19" tooltip="Ir a autoevaluacion" display="Gobierno Escolar" xr:uid="{00000000-0004-0000-0300-000004000000}"/>
    <hyperlink ref="B7" location="Autoevaluación!A29" tooltip="Ir a autoevaluacion" display="Cultura Institucional" xr:uid="{00000000-0004-0000-0300-000005000000}"/>
    <hyperlink ref="B8" location="Autoevaluación!A35" tooltip="Ir a autoevaluacion" display="Clima Escolar" xr:uid="{00000000-0004-0000-0300-000006000000}"/>
    <hyperlink ref="B9" location="Autoevaluación!A46" tooltip="Ir a autoevaluacion" display="Relaciones Con El Entorno" xr:uid="{00000000-0004-0000-0300-000007000000}"/>
  </hyperlinks>
  <pageMargins left="0.7" right="0.7" top="0.75" bottom="0.75" header="0.3" footer="0.3"/>
  <pageSetup orientation="portrait" verticalDpi="0" r:id="rId3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4"/>
  <dimension ref="B1:AS65489"/>
  <sheetViews>
    <sheetView showGridLines="0" topLeftCell="A37" zoomScale="70" zoomScaleNormal="70" workbookViewId="0">
      <selection activeCell="B48" sqref="B48:U48"/>
    </sheetView>
  </sheetViews>
  <sheetFormatPr baseColWidth="10" defaultRowHeight="15"/>
  <cols>
    <col min="1" max="1" width="1.42578125" style="1" customWidth="1"/>
    <col min="2" max="2" width="34.7109375" style="1" customWidth="1"/>
    <col min="3" max="6" width="7.7109375" style="1" customWidth="1"/>
    <col min="7" max="7" width="1.7109375" style="1" customWidth="1"/>
    <col min="8" max="11" width="7.7109375" style="1" customWidth="1"/>
    <col min="12" max="12" width="1.7109375" style="1" customWidth="1"/>
    <col min="13" max="16" width="7.7109375" style="1" customWidth="1"/>
    <col min="17" max="17" width="2.85546875" style="1" customWidth="1"/>
    <col min="18" max="21" width="7.7109375" style="1" customWidth="1"/>
    <col min="22" max="27" width="11.42578125" style="1"/>
    <col min="28" max="28" width="2" style="1" customWidth="1"/>
    <col min="29" max="33" width="11.42578125" style="1"/>
    <col min="34" max="34" width="1.85546875" style="1" customWidth="1"/>
    <col min="35" max="16384" width="11.42578125" style="1"/>
  </cols>
  <sheetData>
    <row r="1" spans="2:45" ht="6" customHeight="1"/>
    <row r="2" spans="2:45" ht="22.5" customHeight="1">
      <c r="B2" s="272" t="s">
        <v>106</v>
      </c>
      <c r="C2" s="271" t="s">
        <v>155</v>
      </c>
      <c r="D2" s="271"/>
      <c r="E2" s="271"/>
      <c r="F2" s="271"/>
      <c r="G2" s="2"/>
      <c r="H2" s="269" t="s">
        <v>156</v>
      </c>
      <c r="I2" s="269"/>
      <c r="J2" s="269"/>
      <c r="K2" s="269"/>
      <c r="L2" s="3"/>
      <c r="M2" s="270" t="s">
        <v>156</v>
      </c>
      <c r="N2" s="270"/>
      <c r="O2" s="270"/>
      <c r="P2" s="270"/>
      <c r="Q2" s="53"/>
      <c r="R2" s="278" t="s">
        <v>156</v>
      </c>
      <c r="S2" s="278"/>
      <c r="T2" s="278"/>
      <c r="U2" s="278"/>
      <c r="V2" s="268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</row>
    <row r="3" spans="2:45" ht="24.75" customHeight="1" thickBot="1">
      <c r="B3" s="273"/>
      <c r="C3" s="4">
        <v>1</v>
      </c>
      <c r="D3" s="4">
        <v>2</v>
      </c>
      <c r="E3" s="5">
        <v>3</v>
      </c>
      <c r="F3" s="6">
        <v>4</v>
      </c>
      <c r="G3" s="276"/>
      <c r="H3" s="4">
        <v>1</v>
      </c>
      <c r="I3" s="4">
        <v>2</v>
      </c>
      <c r="J3" s="5">
        <v>3</v>
      </c>
      <c r="K3" s="6">
        <v>4</v>
      </c>
      <c r="L3" s="274"/>
      <c r="M3" s="4">
        <v>1</v>
      </c>
      <c r="N3" s="4">
        <v>2</v>
      </c>
      <c r="O3" s="5">
        <v>3</v>
      </c>
      <c r="P3" s="6">
        <v>4</v>
      </c>
      <c r="Q3" s="54"/>
      <c r="R3" s="4">
        <v>1</v>
      </c>
      <c r="S3" s="4">
        <v>2</v>
      </c>
      <c r="T3" s="5">
        <v>3</v>
      </c>
      <c r="U3" s="6">
        <v>4</v>
      </c>
      <c r="V3" s="268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</row>
    <row r="4" spans="2:45" ht="38.1" customHeight="1" thickTop="1" thickBot="1">
      <c r="B4" s="37" t="s">
        <v>107</v>
      </c>
      <c r="C4" s="35" t="e">
        <f>Autoevaluación!R48/SUM(Autoevaluación!R48:R51)</f>
        <v>#DIV/0!</v>
      </c>
      <c r="D4" s="8" t="e">
        <f>Autoevaluación!R49/SUM(Autoevaluación!R48:R51)</f>
        <v>#DIV/0!</v>
      </c>
      <c r="E4" s="8" t="e">
        <f>Autoevaluación!R50/SUM(Autoevaluación!R48:R51)</f>
        <v>#DIV/0!</v>
      </c>
      <c r="F4" s="8" t="e">
        <f>Autoevaluación!R51/SUM(Autoevaluación!R48:R51)</f>
        <v>#DIV/0!</v>
      </c>
      <c r="G4" s="277"/>
      <c r="H4" s="8" t="e">
        <f>Autoevaluación!S48/SUM(Autoevaluación!S48:S51)</f>
        <v>#DIV/0!</v>
      </c>
      <c r="I4" s="8" t="e">
        <f>Autoevaluación!S49/SUM(Autoevaluación!S48:S51)</f>
        <v>#DIV/0!</v>
      </c>
      <c r="J4" s="8" t="e">
        <f>Autoevaluación!S50/SUM(Autoevaluación!S48:S51)</f>
        <v>#DIV/0!</v>
      </c>
      <c r="K4" s="8" t="e">
        <f>Autoevaluación!S51/SUM(Autoevaluación!S48:S51)</f>
        <v>#DIV/0!</v>
      </c>
      <c r="L4" s="275"/>
      <c r="M4" s="8" t="e">
        <f>Autoevaluación!T48/SUM(Autoevaluación!T48:T51)</f>
        <v>#DIV/0!</v>
      </c>
      <c r="N4" s="8" t="e">
        <f>Autoevaluación!T49/SUM(Autoevaluación!T48:T51)</f>
        <v>#DIV/0!</v>
      </c>
      <c r="O4" s="8" t="e">
        <f>Autoevaluación!T50/SUM(Autoevaluación!T48:T51)</f>
        <v>#DIV/0!</v>
      </c>
      <c r="P4" s="8" t="e">
        <f>Autoevaluación!T51/SUM(Autoevaluación!T48:T51)</f>
        <v>#DIV/0!</v>
      </c>
      <c r="Q4" s="50"/>
      <c r="R4" s="8" t="e">
        <f>Autoevaluación!U48/SUM(Autoevaluación!U48:U51)</f>
        <v>#DIV/0!</v>
      </c>
      <c r="S4" s="8" t="e">
        <f>Autoevaluación!U49/SUM(Autoevaluación!U48:U51)</f>
        <v>#DIV/0!</v>
      </c>
      <c r="T4" s="8" t="e">
        <f>Autoevaluación!U50/SUM(Autoevaluación!U48:U51)</f>
        <v>#DIV/0!</v>
      </c>
      <c r="U4" s="8" t="e">
        <f>Autoevaluación!U51/SUM(Autoevaluación!U48:U51)</f>
        <v>#DIV/0!</v>
      </c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</row>
    <row r="5" spans="2:45" ht="38.1" customHeight="1" thickTop="1" thickBot="1">
      <c r="B5" s="37" t="s">
        <v>108</v>
      </c>
      <c r="C5" s="35" t="e">
        <f>Autoevaluación!R54/SUM(Autoevaluación!R54:R56)</f>
        <v>#DIV/0!</v>
      </c>
      <c r="D5" s="8" t="e">
        <f>Autoevaluación!R55/SUM(Autoevaluación!R54:R56)</f>
        <v>#DIV/0!</v>
      </c>
      <c r="E5" s="8" t="e">
        <f>Autoevaluación!R56/SUM(Autoevaluación!R54:R56)</f>
        <v>#DIV/0!</v>
      </c>
      <c r="F5" s="8" t="e">
        <f>Autoevaluación!#REF!/SUM(Autoevaluación!R54:R56)</f>
        <v>#REF!</v>
      </c>
      <c r="G5" s="277"/>
      <c r="H5" s="8" t="e">
        <f>Autoevaluación!S54/SUM(Autoevaluación!S54:S56)</f>
        <v>#DIV/0!</v>
      </c>
      <c r="I5" s="8" t="e">
        <f>Autoevaluación!S55/SUM(Autoevaluación!S54:S56)</f>
        <v>#DIV/0!</v>
      </c>
      <c r="J5" s="8" t="e">
        <f>Autoevaluación!S56/SUM(Autoevaluación!S54:S56)</f>
        <v>#DIV/0!</v>
      </c>
      <c r="K5" s="8" t="e">
        <f>Autoevaluación!#REF!/SUM(Autoevaluación!S54:S56)</f>
        <v>#REF!</v>
      </c>
      <c r="L5" s="275"/>
      <c r="M5" s="8" t="e">
        <f>Autoevaluación!T54/SUM(Autoevaluación!T54:T56)</f>
        <v>#DIV/0!</v>
      </c>
      <c r="N5" s="8" t="e">
        <f>Autoevaluación!T55/SUM(Autoevaluación!T54:T56)</f>
        <v>#DIV/0!</v>
      </c>
      <c r="O5" s="8" t="e">
        <f>Autoevaluación!T56/SUM(Autoevaluación!T54:T56)</f>
        <v>#DIV/0!</v>
      </c>
      <c r="P5" s="8" t="e">
        <f>Autoevaluación!#REF!/SUM(Autoevaluación!T54:T56)</f>
        <v>#REF!</v>
      </c>
      <c r="Q5" s="50"/>
      <c r="R5" s="8" t="e">
        <f>Autoevaluación!U54/SUM(Autoevaluación!U54:U56)</f>
        <v>#DIV/0!</v>
      </c>
      <c r="S5" s="8" t="e">
        <f>Autoevaluación!U55/SUM(Autoevaluación!U54:U56)</f>
        <v>#DIV/0!</v>
      </c>
      <c r="T5" s="8" t="e">
        <f>Autoevaluación!U56/SUM(Autoevaluación!U54:U56)</f>
        <v>#DIV/0!</v>
      </c>
      <c r="U5" s="8" t="e">
        <f>Autoevaluación!#REF!/SUM(Autoevaluación!U54:U56)</f>
        <v>#REF!</v>
      </c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</row>
    <row r="6" spans="2:45" ht="38.1" customHeight="1" thickTop="1" thickBot="1">
      <c r="B6" s="37" t="s">
        <v>109</v>
      </c>
      <c r="C6" s="35" t="e">
        <f>Autoevaluación!R59/SUM(Autoevaluación!R59:R62)</f>
        <v>#DIV/0!</v>
      </c>
      <c r="D6" s="8" t="e">
        <f>Autoevaluación!R60/SUM(Autoevaluación!R59:R62)</f>
        <v>#DIV/0!</v>
      </c>
      <c r="E6" s="8" t="e">
        <f>Autoevaluación!R61/SUM(Autoevaluación!R59:R62)</f>
        <v>#DIV/0!</v>
      </c>
      <c r="F6" s="8" t="e">
        <f>Autoevaluación!R62/SUM(Autoevaluación!R59:R62)</f>
        <v>#DIV/0!</v>
      </c>
      <c r="G6" s="277"/>
      <c r="H6" s="8" t="e">
        <f>Autoevaluación!S59/SUM(Autoevaluación!S59:S62)</f>
        <v>#DIV/0!</v>
      </c>
      <c r="I6" s="8" t="e">
        <f>Autoevaluación!S60/SUM(Autoevaluación!S59:S62)</f>
        <v>#DIV/0!</v>
      </c>
      <c r="J6" s="8" t="e">
        <f>Autoevaluación!S61/SUM(Autoevaluación!S59:S62)</f>
        <v>#DIV/0!</v>
      </c>
      <c r="K6" s="8" t="e">
        <f>Autoevaluación!S62/SUM(Autoevaluación!S59:S62)</f>
        <v>#DIV/0!</v>
      </c>
      <c r="L6" s="275"/>
      <c r="M6" s="8" t="e">
        <f>Autoevaluación!T59/SUM(Autoevaluación!T59:T62)</f>
        <v>#DIV/0!</v>
      </c>
      <c r="N6" s="8" t="e">
        <f>Autoevaluación!T60/SUM(Autoevaluación!T59:T62)</f>
        <v>#DIV/0!</v>
      </c>
      <c r="O6" s="8" t="e">
        <f>Autoevaluación!T61/SUM(Autoevaluación!T59:T62)</f>
        <v>#DIV/0!</v>
      </c>
      <c r="P6" s="8" t="e">
        <f>Autoevaluación!T62/SUM(Autoevaluación!T59:T62)</f>
        <v>#DIV/0!</v>
      </c>
      <c r="Q6" s="50"/>
      <c r="R6" s="8" t="e">
        <f>Autoevaluación!U59/SUM(Autoevaluación!U59:U62)</f>
        <v>#DIV/0!</v>
      </c>
      <c r="S6" s="8" t="e">
        <f>Autoevaluación!U60/SUM(Autoevaluación!U59:U62)</f>
        <v>#DIV/0!</v>
      </c>
      <c r="T6" s="8" t="e">
        <f>Autoevaluación!U61/SUM(Autoevaluación!U59:U62)</f>
        <v>#DIV/0!</v>
      </c>
      <c r="U6" s="8" t="e">
        <f>Autoevaluación!U62/SUM(Autoevaluación!U59:U62)</f>
        <v>#DIV/0!</v>
      </c>
      <c r="V6" s="18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</row>
    <row r="7" spans="2:45" ht="38.1" customHeight="1" thickTop="1" thickBot="1">
      <c r="B7" s="37" t="s">
        <v>110</v>
      </c>
      <c r="C7" s="35" t="e">
        <f>Autoevaluación!R65/SUM(Autoevaluación!R65:R68)</f>
        <v>#DIV/0!</v>
      </c>
      <c r="D7" s="8" t="e">
        <f>Autoevaluación!R66/SUM(Autoevaluación!R65:R68)</f>
        <v>#DIV/0!</v>
      </c>
      <c r="E7" s="8" t="e">
        <f>Autoevaluación!R67/SUM(Autoevaluación!R65:R68)</f>
        <v>#DIV/0!</v>
      </c>
      <c r="F7" s="8" t="e">
        <f>Autoevaluación!R68/SUM(Autoevaluación!R65:R68)</f>
        <v>#DIV/0!</v>
      </c>
      <c r="G7" s="277"/>
      <c r="H7" s="8" t="e">
        <f>Autoevaluación!S65/SUM(Autoevaluación!S65:S68)</f>
        <v>#DIV/0!</v>
      </c>
      <c r="I7" s="8" t="e">
        <f>Autoevaluación!S66/SUM(Autoevaluación!S65:S68)</f>
        <v>#DIV/0!</v>
      </c>
      <c r="J7" s="8" t="e">
        <f>Autoevaluación!S67/SUM(Autoevaluación!S65:S68)</f>
        <v>#DIV/0!</v>
      </c>
      <c r="K7" s="8" t="e">
        <f>Autoevaluación!S68/SUM(Autoevaluación!S65:S68)</f>
        <v>#DIV/0!</v>
      </c>
      <c r="L7" s="275"/>
      <c r="M7" s="8" t="e">
        <f>Autoevaluación!T65/SUM(Autoevaluación!T65:T68)</f>
        <v>#DIV/0!</v>
      </c>
      <c r="N7" s="8" t="e">
        <f>Autoevaluación!T66/SUM(Autoevaluación!T65:T68)</f>
        <v>#DIV/0!</v>
      </c>
      <c r="O7" s="8" t="e">
        <f>Autoevaluación!T67/SUM(Autoevaluación!T65:T68)</f>
        <v>#DIV/0!</v>
      </c>
      <c r="P7" s="8" t="e">
        <f>Autoevaluación!T68/SUM(Autoevaluación!T65:T68)</f>
        <v>#DIV/0!</v>
      </c>
      <c r="Q7" s="50"/>
      <c r="R7" s="8" t="e">
        <f>Autoevaluación!U65/SUM(Autoevaluación!U65:U68)</f>
        <v>#DIV/0!</v>
      </c>
      <c r="S7" s="8" t="e">
        <f>Autoevaluación!U66/SUM(Autoevaluación!U65:U68)</f>
        <v>#DIV/0!</v>
      </c>
      <c r="T7" s="8" t="e">
        <f>Autoevaluación!U67/SUM(Autoevaluación!U65:U68)</f>
        <v>#DIV/0!</v>
      </c>
      <c r="U7" s="8" t="e">
        <f>Autoevaluación!U68/SUM(Autoevaluación!U65:U68)</f>
        <v>#DIV/0!</v>
      </c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</row>
    <row r="8" spans="2:45" ht="38.1" customHeight="1" thickTop="1">
      <c r="B8" s="38"/>
      <c r="C8" s="8"/>
      <c r="D8" s="8"/>
      <c r="E8" s="8"/>
      <c r="F8" s="8"/>
      <c r="G8" s="277"/>
      <c r="H8" s="8"/>
      <c r="I8" s="8"/>
      <c r="J8" s="8"/>
      <c r="K8" s="8"/>
      <c r="L8" s="275"/>
      <c r="M8" s="8"/>
      <c r="N8" s="8"/>
      <c r="O8" s="8"/>
      <c r="P8" s="8"/>
      <c r="Q8" s="50"/>
      <c r="R8" s="8"/>
      <c r="S8" s="8"/>
      <c r="T8" s="8"/>
      <c r="U8" s="8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</row>
    <row r="9" spans="2:45" ht="38.1" customHeight="1">
      <c r="B9" s="7"/>
      <c r="C9" s="8"/>
      <c r="D9" s="8"/>
      <c r="E9" s="8"/>
      <c r="F9" s="8"/>
      <c r="G9" s="277"/>
      <c r="H9" s="8"/>
      <c r="I9" s="8"/>
      <c r="J9" s="8"/>
      <c r="K9" s="8"/>
      <c r="L9" s="275"/>
      <c r="M9" s="8"/>
      <c r="N9" s="8"/>
      <c r="O9" s="8"/>
      <c r="P9" s="8"/>
      <c r="Q9" s="50"/>
      <c r="R9" s="8"/>
      <c r="S9" s="8"/>
      <c r="T9" s="8"/>
      <c r="U9" s="8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</row>
    <row r="10" spans="2:45" ht="38.1" customHeight="1">
      <c r="B10" s="16" t="s">
        <v>111</v>
      </c>
      <c r="C10" s="13" t="e">
        <f>AVERAGE(C4:C9)</f>
        <v>#DIV/0!</v>
      </c>
      <c r="D10" s="13" t="e">
        <f>AVERAGE(D4:D9)</f>
        <v>#DIV/0!</v>
      </c>
      <c r="E10" s="13" t="e">
        <f>AVERAGE(E4:E9)</f>
        <v>#DIV/0!</v>
      </c>
      <c r="F10" s="13" t="e">
        <f>AVERAGE(F4:F9)</f>
        <v>#DIV/0!</v>
      </c>
      <c r="G10" s="10"/>
      <c r="H10" s="13" t="e">
        <f>AVERAGE(H4:H9)</f>
        <v>#DIV/0!</v>
      </c>
      <c r="I10" s="13" t="e">
        <f>AVERAGE(I4:I9)</f>
        <v>#DIV/0!</v>
      </c>
      <c r="J10" s="13" t="e">
        <f>AVERAGE(J4:J9)</f>
        <v>#DIV/0!</v>
      </c>
      <c r="K10" s="13" t="e">
        <f>AVERAGE(K4:K9)</f>
        <v>#DIV/0!</v>
      </c>
      <c r="L10" s="10"/>
      <c r="M10" s="13" t="e">
        <f>AVERAGE(M4:M9)</f>
        <v>#DIV/0!</v>
      </c>
      <c r="N10" s="13" t="e">
        <f>AVERAGE(N4:N9)</f>
        <v>#DIV/0!</v>
      </c>
      <c r="O10" s="13" t="e">
        <f>AVERAGE(O4:O9)</f>
        <v>#DIV/0!</v>
      </c>
      <c r="P10" s="13" t="e">
        <f>AVERAGE(P4:P9)</f>
        <v>#DIV/0!</v>
      </c>
      <c r="Q10" s="51"/>
      <c r="R10" s="13" t="e">
        <f>AVERAGE(R4:R9)</f>
        <v>#DIV/0!</v>
      </c>
      <c r="S10" s="13" t="e">
        <f>AVERAGE(S4:S9)</f>
        <v>#DIV/0!</v>
      </c>
      <c r="T10" s="13" t="e">
        <f>AVERAGE(T4:T9)</f>
        <v>#DIV/0!</v>
      </c>
      <c r="U10" s="13" t="e">
        <f>AVERAGE(U4:U9)</f>
        <v>#DIV/0!</v>
      </c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</row>
    <row r="11" spans="2:45">
      <c r="B11" s="9"/>
      <c r="C11" s="9"/>
      <c r="D11" s="9"/>
      <c r="E11" s="9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</row>
    <row r="12" spans="2:45" ht="21.95" customHeight="1">
      <c r="B12" s="271">
        <v>2024</v>
      </c>
      <c r="C12" s="271"/>
      <c r="D12" s="271"/>
      <c r="E12" s="271"/>
      <c r="F12" s="271"/>
      <c r="G12" s="271"/>
      <c r="H12" s="271"/>
      <c r="I12" s="271"/>
      <c r="J12" s="271"/>
      <c r="K12" s="271"/>
      <c r="L12" s="271"/>
      <c r="M12" s="271"/>
      <c r="N12" s="271"/>
      <c r="O12" s="271"/>
      <c r="P12" s="271"/>
      <c r="Q12" s="271"/>
      <c r="R12" s="271"/>
      <c r="S12" s="271"/>
      <c r="T12" s="271"/>
      <c r="U12" s="271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</row>
    <row r="13" spans="2:45" ht="24.95" customHeight="1">
      <c r="B13" s="295" t="s">
        <v>24</v>
      </c>
      <c r="C13" s="295"/>
      <c r="D13" s="295"/>
      <c r="E13" s="295"/>
      <c r="F13" s="295"/>
      <c r="G13" s="295"/>
      <c r="H13" s="295"/>
      <c r="I13" s="295"/>
      <c r="J13" s="295"/>
      <c r="K13" s="295"/>
      <c r="L13" s="295"/>
      <c r="M13" s="295"/>
      <c r="N13" s="295"/>
      <c r="O13" s="295"/>
      <c r="P13" s="295"/>
      <c r="Q13" s="295"/>
      <c r="R13" s="295"/>
      <c r="S13" s="295"/>
      <c r="T13" s="295"/>
      <c r="U13" s="295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</row>
    <row r="14" spans="2:45" ht="60" customHeight="1">
      <c r="B14" s="293" t="s">
        <v>261</v>
      </c>
      <c r="C14" s="293"/>
      <c r="D14" s="293"/>
      <c r="E14" s="293"/>
      <c r="F14" s="293"/>
      <c r="G14" s="293"/>
      <c r="H14" s="293"/>
      <c r="I14" s="293"/>
      <c r="J14" s="293"/>
      <c r="K14" s="293"/>
      <c r="L14" s="293"/>
      <c r="M14" s="293"/>
      <c r="N14" s="293"/>
      <c r="O14" s="293"/>
      <c r="P14" s="293"/>
      <c r="Q14" s="293"/>
      <c r="R14" s="293"/>
      <c r="S14" s="293"/>
      <c r="T14" s="293"/>
      <c r="U14" s="293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</row>
    <row r="15" spans="2:45" ht="60" customHeight="1">
      <c r="B15" s="293"/>
      <c r="C15" s="293"/>
      <c r="D15" s="293"/>
      <c r="E15" s="293"/>
      <c r="F15" s="293"/>
      <c r="G15" s="293"/>
      <c r="H15" s="293"/>
      <c r="I15" s="293"/>
      <c r="J15" s="293"/>
      <c r="K15" s="293"/>
      <c r="L15" s="293"/>
      <c r="M15" s="293"/>
      <c r="N15" s="293"/>
      <c r="O15" s="293"/>
      <c r="P15" s="293"/>
      <c r="Q15" s="293"/>
      <c r="R15" s="293"/>
      <c r="S15" s="293"/>
      <c r="T15" s="293"/>
      <c r="U15" s="293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</row>
    <row r="16" spans="2:45" s="15" customFormat="1" ht="24.95" customHeight="1">
      <c r="B16" s="294" t="s">
        <v>102</v>
      </c>
      <c r="C16" s="294"/>
      <c r="D16" s="294"/>
      <c r="E16" s="294"/>
      <c r="F16" s="294"/>
      <c r="G16" s="294"/>
      <c r="H16" s="294"/>
      <c r="I16" s="294"/>
      <c r="J16" s="294"/>
      <c r="K16" s="294"/>
      <c r="L16" s="294"/>
      <c r="M16" s="294"/>
      <c r="N16" s="294"/>
      <c r="O16" s="294"/>
      <c r="P16" s="294"/>
      <c r="Q16" s="294"/>
      <c r="R16" s="294"/>
      <c r="S16" s="294"/>
      <c r="T16" s="294"/>
      <c r="U16" s="294"/>
    </row>
    <row r="17" spans="2:21" ht="60" customHeight="1">
      <c r="B17" s="293" t="s">
        <v>262</v>
      </c>
      <c r="C17" s="293"/>
      <c r="D17" s="293"/>
      <c r="E17" s="293"/>
      <c r="F17" s="293"/>
      <c r="G17" s="293"/>
      <c r="H17" s="293"/>
      <c r="I17" s="293"/>
      <c r="J17" s="293"/>
      <c r="K17" s="293"/>
      <c r="L17" s="293"/>
      <c r="M17" s="293"/>
      <c r="N17" s="293"/>
      <c r="O17" s="293"/>
      <c r="P17" s="293"/>
      <c r="Q17" s="293"/>
      <c r="R17" s="293"/>
      <c r="S17" s="293"/>
      <c r="T17" s="293"/>
      <c r="U17" s="293"/>
    </row>
    <row r="18" spans="2:21" ht="60" customHeight="1">
      <c r="B18" s="293"/>
      <c r="C18" s="293"/>
      <c r="D18" s="293"/>
      <c r="E18" s="293"/>
      <c r="F18" s="293"/>
      <c r="G18" s="293"/>
      <c r="H18" s="293"/>
      <c r="I18" s="293"/>
      <c r="J18" s="293"/>
      <c r="K18" s="293"/>
      <c r="L18" s="293"/>
      <c r="M18" s="293"/>
      <c r="N18" s="293"/>
      <c r="O18" s="293"/>
      <c r="P18" s="293"/>
      <c r="Q18" s="293"/>
      <c r="R18" s="293"/>
      <c r="S18" s="293"/>
      <c r="T18" s="293"/>
      <c r="U18" s="293"/>
    </row>
    <row r="19" spans="2:21" ht="60" customHeight="1">
      <c r="B19" s="293"/>
      <c r="C19" s="293"/>
      <c r="D19" s="293"/>
      <c r="E19" s="293"/>
      <c r="F19" s="293"/>
      <c r="G19" s="293"/>
      <c r="H19" s="293"/>
      <c r="I19" s="293"/>
      <c r="J19" s="293"/>
      <c r="K19" s="293"/>
      <c r="L19" s="293"/>
      <c r="M19" s="293"/>
      <c r="N19" s="293"/>
      <c r="O19" s="293"/>
      <c r="P19" s="293"/>
      <c r="Q19" s="293"/>
      <c r="R19" s="293"/>
      <c r="S19" s="293"/>
      <c r="T19" s="293"/>
      <c r="U19" s="293"/>
    </row>
    <row r="20" spans="2:21" ht="16.5" customHeight="1"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</row>
    <row r="21" spans="2:21" ht="21.95" customHeight="1">
      <c r="B21" s="287"/>
      <c r="C21" s="287"/>
      <c r="D21" s="287"/>
      <c r="E21" s="287"/>
      <c r="F21" s="287"/>
      <c r="G21" s="287"/>
      <c r="H21" s="287"/>
      <c r="I21" s="287"/>
      <c r="J21" s="287"/>
      <c r="K21" s="287"/>
      <c r="L21" s="287"/>
      <c r="M21" s="287"/>
      <c r="N21" s="287"/>
      <c r="O21" s="287"/>
      <c r="P21" s="287"/>
      <c r="Q21" s="287"/>
      <c r="R21" s="287"/>
      <c r="S21" s="287"/>
      <c r="T21" s="287"/>
      <c r="U21" s="287"/>
    </row>
    <row r="22" spans="2:21" ht="24.95" customHeight="1">
      <c r="B22" s="288" t="s">
        <v>24</v>
      </c>
      <c r="C22" s="288"/>
      <c r="D22" s="288"/>
      <c r="E22" s="288"/>
      <c r="F22" s="288"/>
      <c r="G22" s="288"/>
      <c r="H22" s="288"/>
      <c r="I22" s="288"/>
      <c r="J22" s="288"/>
      <c r="K22" s="288"/>
      <c r="L22" s="288"/>
      <c r="M22" s="288"/>
      <c r="N22" s="288"/>
      <c r="O22" s="288"/>
      <c r="P22" s="288"/>
      <c r="Q22" s="288"/>
      <c r="R22" s="288"/>
      <c r="S22" s="288"/>
      <c r="T22" s="288"/>
      <c r="U22" s="288"/>
    </row>
    <row r="23" spans="2:21" ht="60" customHeight="1">
      <c r="B23" s="293"/>
      <c r="C23" s="293"/>
      <c r="D23" s="293"/>
      <c r="E23" s="293"/>
      <c r="F23" s="293"/>
      <c r="G23" s="293"/>
      <c r="H23" s="293"/>
      <c r="I23" s="293"/>
      <c r="J23" s="293"/>
      <c r="K23" s="293"/>
      <c r="L23" s="293"/>
      <c r="M23" s="293"/>
      <c r="N23" s="293"/>
      <c r="O23" s="293"/>
      <c r="P23" s="293"/>
      <c r="Q23" s="293"/>
      <c r="R23" s="293"/>
      <c r="S23" s="293"/>
      <c r="T23" s="293"/>
      <c r="U23" s="293"/>
    </row>
    <row r="24" spans="2:21" ht="60" customHeight="1">
      <c r="B24" s="293"/>
      <c r="C24" s="293"/>
      <c r="D24" s="293"/>
      <c r="E24" s="293"/>
      <c r="F24" s="293"/>
      <c r="G24" s="293"/>
      <c r="H24" s="293"/>
      <c r="I24" s="293"/>
      <c r="J24" s="293"/>
      <c r="K24" s="293"/>
      <c r="L24" s="293"/>
      <c r="M24" s="293"/>
      <c r="N24" s="293"/>
      <c r="O24" s="293"/>
      <c r="P24" s="293"/>
      <c r="Q24" s="293"/>
      <c r="R24" s="293"/>
      <c r="S24" s="293"/>
      <c r="T24" s="293"/>
      <c r="U24" s="293"/>
    </row>
    <row r="25" spans="2:21" s="15" customFormat="1" ht="24.95" customHeight="1">
      <c r="B25" s="294" t="s">
        <v>102</v>
      </c>
      <c r="C25" s="294"/>
      <c r="D25" s="294"/>
      <c r="E25" s="294"/>
      <c r="F25" s="294"/>
      <c r="G25" s="294"/>
      <c r="H25" s="294"/>
      <c r="I25" s="294"/>
      <c r="J25" s="294"/>
      <c r="K25" s="294"/>
      <c r="L25" s="294"/>
      <c r="M25" s="294"/>
      <c r="N25" s="294"/>
      <c r="O25" s="294"/>
      <c r="P25" s="294"/>
      <c r="Q25" s="294"/>
      <c r="R25" s="294"/>
      <c r="S25" s="294"/>
      <c r="T25" s="294"/>
      <c r="U25" s="294"/>
    </row>
    <row r="26" spans="2:21" ht="60" customHeight="1">
      <c r="B26" s="293"/>
      <c r="C26" s="293"/>
      <c r="D26" s="293"/>
      <c r="E26" s="293"/>
      <c r="F26" s="293"/>
      <c r="G26" s="293"/>
      <c r="H26" s="293"/>
      <c r="I26" s="293"/>
      <c r="J26" s="293"/>
      <c r="K26" s="293"/>
      <c r="L26" s="293"/>
      <c r="M26" s="293"/>
      <c r="N26" s="293"/>
      <c r="O26" s="293"/>
      <c r="P26" s="293"/>
      <c r="Q26" s="293"/>
      <c r="R26" s="293"/>
      <c r="S26" s="293"/>
      <c r="T26" s="293"/>
      <c r="U26" s="293"/>
    </row>
    <row r="27" spans="2:21" ht="60" customHeight="1">
      <c r="B27" s="293"/>
      <c r="C27" s="293"/>
      <c r="D27" s="293"/>
      <c r="E27" s="293"/>
      <c r="F27" s="293"/>
      <c r="G27" s="293"/>
      <c r="H27" s="293"/>
      <c r="I27" s="293"/>
      <c r="J27" s="293"/>
      <c r="K27" s="293"/>
      <c r="L27" s="293"/>
      <c r="M27" s="293"/>
      <c r="N27" s="293"/>
      <c r="O27" s="293"/>
      <c r="P27" s="293"/>
      <c r="Q27" s="293"/>
      <c r="R27" s="293"/>
      <c r="S27" s="293"/>
      <c r="T27" s="293"/>
      <c r="U27" s="293"/>
    </row>
    <row r="28" spans="2:21" ht="60" customHeight="1">
      <c r="B28" s="293"/>
      <c r="C28" s="293"/>
      <c r="D28" s="293"/>
      <c r="E28" s="293"/>
      <c r="F28" s="293"/>
      <c r="G28" s="293"/>
      <c r="H28" s="293"/>
      <c r="I28" s="293"/>
      <c r="J28" s="293"/>
      <c r="K28" s="293"/>
      <c r="L28" s="293"/>
      <c r="M28" s="293"/>
      <c r="N28" s="293"/>
      <c r="O28" s="293"/>
      <c r="P28" s="293"/>
      <c r="Q28" s="293"/>
      <c r="R28" s="293"/>
      <c r="S28" s="293"/>
      <c r="T28" s="293"/>
      <c r="U28" s="293"/>
    </row>
    <row r="29" spans="2:21" ht="16.5" customHeight="1"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</row>
    <row r="30" spans="2:21" ht="21.95" customHeight="1">
      <c r="B30" s="296"/>
      <c r="C30" s="296"/>
      <c r="D30" s="296"/>
      <c r="E30" s="296"/>
      <c r="F30" s="296"/>
      <c r="G30" s="296"/>
      <c r="H30" s="296"/>
      <c r="I30" s="296"/>
      <c r="J30" s="296"/>
      <c r="K30" s="296"/>
      <c r="L30" s="296"/>
      <c r="M30" s="296"/>
      <c r="N30" s="296"/>
      <c r="O30" s="296"/>
      <c r="P30" s="296"/>
      <c r="Q30" s="296"/>
      <c r="R30" s="296"/>
      <c r="S30" s="296"/>
      <c r="T30" s="296"/>
      <c r="U30" s="296"/>
    </row>
    <row r="31" spans="2:21" ht="24.95" customHeight="1">
      <c r="B31" s="297" t="s">
        <v>24</v>
      </c>
      <c r="C31" s="298"/>
      <c r="D31" s="298"/>
      <c r="E31" s="298"/>
      <c r="F31" s="298"/>
      <c r="G31" s="298"/>
      <c r="H31" s="298"/>
      <c r="I31" s="298"/>
      <c r="J31" s="298"/>
      <c r="K31" s="298"/>
      <c r="L31" s="298"/>
      <c r="M31" s="298"/>
      <c r="N31" s="298"/>
      <c r="O31" s="298"/>
      <c r="P31" s="298"/>
      <c r="Q31" s="298"/>
      <c r="R31" s="298"/>
      <c r="S31" s="298"/>
      <c r="T31" s="298"/>
      <c r="U31" s="298"/>
    </row>
    <row r="32" spans="2:21" ht="60" customHeight="1">
      <c r="B32" s="293"/>
      <c r="C32" s="293"/>
      <c r="D32" s="293"/>
      <c r="E32" s="293"/>
      <c r="F32" s="293"/>
      <c r="G32" s="293"/>
      <c r="H32" s="293"/>
      <c r="I32" s="293"/>
      <c r="J32" s="293"/>
      <c r="K32" s="293"/>
      <c r="L32" s="293"/>
      <c r="M32" s="293"/>
      <c r="N32" s="293"/>
      <c r="O32" s="293"/>
      <c r="P32" s="293"/>
      <c r="Q32" s="293"/>
      <c r="R32" s="293"/>
      <c r="S32" s="293"/>
      <c r="T32" s="293"/>
      <c r="U32" s="293"/>
    </row>
    <row r="33" spans="2:21" ht="60" customHeight="1">
      <c r="B33" s="293"/>
      <c r="C33" s="293"/>
      <c r="D33" s="293"/>
      <c r="E33" s="293"/>
      <c r="F33" s="293"/>
      <c r="G33" s="293"/>
      <c r="H33" s="293"/>
      <c r="I33" s="293"/>
      <c r="J33" s="293"/>
      <c r="K33" s="293"/>
      <c r="L33" s="293"/>
      <c r="M33" s="293"/>
      <c r="N33" s="293"/>
      <c r="O33" s="293"/>
      <c r="P33" s="293"/>
      <c r="Q33" s="293"/>
      <c r="R33" s="293"/>
      <c r="S33" s="293"/>
      <c r="T33" s="293"/>
      <c r="U33" s="293"/>
    </row>
    <row r="34" spans="2:21" s="15" customFormat="1" ht="24.95" customHeight="1">
      <c r="B34" s="294" t="s">
        <v>102</v>
      </c>
      <c r="C34" s="294"/>
      <c r="D34" s="294"/>
      <c r="E34" s="294"/>
      <c r="F34" s="294"/>
      <c r="G34" s="294"/>
      <c r="H34" s="294"/>
      <c r="I34" s="294"/>
      <c r="J34" s="294"/>
      <c r="K34" s="294"/>
      <c r="L34" s="294"/>
      <c r="M34" s="294"/>
      <c r="N34" s="294"/>
      <c r="O34" s="294"/>
      <c r="P34" s="294"/>
      <c r="Q34" s="294"/>
      <c r="R34" s="294"/>
      <c r="S34" s="294"/>
      <c r="T34" s="294"/>
      <c r="U34" s="294"/>
    </row>
    <row r="35" spans="2:21" ht="60" customHeight="1">
      <c r="B35" s="293"/>
      <c r="C35" s="293"/>
      <c r="D35" s="293"/>
      <c r="E35" s="293"/>
      <c r="F35" s="293"/>
      <c r="G35" s="293"/>
      <c r="H35" s="293"/>
      <c r="I35" s="293"/>
      <c r="J35" s="293"/>
      <c r="K35" s="293"/>
      <c r="L35" s="293"/>
      <c r="M35" s="293"/>
      <c r="N35" s="293"/>
      <c r="O35" s="293"/>
      <c r="P35" s="293"/>
      <c r="Q35" s="293"/>
      <c r="R35" s="293"/>
      <c r="S35" s="293"/>
      <c r="T35" s="293"/>
      <c r="U35" s="293"/>
    </row>
    <row r="36" spans="2:21" ht="60" customHeight="1">
      <c r="B36" s="293"/>
      <c r="C36" s="293"/>
      <c r="D36" s="293"/>
      <c r="E36" s="293"/>
      <c r="F36" s="293"/>
      <c r="G36" s="293"/>
      <c r="H36" s="293"/>
      <c r="I36" s="293"/>
      <c r="J36" s="293"/>
      <c r="K36" s="293"/>
      <c r="L36" s="293"/>
      <c r="M36" s="293"/>
      <c r="N36" s="293"/>
      <c r="O36" s="293"/>
      <c r="P36" s="293"/>
      <c r="Q36" s="293"/>
      <c r="R36" s="293"/>
      <c r="S36" s="293"/>
      <c r="T36" s="293"/>
      <c r="U36" s="293"/>
    </row>
    <row r="37" spans="2:21" ht="60" customHeight="1">
      <c r="B37" s="293"/>
      <c r="C37" s="293"/>
      <c r="D37" s="293"/>
      <c r="E37" s="293"/>
      <c r="F37" s="293"/>
      <c r="G37" s="293"/>
      <c r="H37" s="293"/>
      <c r="I37" s="293"/>
      <c r="J37" s="293"/>
      <c r="K37" s="293"/>
      <c r="L37" s="293"/>
      <c r="M37" s="293"/>
      <c r="N37" s="293"/>
      <c r="O37" s="293"/>
      <c r="P37" s="293"/>
      <c r="Q37" s="293"/>
      <c r="R37" s="293"/>
      <c r="S37" s="293"/>
      <c r="T37" s="293"/>
      <c r="U37" s="293"/>
    </row>
    <row r="38" spans="2:21">
      <c r="B38" s="296"/>
      <c r="C38" s="296"/>
      <c r="D38" s="296"/>
      <c r="E38" s="296"/>
      <c r="F38" s="296"/>
      <c r="G38" s="296"/>
      <c r="H38" s="296"/>
      <c r="I38" s="296"/>
      <c r="J38" s="296"/>
      <c r="K38" s="296"/>
      <c r="L38" s="296"/>
      <c r="M38" s="296"/>
      <c r="N38" s="296"/>
      <c r="O38" s="296"/>
      <c r="P38" s="296"/>
      <c r="Q38" s="296"/>
      <c r="R38" s="296"/>
      <c r="S38" s="296"/>
      <c r="T38" s="296"/>
      <c r="U38" s="296"/>
    </row>
    <row r="39" spans="2:21" ht="19.5">
      <c r="B39" s="297" t="s">
        <v>24</v>
      </c>
      <c r="C39" s="298"/>
      <c r="D39" s="298"/>
      <c r="E39" s="298"/>
      <c r="F39" s="298"/>
      <c r="G39" s="298"/>
      <c r="H39" s="298"/>
      <c r="I39" s="298"/>
      <c r="J39" s="298"/>
      <c r="K39" s="298"/>
      <c r="L39" s="298"/>
      <c r="M39" s="298"/>
      <c r="N39" s="298"/>
      <c r="O39" s="298"/>
      <c r="P39" s="298"/>
      <c r="Q39" s="298"/>
      <c r="R39" s="298"/>
      <c r="S39" s="298"/>
      <c r="T39" s="298"/>
      <c r="U39" s="298"/>
    </row>
    <row r="40" spans="2:21">
      <c r="B40" s="293"/>
      <c r="C40" s="293"/>
      <c r="D40" s="293"/>
      <c r="E40" s="293"/>
      <c r="F40" s="293"/>
      <c r="G40" s="293"/>
      <c r="H40" s="293"/>
      <c r="I40" s="293"/>
      <c r="J40" s="293"/>
      <c r="K40" s="293"/>
      <c r="L40" s="293"/>
      <c r="M40" s="293"/>
      <c r="N40" s="293"/>
      <c r="O40" s="293"/>
      <c r="P40" s="293"/>
      <c r="Q40" s="293"/>
      <c r="R40" s="293"/>
      <c r="S40" s="293"/>
      <c r="T40" s="293"/>
      <c r="U40" s="293"/>
    </row>
    <row r="41" spans="2:21">
      <c r="B41" s="293"/>
      <c r="C41" s="293"/>
      <c r="D41" s="293"/>
      <c r="E41" s="293"/>
      <c r="F41" s="293"/>
      <c r="G41" s="293"/>
      <c r="H41" s="293"/>
      <c r="I41" s="293"/>
      <c r="J41" s="293"/>
      <c r="K41" s="293"/>
      <c r="L41" s="293"/>
      <c r="M41" s="293"/>
      <c r="N41" s="293"/>
      <c r="O41" s="293"/>
      <c r="P41" s="293"/>
      <c r="Q41" s="293"/>
      <c r="R41" s="293"/>
      <c r="S41" s="293"/>
      <c r="T41" s="293"/>
      <c r="U41" s="293"/>
    </row>
    <row r="42" spans="2:21" ht="19.5">
      <c r="B42" s="294" t="s">
        <v>102</v>
      </c>
      <c r="C42" s="294"/>
      <c r="D42" s="294"/>
      <c r="E42" s="294"/>
      <c r="F42" s="294"/>
      <c r="G42" s="294"/>
      <c r="H42" s="294"/>
      <c r="I42" s="294"/>
      <c r="J42" s="294"/>
      <c r="K42" s="294"/>
      <c r="L42" s="294"/>
      <c r="M42" s="294"/>
      <c r="N42" s="294"/>
      <c r="O42" s="294"/>
      <c r="P42" s="294"/>
      <c r="Q42" s="294"/>
      <c r="R42" s="294"/>
      <c r="S42" s="294"/>
      <c r="T42" s="294"/>
      <c r="U42" s="294"/>
    </row>
    <row r="43" spans="2:21">
      <c r="B43" s="293"/>
      <c r="C43" s="293"/>
      <c r="D43" s="293"/>
      <c r="E43" s="293"/>
      <c r="F43" s="293"/>
      <c r="G43" s="293"/>
      <c r="H43" s="293"/>
      <c r="I43" s="293"/>
      <c r="J43" s="293"/>
      <c r="K43" s="293"/>
      <c r="L43" s="293"/>
      <c r="M43" s="293"/>
      <c r="N43" s="293"/>
      <c r="O43" s="293"/>
      <c r="P43" s="293"/>
      <c r="Q43" s="293"/>
      <c r="R43" s="293"/>
      <c r="S43" s="293"/>
      <c r="T43" s="293"/>
      <c r="U43" s="293"/>
    </row>
    <row r="44" spans="2:21">
      <c r="B44" s="293"/>
      <c r="C44" s="293"/>
      <c r="D44" s="293"/>
      <c r="E44" s="293"/>
      <c r="F44" s="293"/>
      <c r="G44" s="293"/>
      <c r="H44" s="293"/>
      <c r="I44" s="293"/>
      <c r="J44" s="293"/>
      <c r="K44" s="293"/>
      <c r="L44" s="293"/>
      <c r="M44" s="293"/>
      <c r="N44" s="293"/>
      <c r="O44" s="293"/>
      <c r="P44" s="293"/>
      <c r="Q44" s="293"/>
      <c r="R44" s="293"/>
      <c r="S44" s="293"/>
      <c r="T44" s="293"/>
      <c r="U44" s="293"/>
    </row>
    <row r="45" spans="2:21">
      <c r="B45" s="293"/>
      <c r="C45" s="293"/>
      <c r="D45" s="293"/>
      <c r="E45" s="293"/>
      <c r="F45" s="293"/>
      <c r="G45" s="293"/>
      <c r="H45" s="293"/>
      <c r="I45" s="293"/>
      <c r="J45" s="293"/>
      <c r="K45" s="293"/>
      <c r="L45" s="293"/>
      <c r="M45" s="293"/>
      <c r="N45" s="293"/>
      <c r="O45" s="293"/>
      <c r="P45" s="293"/>
      <c r="Q45" s="293"/>
      <c r="R45" s="293"/>
      <c r="S45" s="293"/>
      <c r="T45" s="293"/>
      <c r="U45" s="293"/>
    </row>
    <row r="46" spans="2:21">
      <c r="B46" s="296"/>
      <c r="C46" s="296"/>
      <c r="D46" s="296"/>
      <c r="E46" s="296"/>
      <c r="F46" s="296"/>
      <c r="G46" s="296"/>
      <c r="H46" s="296"/>
      <c r="I46" s="296"/>
      <c r="J46" s="296"/>
      <c r="K46" s="296"/>
      <c r="L46" s="296"/>
      <c r="M46" s="296"/>
      <c r="N46" s="296"/>
      <c r="O46" s="296"/>
      <c r="P46" s="296"/>
      <c r="Q46" s="296"/>
      <c r="R46" s="296"/>
      <c r="S46" s="296"/>
      <c r="T46" s="296"/>
      <c r="U46" s="296"/>
    </row>
    <row r="47" spans="2:21" ht="19.5">
      <c r="B47" s="297" t="s">
        <v>24</v>
      </c>
      <c r="C47" s="298"/>
      <c r="D47" s="298"/>
      <c r="E47" s="298"/>
      <c r="F47" s="298"/>
      <c r="G47" s="298"/>
      <c r="H47" s="298"/>
      <c r="I47" s="298"/>
      <c r="J47" s="298"/>
      <c r="K47" s="298"/>
      <c r="L47" s="298"/>
      <c r="M47" s="298"/>
      <c r="N47" s="298"/>
      <c r="O47" s="298"/>
      <c r="P47" s="298"/>
      <c r="Q47" s="298"/>
      <c r="R47" s="298"/>
      <c r="S47" s="298"/>
      <c r="T47" s="298"/>
      <c r="U47" s="298"/>
    </row>
    <row r="48" spans="2:21">
      <c r="B48" s="293"/>
      <c r="C48" s="293"/>
      <c r="D48" s="293"/>
      <c r="E48" s="293"/>
      <c r="F48" s="293"/>
      <c r="G48" s="293"/>
      <c r="H48" s="293"/>
      <c r="I48" s="293"/>
      <c r="J48" s="293"/>
      <c r="K48" s="293"/>
      <c r="L48" s="293"/>
      <c r="M48" s="293"/>
      <c r="N48" s="293"/>
      <c r="O48" s="293"/>
      <c r="P48" s="293"/>
      <c r="Q48" s="293"/>
      <c r="R48" s="293"/>
      <c r="S48" s="293"/>
      <c r="T48" s="293"/>
      <c r="U48" s="293"/>
    </row>
    <row r="49" spans="2:21">
      <c r="B49" s="293"/>
      <c r="C49" s="293"/>
      <c r="D49" s="293"/>
      <c r="E49" s="293"/>
      <c r="F49" s="293"/>
      <c r="G49" s="293"/>
      <c r="H49" s="293"/>
      <c r="I49" s="293"/>
      <c r="J49" s="293"/>
      <c r="K49" s="293"/>
      <c r="L49" s="293"/>
      <c r="M49" s="293"/>
      <c r="N49" s="293"/>
      <c r="O49" s="293"/>
      <c r="P49" s="293"/>
      <c r="Q49" s="293"/>
      <c r="R49" s="293"/>
      <c r="S49" s="293"/>
      <c r="T49" s="293"/>
      <c r="U49" s="293"/>
    </row>
    <row r="50" spans="2:21" ht="19.5">
      <c r="B50" s="294" t="s">
        <v>102</v>
      </c>
      <c r="C50" s="294"/>
      <c r="D50" s="294"/>
      <c r="E50" s="294"/>
      <c r="F50" s="294"/>
      <c r="G50" s="294"/>
      <c r="H50" s="294"/>
      <c r="I50" s="294"/>
      <c r="J50" s="294"/>
      <c r="K50" s="294"/>
      <c r="L50" s="294"/>
      <c r="M50" s="294"/>
      <c r="N50" s="294"/>
      <c r="O50" s="294"/>
      <c r="P50" s="294"/>
      <c r="Q50" s="294"/>
      <c r="R50" s="294"/>
      <c r="S50" s="294"/>
      <c r="T50" s="294"/>
      <c r="U50" s="294"/>
    </row>
    <row r="51" spans="2:21">
      <c r="B51" s="293"/>
      <c r="C51" s="293"/>
      <c r="D51" s="293"/>
      <c r="E51" s="293"/>
      <c r="F51" s="293"/>
      <c r="G51" s="293"/>
      <c r="H51" s="293"/>
      <c r="I51" s="293"/>
      <c r="J51" s="293"/>
      <c r="K51" s="293"/>
      <c r="L51" s="293"/>
      <c r="M51" s="293"/>
      <c r="N51" s="293"/>
      <c r="O51" s="293"/>
      <c r="P51" s="293"/>
      <c r="Q51" s="293"/>
      <c r="R51" s="293"/>
      <c r="S51" s="293"/>
      <c r="T51" s="293"/>
      <c r="U51" s="293"/>
    </row>
    <row r="52" spans="2:21">
      <c r="B52" s="293"/>
      <c r="C52" s="293"/>
      <c r="D52" s="293"/>
      <c r="E52" s="293"/>
      <c r="F52" s="293"/>
      <c r="G52" s="293"/>
      <c r="H52" s="293"/>
      <c r="I52" s="293"/>
      <c r="J52" s="293"/>
      <c r="K52" s="293"/>
      <c r="L52" s="293"/>
      <c r="M52" s="293"/>
      <c r="N52" s="293"/>
      <c r="O52" s="293"/>
      <c r="P52" s="293"/>
      <c r="Q52" s="293"/>
      <c r="R52" s="293"/>
      <c r="S52" s="293"/>
      <c r="T52" s="293"/>
      <c r="U52" s="293"/>
    </row>
    <row r="53" spans="2:21">
      <c r="B53" s="293"/>
      <c r="C53" s="293"/>
      <c r="D53" s="293"/>
      <c r="E53" s="293"/>
      <c r="F53" s="293"/>
      <c r="G53" s="293"/>
      <c r="H53" s="293"/>
      <c r="I53" s="293"/>
      <c r="J53" s="293"/>
      <c r="K53" s="293"/>
      <c r="L53" s="293"/>
      <c r="M53" s="293"/>
      <c r="N53" s="293"/>
      <c r="O53" s="293"/>
      <c r="P53" s="293"/>
      <c r="Q53" s="293"/>
      <c r="R53" s="293"/>
      <c r="S53" s="293"/>
      <c r="T53" s="293"/>
      <c r="U53" s="293"/>
    </row>
    <row r="65487" spans="2:22">
      <c r="B65487" s="11" t="s">
        <v>25</v>
      </c>
      <c r="C65487" s="11"/>
      <c r="D65487" s="11"/>
      <c r="E65487" s="11"/>
      <c r="F65487" s="11"/>
      <c r="G65487" s="11"/>
      <c r="H65487" s="11"/>
      <c r="I65487" s="11"/>
      <c r="J65487" s="11"/>
      <c r="K65487" s="11"/>
      <c r="L65487" s="11"/>
      <c r="M65487" s="11"/>
      <c r="N65487" s="11"/>
      <c r="O65487" s="11"/>
      <c r="P65487" s="11"/>
      <c r="Q65487" s="11"/>
      <c r="R65487" s="11"/>
      <c r="S65487" s="11"/>
      <c r="T65487" s="11"/>
      <c r="U65487" s="11"/>
      <c r="V65487" s="11"/>
    </row>
    <row r="65488" spans="2:22">
      <c r="B65488" s="12" t="s">
        <v>26</v>
      </c>
      <c r="C65488" s="12"/>
      <c r="D65488" s="12"/>
      <c r="E65488" s="12"/>
      <c r="F65488" s="12"/>
      <c r="G65488" s="12"/>
      <c r="H65488" s="12"/>
      <c r="I65488" s="12"/>
      <c r="J65488" s="12"/>
      <c r="K65488" s="12"/>
      <c r="L65488" s="12"/>
      <c r="M65488" s="12"/>
      <c r="N65488" s="12"/>
      <c r="O65488" s="12"/>
      <c r="P65488" s="12"/>
      <c r="Q65488" s="12"/>
      <c r="R65488" s="12"/>
      <c r="S65488" s="12"/>
      <c r="T65488" s="12"/>
      <c r="U65488" s="12"/>
      <c r="V65488" s="12"/>
    </row>
    <row r="65489" spans="2:22">
      <c r="B65489" s="12" t="s">
        <v>27</v>
      </c>
      <c r="C65489" s="12"/>
      <c r="D65489" s="12"/>
      <c r="E65489" s="12"/>
      <c r="F65489" s="12"/>
      <c r="G65489" s="12"/>
      <c r="H65489" s="12"/>
      <c r="I65489" s="12"/>
      <c r="J65489" s="12"/>
      <c r="K65489" s="12"/>
      <c r="L65489" s="12"/>
      <c r="M65489" s="12"/>
      <c r="N65489" s="12"/>
      <c r="O65489" s="12"/>
      <c r="P65489" s="12"/>
      <c r="Q65489" s="12"/>
      <c r="R65489" s="12"/>
      <c r="S65489" s="12"/>
      <c r="T65489" s="12"/>
      <c r="U65489" s="12"/>
      <c r="V65489" s="12"/>
    </row>
  </sheetData>
  <mergeCells count="48">
    <mergeCell ref="B52:U52"/>
    <mergeCell ref="B53:U53"/>
    <mergeCell ref="B46:U46"/>
    <mergeCell ref="B47:U47"/>
    <mergeCell ref="B48:U48"/>
    <mergeCell ref="B49:U49"/>
    <mergeCell ref="B50:U50"/>
    <mergeCell ref="B51:U51"/>
    <mergeCell ref="B33:U33"/>
    <mergeCell ref="B44:U44"/>
    <mergeCell ref="B45:U45"/>
    <mergeCell ref="B34:U34"/>
    <mergeCell ref="B35:U35"/>
    <mergeCell ref="B36:U36"/>
    <mergeCell ref="B37:U37"/>
    <mergeCell ref="B38:U38"/>
    <mergeCell ref="B39:U39"/>
    <mergeCell ref="B40:U40"/>
    <mergeCell ref="B41:U41"/>
    <mergeCell ref="B42:U42"/>
    <mergeCell ref="B43:U43"/>
    <mergeCell ref="B27:U27"/>
    <mergeCell ref="B28:U28"/>
    <mergeCell ref="B30:U30"/>
    <mergeCell ref="B31:U31"/>
    <mergeCell ref="B32:U32"/>
    <mergeCell ref="V2:V3"/>
    <mergeCell ref="L3:L9"/>
    <mergeCell ref="C2:F2"/>
    <mergeCell ref="B24:U24"/>
    <mergeCell ref="B25:U25"/>
    <mergeCell ref="H2:K2"/>
    <mergeCell ref="R2:U2"/>
    <mergeCell ref="B12:U12"/>
    <mergeCell ref="B13:U13"/>
    <mergeCell ref="B14:U14"/>
    <mergeCell ref="B15:U15"/>
    <mergeCell ref="B17:U17"/>
    <mergeCell ref="B18:U18"/>
    <mergeCell ref="B19:U19"/>
    <mergeCell ref="B21:U21"/>
    <mergeCell ref="B22:U22"/>
    <mergeCell ref="B26:U26"/>
    <mergeCell ref="G3:G9"/>
    <mergeCell ref="B2:B3"/>
    <mergeCell ref="M2:P2"/>
    <mergeCell ref="B16:U16"/>
    <mergeCell ref="B23:U23"/>
  </mergeCells>
  <phoneticPr fontId="2" type="noConversion"/>
  <hyperlinks>
    <hyperlink ref="B65489" r:id="rId1" xr:uid="{00000000-0004-0000-0400-000000000000}"/>
    <hyperlink ref="B65488" r:id="rId2" xr:uid="{00000000-0004-0000-0400-000001000000}"/>
    <hyperlink ref="B4" location="Autoevaluación!A54" tooltip="Ir a autoevaluacion" display="Diseño pedagogico" xr:uid="{00000000-0004-0000-0400-000002000000}"/>
    <hyperlink ref="B5" location="Autoevaluación!A61" tooltip="Ir a autoevaluacion" display="Practicas pedagogicas" xr:uid="{00000000-0004-0000-0400-000003000000}"/>
    <hyperlink ref="B6" location="Autoevaluación!A67" tooltip="Ir a autoevaluación" display="Gestion de aula" xr:uid="{00000000-0004-0000-0400-000004000000}"/>
    <hyperlink ref="B7" location="Autoevaluación!A73" tooltip="Ir a autoevaluación" display="Seguimiento academico" xr:uid="{00000000-0004-0000-0400-000005000000}"/>
  </hyperlinks>
  <pageMargins left="0.7" right="0.7" top="0.75" bottom="0.75" header="0.3" footer="0.3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5"/>
  <dimension ref="B1:AN65489"/>
  <sheetViews>
    <sheetView showGridLines="0" topLeftCell="A10" zoomScale="70" zoomScaleNormal="70" workbookViewId="0">
      <selection activeCell="B30" sqref="B30:U30"/>
    </sheetView>
  </sheetViews>
  <sheetFormatPr baseColWidth="10" defaultRowHeight="15"/>
  <cols>
    <col min="1" max="1" width="1.42578125" style="1" customWidth="1"/>
    <col min="2" max="2" width="38.28515625" style="1" customWidth="1"/>
    <col min="3" max="6" width="7.7109375" style="1" customWidth="1"/>
    <col min="7" max="7" width="1.7109375" style="1" customWidth="1"/>
    <col min="8" max="11" width="7.7109375" style="1" customWidth="1"/>
    <col min="12" max="12" width="1.7109375" style="1" customWidth="1"/>
    <col min="13" max="16" width="7.7109375" style="1" customWidth="1"/>
    <col min="17" max="17" width="2.140625" style="1" customWidth="1"/>
    <col min="18" max="21" width="7.7109375" style="1" customWidth="1"/>
    <col min="22" max="22" width="14.140625" style="1" bestFit="1" customWidth="1"/>
    <col min="23" max="27" width="11.42578125" style="1"/>
    <col min="28" max="28" width="2" style="1" customWidth="1"/>
    <col min="29" max="33" width="11.42578125" style="1"/>
    <col min="34" max="34" width="1.85546875" style="1" customWidth="1"/>
    <col min="35" max="16384" width="11.42578125" style="1"/>
  </cols>
  <sheetData>
    <row r="1" spans="2:40" ht="6" customHeight="1"/>
    <row r="2" spans="2:40" ht="22.5" customHeight="1">
      <c r="B2" s="272" t="s">
        <v>116</v>
      </c>
      <c r="C2" s="271" t="s">
        <v>155</v>
      </c>
      <c r="D2" s="271"/>
      <c r="E2" s="271"/>
      <c r="F2" s="271"/>
      <c r="G2" s="2"/>
      <c r="H2" s="269" t="s">
        <v>156</v>
      </c>
      <c r="I2" s="269"/>
      <c r="J2" s="269"/>
      <c r="K2" s="269"/>
      <c r="L2" s="3"/>
      <c r="M2" s="270" t="s">
        <v>156</v>
      </c>
      <c r="N2" s="270"/>
      <c r="O2" s="270"/>
      <c r="P2" s="270"/>
      <c r="Q2" s="53"/>
      <c r="R2" s="278" t="s">
        <v>157</v>
      </c>
      <c r="S2" s="278"/>
      <c r="T2" s="278"/>
      <c r="U2" s="278"/>
      <c r="V2" s="268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</row>
    <row r="3" spans="2:40" ht="24.75" customHeight="1" thickBot="1">
      <c r="B3" s="273"/>
      <c r="C3" s="4">
        <v>1</v>
      </c>
      <c r="D3" s="4">
        <v>2</v>
      </c>
      <c r="E3" s="5">
        <v>3</v>
      </c>
      <c r="F3" s="6">
        <v>4</v>
      </c>
      <c r="G3" s="276"/>
      <c r="H3" s="4">
        <v>1</v>
      </c>
      <c r="I3" s="4">
        <v>2</v>
      </c>
      <c r="J3" s="5">
        <v>3</v>
      </c>
      <c r="K3" s="6">
        <v>4</v>
      </c>
      <c r="L3" s="274"/>
      <c r="M3" s="4">
        <v>1</v>
      </c>
      <c r="N3" s="4">
        <v>2</v>
      </c>
      <c r="O3" s="5">
        <v>3</v>
      </c>
      <c r="P3" s="6">
        <v>4</v>
      </c>
      <c r="Q3" s="54"/>
      <c r="R3" s="4">
        <v>1</v>
      </c>
      <c r="S3" s="4">
        <v>2</v>
      </c>
      <c r="T3" s="5">
        <v>3</v>
      </c>
      <c r="U3" s="6">
        <v>4</v>
      </c>
      <c r="V3" s="268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</row>
    <row r="4" spans="2:40" ht="38.1" customHeight="1" thickTop="1" thickBot="1">
      <c r="B4" s="37" t="s">
        <v>112</v>
      </c>
      <c r="C4" s="35" t="e">
        <f>Autoevaluación!R73/SUM(Autoevaluación!R73:R76)</f>
        <v>#DIV/0!</v>
      </c>
      <c r="D4" s="8" t="e">
        <f>Autoevaluación!R74/SUM(Autoevaluación!R73:R76)</f>
        <v>#DIV/0!</v>
      </c>
      <c r="E4" s="8" t="e">
        <f>Autoevaluación!R75/SUM(Autoevaluación!R73:R76)</f>
        <v>#DIV/0!</v>
      </c>
      <c r="F4" s="8" t="e">
        <f>Autoevaluación!R76/SUM(Autoevaluación!R73:R76)</f>
        <v>#DIV/0!</v>
      </c>
      <c r="G4" s="277"/>
      <c r="H4" s="19" t="e">
        <f>Autoevaluación!S73/SUM(Autoevaluación!S73:S76)</f>
        <v>#DIV/0!</v>
      </c>
      <c r="I4" s="8" t="e">
        <f>Autoevaluación!S74/SUM(Autoevaluación!S73:S76)</f>
        <v>#DIV/0!</v>
      </c>
      <c r="J4" s="8" t="e">
        <f>Autoevaluación!S75/SUM(Autoevaluación!S73:S76)</f>
        <v>#DIV/0!</v>
      </c>
      <c r="K4" s="8" t="e">
        <f>Autoevaluación!S76/SUM(Autoevaluación!S73:S76)</f>
        <v>#DIV/0!</v>
      </c>
      <c r="L4" s="275"/>
      <c r="M4" s="8" t="e">
        <f>Autoevaluación!T73/SUM(Autoevaluación!T73:T76)</f>
        <v>#DIV/0!</v>
      </c>
      <c r="N4" s="8" t="e">
        <f>Autoevaluación!T74/SUM(Autoevaluación!T73:T76)</f>
        <v>#DIV/0!</v>
      </c>
      <c r="O4" s="8" t="e">
        <f>Autoevaluación!T75/SUM(Autoevaluación!T73:T76)</f>
        <v>#DIV/0!</v>
      </c>
      <c r="P4" s="8" t="e">
        <f>Autoevaluación!T76/SUM(Autoevaluación!T73:T76)</f>
        <v>#DIV/0!</v>
      </c>
      <c r="Q4" s="50"/>
      <c r="R4" s="8" t="e">
        <f>Autoevaluación!U73/SUM(Autoevaluación!U73:U76)</f>
        <v>#DIV/0!</v>
      </c>
      <c r="S4" s="8" t="e">
        <f>Autoevaluación!U74/SUM(Autoevaluación!U73:U76)</f>
        <v>#DIV/0!</v>
      </c>
      <c r="T4" s="8" t="e">
        <f>Autoevaluación!U75/SUM(Autoevaluación!U73:U76)</f>
        <v>#DIV/0!</v>
      </c>
      <c r="U4" s="8" t="e">
        <f>Autoevaluación!U76/SUM(Autoevaluación!U73:U76)</f>
        <v>#DIV/0!</v>
      </c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</row>
    <row r="5" spans="2:40" ht="38.1" customHeight="1" thickTop="1" thickBot="1">
      <c r="B5" s="39" t="s">
        <v>113</v>
      </c>
      <c r="C5" s="35" t="e">
        <f>Autoevaluación!R78/SUM(Autoevaluación!R78:R81)</f>
        <v>#DIV/0!</v>
      </c>
      <c r="D5" s="8" t="e">
        <f>Autoevaluación!R79/SUM(Autoevaluación!R78:R81)</f>
        <v>#DIV/0!</v>
      </c>
      <c r="E5" s="8" t="e">
        <f>Autoevaluación!R80/SUM(Autoevaluación!R78:R81)</f>
        <v>#DIV/0!</v>
      </c>
      <c r="F5" s="8" t="e">
        <f>Autoevaluación!R81/SUM(Autoevaluación!R78:R81)</f>
        <v>#DIV/0!</v>
      </c>
      <c r="G5" s="277"/>
      <c r="H5" s="19" t="e">
        <f>Autoevaluación!S78/SUM(Autoevaluación!S78:S81)</f>
        <v>#DIV/0!</v>
      </c>
      <c r="I5" s="8" t="e">
        <f>Autoevaluación!S79/SUM(Autoevaluación!S78:S81)</f>
        <v>#DIV/0!</v>
      </c>
      <c r="J5" s="8" t="e">
        <f>Autoevaluación!S80/SUM(Autoevaluación!S78:Q92Q13:V16)</f>
        <v>#NAME?</v>
      </c>
      <c r="K5" s="8" t="e">
        <f>Autoevaluación!S81/SUM(Autoevaluación!S78:S81)</f>
        <v>#DIV/0!</v>
      </c>
      <c r="L5" s="275"/>
      <c r="M5" s="8" t="e">
        <f>Autoevaluación!T78/SUM(Autoevaluación!T78:T81)</f>
        <v>#DIV/0!</v>
      </c>
      <c r="N5" s="8" t="e">
        <f>Autoevaluación!T79/SUM(Autoevaluación!T78:T81)</f>
        <v>#DIV/0!</v>
      </c>
      <c r="O5" s="8" t="e">
        <f>Autoevaluación!T80/SUM(Autoevaluación!T78:T81)</f>
        <v>#DIV/0!</v>
      </c>
      <c r="P5" s="8" t="e">
        <f>Autoevaluación!T81/SUM(Autoevaluación!T78:T81)</f>
        <v>#DIV/0!</v>
      </c>
      <c r="Q5" s="50"/>
      <c r="R5" s="8" t="e">
        <f>Autoevaluación!U78/SUM(Autoevaluación!U78:U81)</f>
        <v>#DIV/0!</v>
      </c>
      <c r="S5" s="8" t="e">
        <f>Autoevaluación!U79/SUM(Autoevaluación!U78:U81)</f>
        <v>#DIV/0!</v>
      </c>
      <c r="T5" s="8" t="e">
        <f>Autoevaluación!U80/SUM(Autoevaluación!U78:U81)</f>
        <v>#DIV/0!</v>
      </c>
      <c r="U5" s="8" t="e">
        <f>Autoevaluación!U81/SUM(Autoevaluación!U78:U81)</f>
        <v>#DIV/0!</v>
      </c>
      <c r="V5" s="15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</row>
    <row r="6" spans="2:40" ht="38.1" customHeight="1" thickTop="1" thickBot="1">
      <c r="B6" s="39" t="s">
        <v>28</v>
      </c>
      <c r="C6" s="35" t="e">
        <f>Autoevaluación!R86/SUM(Autoevaluación!R86:R88)</f>
        <v>#VALUE!</v>
      </c>
      <c r="D6" s="8" t="e">
        <f>Autoevaluación!#REF!/SUM(Autoevaluación!R86:R88)</f>
        <v>#REF!</v>
      </c>
      <c r="E6" s="8" t="e">
        <f>Autoevaluación!R87/SUM(Autoevaluación!R86:R88)</f>
        <v>#DIV/0!</v>
      </c>
      <c r="F6" s="8" t="e">
        <f>Autoevaluación!R88/SUM(Autoevaluación!R86:R88)</f>
        <v>#DIV/0!</v>
      </c>
      <c r="G6" s="277"/>
      <c r="H6" s="19" t="e">
        <f>Autoevaluación!S86/SUM(Autoevaluación!S86:S88)</f>
        <v>#DIV/0!</v>
      </c>
      <c r="I6" s="8" t="e">
        <f>Autoevaluación!#REF!/SUM(Autoevaluación!S86:S88)</f>
        <v>#REF!</v>
      </c>
      <c r="J6" s="8" t="e">
        <f>Autoevaluación!S87/SUM(Autoevaluación!S86:S88)</f>
        <v>#DIV/0!</v>
      </c>
      <c r="K6" s="8" t="e">
        <f>Autoevaluación!S10/SUM(Autoevaluación!S86:S88)</f>
        <v>#DIV/0!</v>
      </c>
      <c r="L6" s="275"/>
      <c r="M6" s="8" t="e">
        <f>Autoevaluación!T86/SUM(Autoevaluación!T86:T88)</f>
        <v>#DIV/0!</v>
      </c>
      <c r="N6" s="8" t="e">
        <f>Autoevaluación!#REF!/SUM(Autoevaluación!T86:T88)</f>
        <v>#REF!</v>
      </c>
      <c r="O6" s="8" t="e">
        <f>Autoevaluación!T87/SUM(Autoevaluación!T86:T88)</f>
        <v>#DIV/0!</v>
      </c>
      <c r="P6" s="8" t="e">
        <f>Autoevaluación!T88/SUM(Autoevaluación!T86:T88)</f>
        <v>#DIV/0!</v>
      </c>
      <c r="Q6" s="50"/>
      <c r="R6" s="8" t="e">
        <f>Autoevaluación!U86/SUM(Autoevaluación!U86:U88)</f>
        <v>#DIV/0!</v>
      </c>
      <c r="S6" s="8" t="e">
        <f>Autoevaluación!#REF!/SUM(Autoevaluación!U86:U88)</f>
        <v>#REF!</v>
      </c>
      <c r="T6" s="8" t="e">
        <f>Autoevaluación!U87/SUM(Autoevaluación!U86:U88)</f>
        <v>#DIV/0!</v>
      </c>
      <c r="U6" s="8" t="e">
        <f>Autoevaluación!U88/SUM(Autoevaluación!U86:U88)</f>
        <v>#DIV/0!</v>
      </c>
      <c r="V6" s="18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</row>
    <row r="7" spans="2:40" ht="38.1" customHeight="1" thickTop="1" thickBot="1">
      <c r="B7" s="37" t="s">
        <v>114</v>
      </c>
      <c r="C7" s="35" t="e">
        <f>Autoevaluación!R89/SUM(Autoevaluación!R89:R92)</f>
        <v>#DIV/0!</v>
      </c>
      <c r="D7" s="8" t="e">
        <f>Autoevaluación!R90/SUM(Autoevaluación!R89:R92)</f>
        <v>#DIV/0!</v>
      </c>
      <c r="E7" s="8" t="e">
        <f>Autoevaluación!R91/SUM(Autoevaluación!R89:R92)</f>
        <v>#DIV/0!</v>
      </c>
      <c r="F7" s="8" t="e">
        <f>Autoevaluación!R92/SUM(Autoevaluación!R89:R92)</f>
        <v>#DIV/0!</v>
      </c>
      <c r="G7" s="277"/>
      <c r="H7" s="19" t="e">
        <f>Autoevaluación!S89/SUM(Autoevaluación!S89:S92)</f>
        <v>#DIV/0!</v>
      </c>
      <c r="I7" s="8" t="e">
        <f>Autoevaluación!S90/SUM(Autoevaluación!S89:S92)</f>
        <v>#DIV/0!</v>
      </c>
      <c r="J7" s="8" t="e">
        <f>Autoevaluación!S91/SUM(Autoevaluación!S89:S92)</f>
        <v>#DIV/0!</v>
      </c>
      <c r="K7" s="8" t="e">
        <f>Autoevaluación!S92/SUM(Autoevaluación!S89:S92)</f>
        <v>#DIV/0!</v>
      </c>
      <c r="L7" s="275"/>
      <c r="M7" s="8" t="e">
        <f>Autoevaluación!T89/SUM(Autoevaluación!T89:T92)</f>
        <v>#DIV/0!</v>
      </c>
      <c r="N7" s="8" t="e">
        <f>Autoevaluación!T90/SUM(Autoevaluación!T89:T92)</f>
        <v>#DIV/0!</v>
      </c>
      <c r="O7" s="8" t="e">
        <f>Autoevaluación!T91/SUM(Autoevaluación!T89:T92)</f>
        <v>#DIV/0!</v>
      </c>
      <c r="P7" s="8" t="e">
        <f>Autoevaluación!T92/SUM(Autoevaluación!T89:T92)</f>
        <v>#DIV/0!</v>
      </c>
      <c r="Q7" s="50"/>
      <c r="R7" s="8" t="e">
        <f>Autoevaluación!U89/SUM(Autoevaluación!U89:U92)</f>
        <v>#DIV/0!</v>
      </c>
      <c r="S7" s="8" t="e">
        <f>Autoevaluación!U90/SUM(Autoevaluación!U89:U92)</f>
        <v>#DIV/0!</v>
      </c>
      <c r="T7" s="8" t="e">
        <f>Autoevaluación!U91/SUM(Autoevaluación!U89:U92)</f>
        <v>#DIV/0!</v>
      </c>
      <c r="U7" s="8" t="e">
        <f>Autoevaluación!U92/SUM(Autoevaluación!U89:U92)</f>
        <v>#DIV/0!</v>
      </c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</row>
    <row r="8" spans="2:40" ht="38.1" customHeight="1" thickTop="1" thickBot="1">
      <c r="B8" s="37" t="s">
        <v>115</v>
      </c>
      <c r="C8" s="35" t="e">
        <f>Autoevaluación!R98/SUM(Autoevaluación!R98:R100)</f>
        <v>#DIV/0!</v>
      </c>
      <c r="D8" s="8" t="e">
        <f>Autoevaluación!R99/SUM(Autoevaluación!R98:R100)</f>
        <v>#DIV/0!</v>
      </c>
      <c r="E8" s="8" t="e">
        <f>Autoevaluación!R100/SUM(Autoevaluación!R98:R100)</f>
        <v>#DIV/0!</v>
      </c>
      <c r="F8" s="8" t="e">
        <f>Autoevaluación!#REF!/SUM(Autoevaluación!R98:R100)</f>
        <v>#REF!</v>
      </c>
      <c r="G8" s="277"/>
      <c r="H8" s="19" t="e">
        <f>Autoevaluación!S98/SUM(Autoevaluación!S98:S100)</f>
        <v>#DIV/0!</v>
      </c>
      <c r="I8" s="8" t="e">
        <f>Autoevaluación!S99/SUM(Autoevaluación!S98:S100)</f>
        <v>#DIV/0!</v>
      </c>
      <c r="J8" s="8" t="e">
        <f>Autoevaluación!S100/SUM(Autoevaluación!S98:S100)</f>
        <v>#DIV/0!</v>
      </c>
      <c r="K8" s="8" t="e">
        <f>Autoevaluación!#REF!/SUM(Autoevaluación!S98:S100)</f>
        <v>#REF!</v>
      </c>
      <c r="L8" s="275"/>
      <c r="M8" s="8" t="e">
        <f>Autoevaluación!T98/SUM(Autoevaluación!T98:T100)</f>
        <v>#DIV/0!</v>
      </c>
      <c r="N8" s="8" t="e">
        <f>Autoevaluación!T99/SUM(Autoevaluación!T98:T100)</f>
        <v>#DIV/0!</v>
      </c>
      <c r="O8" s="8" t="e">
        <f>Autoevaluación!T100/SUM(Autoevaluación!T98:T100)</f>
        <v>#DIV/0!</v>
      </c>
      <c r="P8" s="8" t="e">
        <f>Autoevaluación!#REF!/SUM(Autoevaluación!T98:T100)</f>
        <v>#REF!</v>
      </c>
      <c r="Q8" s="50"/>
      <c r="R8" s="8" t="e">
        <f>Autoevaluación!U98/SUM(Autoevaluación!U98:U100)</f>
        <v>#DIV/0!</v>
      </c>
      <c r="S8" s="8" t="e">
        <f>Autoevaluación!U99/SUM(Autoevaluación!U98:U100)</f>
        <v>#DIV/0!</v>
      </c>
      <c r="T8" s="8" t="e">
        <f>Autoevaluación!U100/SUM(Autoevaluación!U98:U100)</f>
        <v>#DIV/0!</v>
      </c>
      <c r="U8" s="8" t="e">
        <f>Autoevaluación!#REF!/SUM(Autoevaluación!U98:U100)</f>
        <v>#REF!</v>
      </c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</row>
    <row r="9" spans="2:40" ht="38.1" customHeight="1" thickTop="1">
      <c r="B9" s="38"/>
      <c r="C9" s="8"/>
      <c r="D9" s="8"/>
      <c r="E9" s="8"/>
      <c r="F9" s="8"/>
      <c r="G9" s="277"/>
      <c r="H9" s="8"/>
      <c r="I9" s="8"/>
      <c r="J9" s="8"/>
      <c r="K9" s="8"/>
      <c r="L9" s="275"/>
      <c r="M9" s="8"/>
      <c r="N9" s="8"/>
      <c r="O9" s="8"/>
      <c r="P9" s="8"/>
      <c r="Q9" s="50"/>
      <c r="R9" s="8"/>
      <c r="S9" s="8"/>
      <c r="T9" s="8"/>
      <c r="U9" s="8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</row>
    <row r="10" spans="2:40" ht="42" customHeight="1">
      <c r="B10" s="16" t="s">
        <v>117</v>
      </c>
      <c r="C10" s="13" t="e">
        <f>AVERAGE(C4:C9)</f>
        <v>#DIV/0!</v>
      </c>
      <c r="D10" s="13" t="e">
        <f>AVERAGE(D4:D9)</f>
        <v>#DIV/0!</v>
      </c>
      <c r="E10" s="13" t="e">
        <f>AVERAGE(E4:E9)</f>
        <v>#DIV/0!</v>
      </c>
      <c r="F10" s="13" t="e">
        <f>AVERAGE(F4:F9)</f>
        <v>#DIV/0!</v>
      </c>
      <c r="G10" s="10"/>
      <c r="H10" s="13" t="e">
        <f>AVERAGE(H4:H9)</f>
        <v>#DIV/0!</v>
      </c>
      <c r="I10" s="13" t="e">
        <f>AVERAGE(I4:I9)</f>
        <v>#DIV/0!</v>
      </c>
      <c r="J10" s="13" t="e">
        <f>AVERAGE(J4:J9)</f>
        <v>#DIV/0!</v>
      </c>
      <c r="K10" s="13" t="e">
        <f>AVERAGE(K4:K9)</f>
        <v>#DIV/0!</v>
      </c>
      <c r="L10" s="10"/>
      <c r="M10" s="13" t="e">
        <f>AVERAGE(M4:M9)</f>
        <v>#DIV/0!</v>
      </c>
      <c r="N10" s="13" t="e">
        <f>AVERAGE(N4:N9)</f>
        <v>#DIV/0!</v>
      </c>
      <c r="O10" s="13" t="e">
        <f>AVERAGE(O4:O9)</f>
        <v>#DIV/0!</v>
      </c>
      <c r="P10" s="13" t="e">
        <f>AVERAGE(P4:P9)</f>
        <v>#DIV/0!</v>
      </c>
      <c r="Q10" s="51"/>
      <c r="R10" s="13" t="e">
        <f>AVERAGE(R4:R9)</f>
        <v>#DIV/0!</v>
      </c>
      <c r="S10" s="13" t="e">
        <f>AVERAGE(S4:S9)</f>
        <v>#DIV/0!</v>
      </c>
      <c r="T10" s="13" t="e">
        <f>AVERAGE(T4:T9)</f>
        <v>#DIV/0!</v>
      </c>
      <c r="U10" s="13" t="e">
        <f>AVERAGE(U4:U9)</f>
        <v>#DIV/0!</v>
      </c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</row>
    <row r="11" spans="2:40">
      <c r="B11" s="9"/>
      <c r="C11" s="9"/>
      <c r="D11" s="9"/>
      <c r="E11" s="9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</row>
    <row r="12" spans="2:40" ht="21.95" customHeight="1">
      <c r="B12" s="271">
        <v>2024</v>
      </c>
      <c r="C12" s="271"/>
      <c r="D12" s="271"/>
      <c r="E12" s="271"/>
      <c r="F12" s="271"/>
      <c r="G12" s="271"/>
      <c r="H12" s="271"/>
      <c r="I12" s="271"/>
      <c r="J12" s="271"/>
      <c r="K12" s="271"/>
      <c r="L12" s="271"/>
      <c r="M12" s="271"/>
      <c r="N12" s="271"/>
      <c r="O12" s="271"/>
      <c r="P12" s="271"/>
      <c r="Q12" s="271"/>
      <c r="R12" s="271"/>
      <c r="S12" s="271"/>
      <c r="T12" s="271"/>
      <c r="U12" s="271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</row>
    <row r="13" spans="2:40" ht="24.95" customHeight="1">
      <c r="B13" s="295" t="s">
        <v>24</v>
      </c>
      <c r="C13" s="295"/>
      <c r="D13" s="295"/>
      <c r="E13" s="295"/>
      <c r="F13" s="295"/>
      <c r="G13" s="295"/>
      <c r="H13" s="295"/>
      <c r="I13" s="295"/>
      <c r="J13" s="295"/>
      <c r="K13" s="295"/>
      <c r="L13" s="295"/>
      <c r="M13" s="295"/>
      <c r="N13" s="295"/>
      <c r="O13" s="295"/>
      <c r="P13" s="295"/>
      <c r="Q13" s="295"/>
      <c r="R13" s="295"/>
      <c r="S13" s="295"/>
      <c r="T13" s="295"/>
      <c r="U13" s="295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</row>
    <row r="14" spans="2:40" ht="60" customHeight="1">
      <c r="B14" s="299" t="s">
        <v>263</v>
      </c>
      <c r="C14" s="284"/>
      <c r="D14" s="284"/>
      <c r="E14" s="284"/>
      <c r="F14" s="284"/>
      <c r="G14" s="284"/>
      <c r="H14" s="284"/>
      <c r="I14" s="284"/>
      <c r="J14" s="284"/>
      <c r="K14" s="284"/>
      <c r="L14" s="284"/>
      <c r="M14" s="284"/>
      <c r="N14" s="284"/>
      <c r="O14" s="284"/>
      <c r="P14" s="284"/>
      <c r="Q14" s="284"/>
      <c r="R14" s="284"/>
      <c r="S14" s="284"/>
      <c r="T14" s="284"/>
      <c r="U14" s="284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</row>
    <row r="15" spans="2:40" ht="60" customHeight="1">
      <c r="B15" s="284" t="s">
        <v>264</v>
      </c>
      <c r="C15" s="284"/>
      <c r="D15" s="284"/>
      <c r="E15" s="284"/>
      <c r="F15" s="284"/>
      <c r="G15" s="284"/>
      <c r="H15" s="284"/>
      <c r="I15" s="284"/>
      <c r="J15" s="284"/>
      <c r="K15" s="284"/>
      <c r="L15" s="284"/>
      <c r="M15" s="284"/>
      <c r="N15" s="284"/>
      <c r="O15" s="284"/>
      <c r="P15" s="284"/>
      <c r="Q15" s="284"/>
      <c r="R15" s="284"/>
      <c r="S15" s="284"/>
      <c r="T15" s="284"/>
      <c r="U15" s="284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</row>
    <row r="16" spans="2:40" s="15" customFormat="1" ht="24.95" customHeight="1">
      <c r="B16" s="294" t="s">
        <v>102</v>
      </c>
      <c r="C16" s="294"/>
      <c r="D16" s="294"/>
      <c r="E16" s="294"/>
      <c r="F16" s="294"/>
      <c r="G16" s="294"/>
      <c r="H16" s="294"/>
      <c r="I16" s="294"/>
      <c r="J16" s="294"/>
      <c r="K16" s="294"/>
      <c r="L16" s="294"/>
      <c r="M16" s="294"/>
      <c r="N16" s="294"/>
      <c r="O16" s="294"/>
      <c r="P16" s="294"/>
      <c r="Q16" s="294"/>
      <c r="R16" s="294"/>
      <c r="S16" s="294"/>
      <c r="T16" s="294"/>
      <c r="U16" s="294"/>
    </row>
    <row r="17" spans="2:21" ht="60" customHeight="1">
      <c r="B17" s="284" t="s">
        <v>265</v>
      </c>
      <c r="C17" s="284"/>
      <c r="D17" s="284"/>
      <c r="E17" s="284"/>
      <c r="F17" s="284"/>
      <c r="G17" s="284"/>
      <c r="H17" s="284"/>
      <c r="I17" s="284"/>
      <c r="J17" s="284"/>
      <c r="K17" s="284"/>
      <c r="L17" s="284"/>
      <c r="M17" s="284"/>
      <c r="N17" s="284"/>
      <c r="O17" s="284"/>
      <c r="P17" s="284"/>
      <c r="Q17" s="284"/>
      <c r="R17" s="284"/>
      <c r="S17" s="284"/>
      <c r="T17" s="284"/>
      <c r="U17" s="284"/>
    </row>
    <row r="18" spans="2:21" ht="60" customHeight="1">
      <c r="B18" s="284"/>
      <c r="C18" s="284"/>
      <c r="D18" s="284"/>
      <c r="E18" s="284"/>
      <c r="F18" s="284"/>
      <c r="G18" s="284"/>
      <c r="H18" s="284"/>
      <c r="I18" s="284"/>
      <c r="J18" s="284"/>
      <c r="K18" s="284"/>
      <c r="L18" s="284"/>
      <c r="M18" s="284"/>
      <c r="N18" s="284"/>
      <c r="O18" s="284"/>
      <c r="P18" s="284"/>
      <c r="Q18" s="284"/>
      <c r="R18" s="284"/>
      <c r="S18" s="284"/>
      <c r="T18" s="284"/>
      <c r="U18" s="284"/>
    </row>
    <row r="19" spans="2:21" ht="60" customHeight="1">
      <c r="B19" s="284"/>
      <c r="C19" s="284"/>
      <c r="D19" s="284"/>
      <c r="E19" s="284"/>
      <c r="F19" s="284"/>
      <c r="G19" s="284"/>
      <c r="H19" s="284"/>
      <c r="I19" s="284"/>
      <c r="J19" s="284"/>
      <c r="K19" s="284"/>
      <c r="L19" s="284"/>
      <c r="M19" s="284"/>
      <c r="N19" s="284"/>
      <c r="O19" s="284"/>
      <c r="P19" s="284"/>
      <c r="Q19" s="284"/>
      <c r="R19" s="284"/>
      <c r="S19" s="284"/>
      <c r="T19" s="284"/>
      <c r="U19" s="284"/>
    </row>
    <row r="20" spans="2:21" ht="16.5" customHeight="1"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</row>
    <row r="21" spans="2:21" ht="21.95" customHeight="1">
      <c r="B21" s="287"/>
      <c r="C21" s="287"/>
      <c r="D21" s="287"/>
      <c r="E21" s="287"/>
      <c r="F21" s="287"/>
      <c r="G21" s="287"/>
      <c r="H21" s="287"/>
      <c r="I21" s="287"/>
      <c r="J21" s="287"/>
      <c r="K21" s="287"/>
      <c r="L21" s="287"/>
      <c r="M21" s="287"/>
      <c r="N21" s="287"/>
      <c r="O21" s="287"/>
      <c r="P21" s="287"/>
      <c r="Q21" s="287"/>
      <c r="R21" s="287"/>
      <c r="S21" s="287"/>
      <c r="T21" s="287"/>
      <c r="U21" s="287"/>
    </row>
    <row r="22" spans="2:21" ht="24.95" customHeight="1">
      <c r="B22" s="297" t="s">
        <v>24</v>
      </c>
      <c r="C22" s="298"/>
      <c r="D22" s="298"/>
      <c r="E22" s="298"/>
      <c r="F22" s="298"/>
      <c r="G22" s="298"/>
      <c r="H22" s="298"/>
      <c r="I22" s="298"/>
      <c r="J22" s="298"/>
      <c r="K22" s="298"/>
      <c r="L22" s="298"/>
      <c r="M22" s="298"/>
      <c r="N22" s="298"/>
      <c r="O22" s="298"/>
      <c r="P22" s="298"/>
      <c r="Q22" s="298"/>
      <c r="R22" s="298"/>
      <c r="S22" s="298"/>
      <c r="T22" s="298"/>
      <c r="U22" s="298"/>
    </row>
    <row r="23" spans="2:21" ht="60" customHeight="1">
      <c r="B23" s="284"/>
      <c r="C23" s="284"/>
      <c r="D23" s="284"/>
      <c r="E23" s="284"/>
      <c r="F23" s="284"/>
      <c r="G23" s="284"/>
      <c r="H23" s="284"/>
      <c r="I23" s="284"/>
      <c r="J23" s="284"/>
      <c r="K23" s="284"/>
      <c r="L23" s="284"/>
      <c r="M23" s="284"/>
      <c r="N23" s="284"/>
      <c r="O23" s="284"/>
      <c r="P23" s="284"/>
      <c r="Q23" s="284"/>
      <c r="R23" s="284"/>
      <c r="S23" s="284"/>
      <c r="T23" s="284"/>
      <c r="U23" s="284"/>
    </row>
    <row r="24" spans="2:21" ht="60" customHeight="1">
      <c r="B24" s="284"/>
      <c r="C24" s="284"/>
      <c r="D24" s="284"/>
      <c r="E24" s="284"/>
      <c r="F24" s="284"/>
      <c r="G24" s="284"/>
      <c r="H24" s="284"/>
      <c r="I24" s="284"/>
      <c r="J24" s="284"/>
      <c r="K24" s="284"/>
      <c r="L24" s="284"/>
      <c r="M24" s="284"/>
      <c r="N24" s="284"/>
      <c r="O24" s="284"/>
      <c r="P24" s="284"/>
      <c r="Q24" s="284"/>
      <c r="R24" s="284"/>
      <c r="S24" s="284"/>
      <c r="T24" s="284"/>
      <c r="U24" s="284"/>
    </row>
    <row r="25" spans="2:21" s="15" customFormat="1" ht="24.95" customHeight="1">
      <c r="B25" s="294" t="s">
        <v>102</v>
      </c>
      <c r="C25" s="294"/>
      <c r="D25" s="294"/>
      <c r="E25" s="294"/>
      <c r="F25" s="294"/>
      <c r="G25" s="294"/>
      <c r="H25" s="294"/>
      <c r="I25" s="294"/>
      <c r="J25" s="294"/>
      <c r="K25" s="294"/>
      <c r="L25" s="294"/>
      <c r="M25" s="294"/>
      <c r="N25" s="294"/>
      <c r="O25" s="294"/>
      <c r="P25" s="294"/>
      <c r="Q25" s="294"/>
      <c r="R25" s="294"/>
      <c r="S25" s="294"/>
      <c r="T25" s="294"/>
      <c r="U25" s="294"/>
    </row>
    <row r="26" spans="2:21" ht="60" customHeight="1">
      <c r="B26" s="284"/>
      <c r="C26" s="284"/>
      <c r="D26" s="284"/>
      <c r="E26" s="284"/>
      <c r="F26" s="284"/>
      <c r="G26" s="284"/>
      <c r="H26" s="284"/>
      <c r="I26" s="284"/>
      <c r="J26" s="284"/>
      <c r="K26" s="284"/>
      <c r="L26" s="284"/>
      <c r="M26" s="284"/>
      <c r="N26" s="284"/>
      <c r="O26" s="284"/>
      <c r="P26" s="284"/>
      <c r="Q26" s="284"/>
      <c r="R26" s="284"/>
      <c r="S26" s="284"/>
      <c r="T26" s="284"/>
      <c r="U26" s="284"/>
    </row>
    <row r="27" spans="2:21" ht="60" customHeight="1">
      <c r="B27" s="284"/>
      <c r="C27" s="284"/>
      <c r="D27" s="284"/>
      <c r="E27" s="284"/>
      <c r="F27" s="284"/>
      <c r="G27" s="284"/>
      <c r="H27" s="284"/>
      <c r="I27" s="284"/>
      <c r="J27" s="284"/>
      <c r="K27" s="284"/>
      <c r="L27" s="284"/>
      <c r="M27" s="284"/>
      <c r="N27" s="284"/>
      <c r="O27" s="284"/>
      <c r="P27" s="284"/>
      <c r="Q27" s="284"/>
      <c r="R27" s="284"/>
      <c r="S27" s="284"/>
      <c r="T27" s="284"/>
      <c r="U27" s="284"/>
    </row>
    <row r="28" spans="2:21" ht="60" customHeight="1">
      <c r="B28" s="284"/>
      <c r="C28" s="284"/>
      <c r="D28" s="284"/>
      <c r="E28" s="284"/>
      <c r="F28" s="284"/>
      <c r="G28" s="284"/>
      <c r="H28" s="284"/>
      <c r="I28" s="284"/>
      <c r="J28" s="284"/>
      <c r="K28" s="284"/>
      <c r="L28" s="284"/>
      <c r="M28" s="284"/>
      <c r="N28" s="284"/>
      <c r="O28" s="284"/>
      <c r="P28" s="284"/>
      <c r="Q28" s="284"/>
      <c r="R28" s="284"/>
      <c r="S28" s="284"/>
      <c r="T28" s="284"/>
      <c r="U28" s="284"/>
    </row>
    <row r="29" spans="2:21" ht="16.5" customHeight="1"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</row>
    <row r="30" spans="2:21" ht="21.95" customHeight="1">
      <c r="B30" s="296"/>
      <c r="C30" s="296"/>
      <c r="D30" s="296"/>
      <c r="E30" s="296"/>
      <c r="F30" s="296"/>
      <c r="G30" s="296"/>
      <c r="H30" s="296"/>
      <c r="I30" s="296"/>
      <c r="J30" s="296"/>
      <c r="K30" s="296"/>
      <c r="L30" s="296"/>
      <c r="M30" s="296"/>
      <c r="N30" s="296"/>
      <c r="O30" s="296"/>
      <c r="P30" s="296"/>
      <c r="Q30" s="296"/>
      <c r="R30" s="296"/>
      <c r="S30" s="296"/>
      <c r="T30" s="296"/>
      <c r="U30" s="296"/>
    </row>
    <row r="31" spans="2:21" ht="24.95" customHeight="1">
      <c r="B31" s="288" t="s">
        <v>24</v>
      </c>
      <c r="C31" s="288"/>
      <c r="D31" s="288"/>
      <c r="E31" s="288"/>
      <c r="F31" s="288"/>
      <c r="G31" s="288"/>
      <c r="H31" s="288"/>
      <c r="I31" s="288"/>
      <c r="J31" s="288"/>
      <c r="K31" s="288"/>
      <c r="L31" s="288"/>
      <c r="M31" s="288"/>
      <c r="N31" s="288"/>
      <c r="O31" s="288"/>
      <c r="P31" s="288"/>
      <c r="Q31" s="288"/>
      <c r="R31" s="288"/>
      <c r="S31" s="288"/>
      <c r="T31" s="288"/>
      <c r="U31" s="288"/>
    </row>
    <row r="32" spans="2:21" ht="60" customHeight="1">
      <c r="B32" s="284"/>
      <c r="C32" s="284"/>
      <c r="D32" s="284"/>
      <c r="E32" s="284"/>
      <c r="F32" s="284"/>
      <c r="G32" s="284"/>
      <c r="H32" s="284"/>
      <c r="I32" s="284"/>
      <c r="J32" s="284"/>
      <c r="K32" s="284"/>
      <c r="L32" s="284"/>
      <c r="M32" s="284"/>
      <c r="N32" s="284"/>
      <c r="O32" s="284"/>
      <c r="P32" s="284"/>
      <c r="Q32" s="284"/>
      <c r="R32" s="284"/>
      <c r="S32" s="284"/>
      <c r="T32" s="284"/>
      <c r="U32" s="284"/>
    </row>
    <row r="33" spans="2:21" ht="60" customHeight="1">
      <c r="B33" s="284"/>
      <c r="C33" s="284"/>
      <c r="D33" s="284"/>
      <c r="E33" s="284"/>
      <c r="F33" s="284"/>
      <c r="G33" s="284"/>
      <c r="H33" s="284"/>
      <c r="I33" s="284"/>
      <c r="J33" s="284"/>
      <c r="K33" s="284"/>
      <c r="L33" s="284"/>
      <c r="M33" s="284"/>
      <c r="N33" s="284"/>
      <c r="O33" s="284"/>
      <c r="P33" s="284"/>
      <c r="Q33" s="284"/>
      <c r="R33" s="284"/>
      <c r="S33" s="284"/>
      <c r="T33" s="284"/>
      <c r="U33" s="284"/>
    </row>
    <row r="34" spans="2:21" s="15" customFormat="1" ht="24.95" customHeight="1">
      <c r="B34" s="294" t="s">
        <v>102</v>
      </c>
      <c r="C34" s="294"/>
      <c r="D34" s="294"/>
      <c r="E34" s="294"/>
      <c r="F34" s="294"/>
      <c r="G34" s="294"/>
      <c r="H34" s="294"/>
      <c r="I34" s="294"/>
      <c r="J34" s="294"/>
      <c r="K34" s="294"/>
      <c r="L34" s="294"/>
      <c r="M34" s="294"/>
      <c r="N34" s="294"/>
      <c r="O34" s="294"/>
      <c r="P34" s="294"/>
      <c r="Q34" s="294"/>
      <c r="R34" s="294"/>
      <c r="S34" s="294"/>
      <c r="T34" s="294"/>
      <c r="U34" s="294"/>
    </row>
    <row r="35" spans="2:21" ht="60" customHeight="1">
      <c r="B35" s="284"/>
      <c r="C35" s="284"/>
      <c r="D35" s="284"/>
      <c r="E35" s="284"/>
      <c r="F35" s="284"/>
      <c r="G35" s="284"/>
      <c r="H35" s="284"/>
      <c r="I35" s="284"/>
      <c r="J35" s="284"/>
      <c r="K35" s="284"/>
      <c r="L35" s="284"/>
      <c r="M35" s="284"/>
      <c r="N35" s="284"/>
      <c r="O35" s="284"/>
      <c r="P35" s="284"/>
      <c r="Q35" s="284"/>
      <c r="R35" s="284"/>
      <c r="S35" s="284"/>
      <c r="T35" s="284"/>
      <c r="U35" s="284"/>
    </row>
    <row r="36" spans="2:21" ht="60" customHeight="1">
      <c r="B36" s="284"/>
      <c r="C36" s="284"/>
      <c r="D36" s="284"/>
      <c r="E36" s="284"/>
      <c r="F36" s="284"/>
      <c r="G36" s="284"/>
      <c r="H36" s="284"/>
      <c r="I36" s="284"/>
      <c r="J36" s="284"/>
      <c r="K36" s="284"/>
      <c r="L36" s="284"/>
      <c r="M36" s="284"/>
      <c r="N36" s="284"/>
      <c r="O36" s="284"/>
      <c r="P36" s="284"/>
      <c r="Q36" s="284"/>
      <c r="R36" s="284"/>
      <c r="S36" s="284"/>
      <c r="T36" s="284"/>
      <c r="U36" s="284"/>
    </row>
    <row r="37" spans="2:21" ht="60" customHeight="1">
      <c r="B37" s="284"/>
      <c r="C37" s="284"/>
      <c r="D37" s="284"/>
      <c r="E37" s="284"/>
      <c r="F37" s="284"/>
      <c r="G37" s="284"/>
      <c r="H37" s="284"/>
      <c r="I37" s="284"/>
      <c r="J37" s="284"/>
      <c r="K37" s="284"/>
      <c r="L37" s="284"/>
      <c r="M37" s="284"/>
      <c r="N37" s="284"/>
      <c r="O37" s="284"/>
      <c r="P37" s="284"/>
      <c r="Q37" s="284"/>
      <c r="R37" s="284"/>
      <c r="S37" s="284"/>
      <c r="T37" s="284"/>
      <c r="U37" s="284"/>
    </row>
    <row r="38" spans="2:21">
      <c r="B38" s="296"/>
      <c r="C38" s="296"/>
      <c r="D38" s="296"/>
      <c r="E38" s="296"/>
      <c r="F38" s="296"/>
      <c r="G38" s="296"/>
      <c r="H38" s="296"/>
      <c r="I38" s="296"/>
      <c r="J38" s="296"/>
      <c r="K38" s="296"/>
      <c r="L38" s="296"/>
      <c r="M38" s="296"/>
      <c r="N38" s="296"/>
      <c r="O38" s="296"/>
      <c r="P38" s="296"/>
      <c r="Q38" s="296"/>
      <c r="R38" s="296"/>
      <c r="S38" s="296"/>
      <c r="T38" s="296"/>
      <c r="U38" s="296"/>
    </row>
    <row r="39" spans="2:21" ht="19.5">
      <c r="B39" s="288" t="s">
        <v>24</v>
      </c>
      <c r="C39" s="288"/>
      <c r="D39" s="288"/>
      <c r="E39" s="288"/>
      <c r="F39" s="288"/>
      <c r="G39" s="288"/>
      <c r="H39" s="288"/>
      <c r="I39" s="288"/>
      <c r="J39" s="288"/>
      <c r="K39" s="288"/>
      <c r="L39" s="288"/>
      <c r="M39" s="288"/>
      <c r="N39" s="288"/>
      <c r="O39" s="288"/>
      <c r="P39" s="288"/>
      <c r="Q39" s="288"/>
      <c r="R39" s="288"/>
      <c r="S39" s="288"/>
      <c r="T39" s="288"/>
      <c r="U39" s="288"/>
    </row>
    <row r="40" spans="2:21">
      <c r="B40" s="284"/>
      <c r="C40" s="284"/>
      <c r="D40" s="284"/>
      <c r="E40" s="284"/>
      <c r="F40" s="284"/>
      <c r="G40" s="284"/>
      <c r="H40" s="284"/>
      <c r="I40" s="284"/>
      <c r="J40" s="284"/>
      <c r="K40" s="284"/>
      <c r="L40" s="284"/>
      <c r="M40" s="284"/>
      <c r="N40" s="284"/>
      <c r="O40" s="284"/>
      <c r="P40" s="284"/>
      <c r="Q40" s="284"/>
      <c r="R40" s="284"/>
      <c r="S40" s="284"/>
      <c r="T40" s="284"/>
      <c r="U40" s="284"/>
    </row>
    <row r="41" spans="2:21">
      <c r="B41" s="284"/>
      <c r="C41" s="284"/>
      <c r="D41" s="284"/>
      <c r="E41" s="284"/>
      <c r="F41" s="284"/>
      <c r="G41" s="284"/>
      <c r="H41" s="284"/>
      <c r="I41" s="284"/>
      <c r="J41" s="284"/>
      <c r="K41" s="284"/>
      <c r="L41" s="284"/>
      <c r="M41" s="284"/>
      <c r="N41" s="284"/>
      <c r="O41" s="284"/>
      <c r="P41" s="284"/>
      <c r="Q41" s="284"/>
      <c r="R41" s="284"/>
      <c r="S41" s="284"/>
      <c r="T41" s="284"/>
      <c r="U41" s="284"/>
    </row>
    <row r="42" spans="2:21" ht="19.5">
      <c r="B42" s="294" t="s">
        <v>102</v>
      </c>
      <c r="C42" s="294"/>
      <c r="D42" s="294"/>
      <c r="E42" s="294"/>
      <c r="F42" s="294"/>
      <c r="G42" s="294"/>
      <c r="H42" s="294"/>
      <c r="I42" s="294"/>
      <c r="J42" s="294"/>
      <c r="K42" s="294"/>
      <c r="L42" s="294"/>
      <c r="M42" s="294"/>
      <c r="N42" s="294"/>
      <c r="O42" s="294"/>
      <c r="P42" s="294"/>
      <c r="Q42" s="294"/>
      <c r="R42" s="294"/>
      <c r="S42" s="294"/>
      <c r="T42" s="294"/>
      <c r="U42" s="294"/>
    </row>
    <row r="43" spans="2:21">
      <c r="B43" s="284"/>
      <c r="C43" s="284"/>
      <c r="D43" s="284"/>
      <c r="E43" s="284"/>
      <c r="F43" s="284"/>
      <c r="G43" s="284"/>
      <c r="H43" s="284"/>
      <c r="I43" s="284"/>
      <c r="J43" s="284"/>
      <c r="K43" s="284"/>
      <c r="L43" s="284"/>
      <c r="M43" s="284"/>
      <c r="N43" s="284"/>
      <c r="O43" s="284"/>
      <c r="P43" s="284"/>
      <c r="Q43" s="284"/>
      <c r="R43" s="284"/>
      <c r="S43" s="284"/>
      <c r="T43" s="284"/>
      <c r="U43" s="284"/>
    </row>
    <row r="44" spans="2:21">
      <c r="B44" s="284"/>
      <c r="C44" s="284"/>
      <c r="D44" s="284"/>
      <c r="E44" s="284"/>
      <c r="F44" s="284"/>
      <c r="G44" s="284"/>
      <c r="H44" s="284"/>
      <c r="I44" s="284"/>
      <c r="J44" s="284"/>
      <c r="K44" s="284"/>
      <c r="L44" s="284"/>
      <c r="M44" s="284"/>
      <c r="N44" s="284"/>
      <c r="O44" s="284"/>
      <c r="P44" s="284"/>
      <c r="Q44" s="284"/>
      <c r="R44" s="284"/>
      <c r="S44" s="284"/>
      <c r="T44" s="284"/>
      <c r="U44" s="284"/>
    </row>
    <row r="45" spans="2:21">
      <c r="B45" s="284"/>
      <c r="C45" s="284"/>
      <c r="D45" s="284"/>
      <c r="E45" s="284"/>
      <c r="F45" s="284"/>
      <c r="G45" s="284"/>
      <c r="H45" s="284"/>
      <c r="I45" s="284"/>
      <c r="J45" s="284"/>
      <c r="K45" s="284"/>
      <c r="L45" s="284"/>
      <c r="M45" s="284"/>
      <c r="N45" s="284"/>
      <c r="O45" s="284"/>
      <c r="P45" s="284"/>
      <c r="Q45" s="284"/>
      <c r="R45" s="284"/>
      <c r="S45" s="284"/>
      <c r="T45" s="284"/>
      <c r="U45" s="284"/>
    </row>
    <row r="46" spans="2:21">
      <c r="B46" s="296"/>
      <c r="C46" s="296"/>
      <c r="D46" s="296"/>
      <c r="E46" s="296"/>
      <c r="F46" s="296"/>
      <c r="G46" s="296"/>
      <c r="H46" s="296"/>
      <c r="I46" s="296"/>
      <c r="J46" s="296"/>
      <c r="K46" s="296"/>
      <c r="L46" s="296"/>
      <c r="M46" s="296"/>
      <c r="N46" s="296"/>
      <c r="O46" s="296"/>
      <c r="P46" s="296"/>
      <c r="Q46" s="296"/>
      <c r="R46" s="296"/>
      <c r="S46" s="296"/>
      <c r="T46" s="296"/>
      <c r="U46" s="296"/>
    </row>
    <row r="47" spans="2:21" ht="19.5">
      <c r="B47" s="288" t="s">
        <v>24</v>
      </c>
      <c r="C47" s="288"/>
      <c r="D47" s="288"/>
      <c r="E47" s="288"/>
      <c r="F47" s="288"/>
      <c r="G47" s="288"/>
      <c r="H47" s="288"/>
      <c r="I47" s="288"/>
      <c r="J47" s="288"/>
      <c r="K47" s="288"/>
      <c r="L47" s="288"/>
      <c r="M47" s="288"/>
      <c r="N47" s="288"/>
      <c r="O47" s="288"/>
      <c r="P47" s="288"/>
      <c r="Q47" s="288"/>
      <c r="R47" s="288"/>
      <c r="S47" s="288"/>
      <c r="T47" s="288"/>
      <c r="U47" s="288"/>
    </row>
    <row r="48" spans="2:21">
      <c r="B48" s="284"/>
      <c r="C48" s="284"/>
      <c r="D48" s="284"/>
      <c r="E48" s="284"/>
      <c r="F48" s="284"/>
      <c r="G48" s="284"/>
      <c r="H48" s="284"/>
      <c r="I48" s="284"/>
      <c r="J48" s="284"/>
      <c r="K48" s="284"/>
      <c r="L48" s="284"/>
      <c r="M48" s="284"/>
      <c r="N48" s="284"/>
      <c r="O48" s="284"/>
      <c r="P48" s="284"/>
      <c r="Q48" s="284"/>
      <c r="R48" s="284"/>
      <c r="S48" s="284"/>
      <c r="T48" s="284"/>
      <c r="U48" s="284"/>
    </row>
    <row r="49" spans="2:21">
      <c r="B49" s="284"/>
      <c r="C49" s="284"/>
      <c r="D49" s="284"/>
      <c r="E49" s="284"/>
      <c r="F49" s="284"/>
      <c r="G49" s="284"/>
      <c r="H49" s="284"/>
      <c r="I49" s="284"/>
      <c r="J49" s="284"/>
      <c r="K49" s="284"/>
      <c r="L49" s="284"/>
      <c r="M49" s="284"/>
      <c r="N49" s="284"/>
      <c r="O49" s="284"/>
      <c r="P49" s="284"/>
      <c r="Q49" s="284"/>
      <c r="R49" s="284"/>
      <c r="S49" s="284"/>
      <c r="T49" s="284"/>
      <c r="U49" s="284"/>
    </row>
    <row r="50" spans="2:21" ht="19.5">
      <c r="B50" s="294" t="s">
        <v>102</v>
      </c>
      <c r="C50" s="294"/>
      <c r="D50" s="294"/>
      <c r="E50" s="294"/>
      <c r="F50" s="294"/>
      <c r="G50" s="294"/>
      <c r="H50" s="294"/>
      <c r="I50" s="294"/>
      <c r="J50" s="294"/>
      <c r="K50" s="294"/>
      <c r="L50" s="294"/>
      <c r="M50" s="294"/>
      <c r="N50" s="294"/>
      <c r="O50" s="294"/>
      <c r="P50" s="294"/>
      <c r="Q50" s="294"/>
      <c r="R50" s="294"/>
      <c r="S50" s="294"/>
      <c r="T50" s="294"/>
      <c r="U50" s="294"/>
    </row>
    <row r="51" spans="2:21">
      <c r="B51" s="284"/>
      <c r="C51" s="284"/>
      <c r="D51" s="284"/>
      <c r="E51" s="284"/>
      <c r="F51" s="284"/>
      <c r="G51" s="284"/>
      <c r="H51" s="284"/>
      <c r="I51" s="284"/>
      <c r="J51" s="284"/>
      <c r="K51" s="284"/>
      <c r="L51" s="284"/>
      <c r="M51" s="284"/>
      <c r="N51" s="284"/>
      <c r="O51" s="284"/>
      <c r="P51" s="284"/>
      <c r="Q51" s="284"/>
      <c r="R51" s="284"/>
      <c r="S51" s="284"/>
      <c r="T51" s="284"/>
      <c r="U51" s="284"/>
    </row>
    <row r="52" spans="2:21">
      <c r="B52" s="284"/>
      <c r="C52" s="284"/>
      <c r="D52" s="284"/>
      <c r="E52" s="284"/>
      <c r="F52" s="284"/>
      <c r="G52" s="284"/>
      <c r="H52" s="284"/>
      <c r="I52" s="284"/>
      <c r="J52" s="284"/>
      <c r="K52" s="284"/>
      <c r="L52" s="284"/>
      <c r="M52" s="284"/>
      <c r="N52" s="284"/>
      <c r="O52" s="284"/>
      <c r="P52" s="284"/>
      <c r="Q52" s="284"/>
      <c r="R52" s="284"/>
      <c r="S52" s="284"/>
      <c r="T52" s="284"/>
      <c r="U52" s="284"/>
    </row>
    <row r="53" spans="2:21">
      <c r="B53" s="284"/>
      <c r="C53" s="284"/>
      <c r="D53" s="284"/>
      <c r="E53" s="284"/>
      <c r="F53" s="284"/>
      <c r="G53" s="284"/>
      <c r="H53" s="284"/>
      <c r="I53" s="284"/>
      <c r="J53" s="284"/>
      <c r="K53" s="284"/>
      <c r="L53" s="284"/>
      <c r="M53" s="284"/>
      <c r="N53" s="284"/>
      <c r="O53" s="284"/>
      <c r="P53" s="284"/>
      <c r="Q53" s="284"/>
      <c r="R53" s="284"/>
      <c r="S53" s="284"/>
      <c r="T53" s="284"/>
      <c r="U53" s="284"/>
    </row>
    <row r="54" spans="2:21">
      <c r="B54" s="296"/>
      <c r="C54" s="296"/>
      <c r="D54" s="296"/>
      <c r="E54" s="296"/>
      <c r="F54" s="296"/>
      <c r="G54" s="296"/>
      <c r="H54" s="296"/>
      <c r="I54" s="296"/>
      <c r="J54" s="296"/>
      <c r="K54" s="296"/>
      <c r="L54" s="296"/>
      <c r="M54" s="296"/>
      <c r="N54" s="296"/>
      <c r="O54" s="296"/>
      <c r="P54" s="296"/>
      <c r="Q54" s="296"/>
      <c r="R54" s="296"/>
      <c r="S54" s="296"/>
      <c r="T54" s="296"/>
      <c r="U54" s="296"/>
    </row>
    <row r="55" spans="2:21" ht="19.5">
      <c r="B55" s="288" t="s">
        <v>24</v>
      </c>
      <c r="C55" s="288"/>
      <c r="D55" s="288"/>
      <c r="E55" s="288"/>
      <c r="F55" s="288"/>
      <c r="G55" s="288"/>
      <c r="H55" s="288"/>
      <c r="I55" s="288"/>
      <c r="J55" s="288"/>
      <c r="K55" s="288"/>
      <c r="L55" s="288"/>
      <c r="M55" s="288"/>
      <c r="N55" s="288"/>
      <c r="O55" s="288"/>
      <c r="P55" s="288"/>
      <c r="Q55" s="288"/>
      <c r="R55" s="288"/>
      <c r="S55" s="288"/>
      <c r="T55" s="288"/>
      <c r="U55" s="288"/>
    </row>
    <row r="56" spans="2:21">
      <c r="B56" s="284"/>
      <c r="C56" s="284"/>
      <c r="D56" s="284"/>
      <c r="E56" s="284"/>
      <c r="F56" s="284"/>
      <c r="G56" s="284"/>
      <c r="H56" s="284"/>
      <c r="I56" s="284"/>
      <c r="J56" s="284"/>
      <c r="K56" s="284"/>
      <c r="L56" s="284"/>
      <c r="M56" s="284"/>
      <c r="N56" s="284"/>
      <c r="O56" s="284"/>
      <c r="P56" s="284"/>
      <c r="Q56" s="284"/>
      <c r="R56" s="284"/>
      <c r="S56" s="284"/>
      <c r="T56" s="284"/>
      <c r="U56" s="284"/>
    </row>
    <row r="57" spans="2:21">
      <c r="B57" s="284"/>
      <c r="C57" s="284"/>
      <c r="D57" s="284"/>
      <c r="E57" s="284"/>
      <c r="F57" s="284"/>
      <c r="G57" s="284"/>
      <c r="H57" s="284"/>
      <c r="I57" s="284"/>
      <c r="J57" s="284"/>
      <c r="K57" s="284"/>
      <c r="L57" s="284"/>
      <c r="M57" s="284"/>
      <c r="N57" s="284"/>
      <c r="O57" s="284"/>
      <c r="P57" s="284"/>
      <c r="Q57" s="284"/>
      <c r="R57" s="284"/>
      <c r="S57" s="284"/>
      <c r="T57" s="284"/>
      <c r="U57" s="284"/>
    </row>
    <row r="58" spans="2:21" ht="19.5">
      <c r="B58" s="294" t="s">
        <v>102</v>
      </c>
      <c r="C58" s="294"/>
      <c r="D58" s="294"/>
      <c r="E58" s="294"/>
      <c r="F58" s="294"/>
      <c r="G58" s="294"/>
      <c r="H58" s="294"/>
      <c r="I58" s="294"/>
      <c r="J58" s="294"/>
      <c r="K58" s="294"/>
      <c r="L58" s="294"/>
      <c r="M58" s="294"/>
      <c r="N58" s="294"/>
      <c r="O58" s="294"/>
      <c r="P58" s="294"/>
      <c r="Q58" s="294"/>
      <c r="R58" s="294"/>
      <c r="S58" s="294"/>
      <c r="T58" s="294"/>
      <c r="U58" s="294"/>
    </row>
    <row r="59" spans="2:21">
      <c r="B59" s="284"/>
      <c r="C59" s="284"/>
      <c r="D59" s="284"/>
      <c r="E59" s="284"/>
      <c r="F59" s="284"/>
      <c r="G59" s="284"/>
      <c r="H59" s="284"/>
      <c r="I59" s="284"/>
      <c r="J59" s="284"/>
      <c r="K59" s="284"/>
      <c r="L59" s="284"/>
      <c r="M59" s="284"/>
      <c r="N59" s="284"/>
      <c r="O59" s="284"/>
      <c r="P59" s="284"/>
      <c r="Q59" s="284"/>
      <c r="R59" s="284"/>
      <c r="S59" s="284"/>
      <c r="T59" s="284"/>
      <c r="U59" s="284"/>
    </row>
    <row r="60" spans="2:21">
      <c r="B60" s="284"/>
      <c r="C60" s="284"/>
      <c r="D60" s="284"/>
      <c r="E60" s="284"/>
      <c r="F60" s="284"/>
      <c r="G60" s="284"/>
      <c r="H60" s="284"/>
      <c r="I60" s="284"/>
      <c r="J60" s="284"/>
      <c r="K60" s="284"/>
      <c r="L60" s="284"/>
      <c r="M60" s="284"/>
      <c r="N60" s="284"/>
      <c r="O60" s="284"/>
      <c r="P60" s="284"/>
      <c r="Q60" s="284"/>
      <c r="R60" s="284"/>
      <c r="S60" s="284"/>
      <c r="T60" s="284"/>
      <c r="U60" s="284"/>
    </row>
    <row r="61" spans="2:21">
      <c r="B61" s="284"/>
      <c r="C61" s="284"/>
      <c r="D61" s="284"/>
      <c r="E61" s="284"/>
      <c r="F61" s="284"/>
      <c r="G61" s="284"/>
      <c r="H61" s="284"/>
      <c r="I61" s="284"/>
      <c r="J61" s="284"/>
      <c r="K61" s="284"/>
      <c r="L61" s="284"/>
      <c r="M61" s="284"/>
      <c r="N61" s="284"/>
      <c r="O61" s="284"/>
      <c r="P61" s="284"/>
      <c r="Q61" s="284"/>
      <c r="R61" s="284"/>
      <c r="S61" s="284"/>
      <c r="T61" s="284"/>
      <c r="U61" s="284"/>
    </row>
    <row r="62" spans="2:21">
      <c r="B62" s="296"/>
      <c r="C62" s="296"/>
      <c r="D62" s="296"/>
      <c r="E62" s="296"/>
      <c r="F62" s="296"/>
      <c r="G62" s="296"/>
      <c r="H62" s="296"/>
      <c r="I62" s="296"/>
      <c r="J62" s="296"/>
      <c r="K62" s="296"/>
      <c r="L62" s="296"/>
      <c r="M62" s="296"/>
      <c r="N62" s="296"/>
      <c r="O62" s="296"/>
      <c r="P62" s="296"/>
      <c r="Q62" s="296"/>
      <c r="R62" s="296"/>
      <c r="S62" s="296"/>
      <c r="T62" s="296"/>
      <c r="U62" s="296"/>
    </row>
    <row r="63" spans="2:21" ht="19.5">
      <c r="B63" s="288" t="s">
        <v>24</v>
      </c>
      <c r="C63" s="288"/>
      <c r="D63" s="288"/>
      <c r="E63" s="288"/>
      <c r="F63" s="288"/>
      <c r="G63" s="288"/>
      <c r="H63" s="288"/>
      <c r="I63" s="288"/>
      <c r="J63" s="288"/>
      <c r="K63" s="288"/>
      <c r="L63" s="288"/>
      <c r="M63" s="288"/>
      <c r="N63" s="288"/>
      <c r="O63" s="288"/>
      <c r="P63" s="288"/>
      <c r="Q63" s="288"/>
      <c r="R63" s="288"/>
      <c r="S63" s="288"/>
      <c r="T63" s="288"/>
      <c r="U63" s="288"/>
    </row>
    <row r="64" spans="2:21" ht="15" customHeight="1">
      <c r="B64" s="284"/>
      <c r="C64" s="284"/>
      <c r="D64" s="284"/>
      <c r="E64" s="284"/>
      <c r="F64" s="284"/>
      <c r="G64" s="284"/>
      <c r="H64" s="284"/>
      <c r="I64" s="284"/>
      <c r="J64" s="284"/>
      <c r="K64" s="284"/>
      <c r="L64" s="284"/>
      <c r="M64" s="284"/>
      <c r="N64" s="284"/>
      <c r="O64" s="284"/>
      <c r="P64" s="284"/>
      <c r="Q64" s="284"/>
      <c r="R64" s="284"/>
      <c r="S64" s="284"/>
      <c r="T64" s="284"/>
      <c r="U64" s="284"/>
    </row>
    <row r="65" spans="2:21">
      <c r="B65" s="284"/>
      <c r="C65" s="284"/>
      <c r="D65" s="284"/>
      <c r="E65" s="284"/>
      <c r="F65" s="284"/>
      <c r="G65" s="284"/>
      <c r="H65" s="284"/>
      <c r="I65" s="284"/>
      <c r="J65" s="284"/>
      <c r="K65" s="284"/>
      <c r="L65" s="284"/>
      <c r="M65" s="284"/>
      <c r="N65" s="284"/>
      <c r="O65" s="284"/>
      <c r="P65" s="284"/>
      <c r="Q65" s="284"/>
      <c r="R65" s="284"/>
      <c r="S65" s="284"/>
      <c r="T65" s="284"/>
      <c r="U65" s="284"/>
    </row>
    <row r="66" spans="2:21" ht="19.5">
      <c r="B66" s="294" t="s">
        <v>102</v>
      </c>
      <c r="C66" s="294"/>
      <c r="D66" s="294"/>
      <c r="E66" s="294"/>
      <c r="F66" s="294"/>
      <c r="G66" s="294"/>
      <c r="H66" s="294"/>
      <c r="I66" s="294"/>
      <c r="J66" s="294"/>
      <c r="K66" s="294"/>
      <c r="L66" s="294"/>
      <c r="M66" s="294"/>
      <c r="N66" s="294"/>
      <c r="O66" s="294"/>
      <c r="P66" s="294"/>
      <c r="Q66" s="294"/>
      <c r="R66" s="294"/>
      <c r="S66" s="294"/>
      <c r="T66" s="294"/>
      <c r="U66" s="294"/>
    </row>
    <row r="67" spans="2:21" ht="15" customHeight="1">
      <c r="B67" s="284"/>
      <c r="C67" s="284"/>
      <c r="D67" s="284"/>
      <c r="E67" s="284"/>
      <c r="F67" s="284"/>
      <c r="G67" s="284"/>
      <c r="H67" s="284"/>
      <c r="I67" s="284"/>
      <c r="J67" s="284"/>
      <c r="K67" s="284"/>
      <c r="L67" s="284"/>
      <c r="M67" s="284"/>
      <c r="N67" s="284"/>
      <c r="O67" s="284"/>
      <c r="P67" s="284"/>
      <c r="Q67" s="284"/>
      <c r="R67" s="284"/>
      <c r="S67" s="284"/>
      <c r="T67" s="284"/>
      <c r="U67" s="284"/>
    </row>
    <row r="68" spans="2:21">
      <c r="B68" s="284"/>
      <c r="C68" s="284"/>
      <c r="D68" s="284"/>
      <c r="E68" s="284"/>
      <c r="F68" s="284"/>
      <c r="G68" s="284"/>
      <c r="H68" s="284"/>
      <c r="I68" s="284"/>
      <c r="J68" s="284"/>
      <c r="K68" s="284"/>
      <c r="L68" s="284"/>
      <c r="M68" s="284"/>
      <c r="N68" s="284"/>
      <c r="O68" s="284"/>
      <c r="P68" s="284"/>
      <c r="Q68" s="284"/>
      <c r="R68" s="284"/>
      <c r="S68" s="284"/>
      <c r="T68" s="284"/>
      <c r="U68" s="284"/>
    </row>
    <row r="69" spans="2:21">
      <c r="B69" s="284"/>
      <c r="C69" s="284"/>
      <c r="D69" s="284"/>
      <c r="E69" s="284"/>
      <c r="F69" s="284"/>
      <c r="G69" s="284"/>
      <c r="H69" s="284"/>
      <c r="I69" s="284"/>
      <c r="J69" s="284"/>
      <c r="K69" s="284"/>
      <c r="L69" s="284"/>
      <c r="M69" s="284"/>
      <c r="N69" s="284"/>
      <c r="O69" s="284"/>
      <c r="P69" s="284"/>
      <c r="Q69" s="284"/>
      <c r="R69" s="284"/>
      <c r="S69" s="284"/>
      <c r="T69" s="284"/>
      <c r="U69" s="284"/>
    </row>
    <row r="65487" spans="2:22">
      <c r="B65487" s="11" t="s">
        <v>25</v>
      </c>
      <c r="C65487" s="11"/>
      <c r="D65487" s="11"/>
      <c r="E65487" s="11"/>
      <c r="F65487" s="11"/>
      <c r="G65487" s="11"/>
      <c r="H65487" s="11"/>
      <c r="I65487" s="11"/>
      <c r="J65487" s="11"/>
      <c r="K65487" s="11"/>
      <c r="L65487" s="11"/>
      <c r="M65487" s="11"/>
      <c r="N65487" s="11"/>
      <c r="O65487" s="11"/>
      <c r="P65487" s="11"/>
      <c r="Q65487" s="11"/>
      <c r="R65487" s="11"/>
      <c r="S65487" s="11"/>
      <c r="T65487" s="11"/>
      <c r="U65487" s="11"/>
      <c r="V65487" s="11"/>
    </row>
    <row r="65488" spans="2:22">
      <c r="B65488" s="12" t="s">
        <v>26</v>
      </c>
      <c r="C65488" s="12"/>
      <c r="D65488" s="12"/>
      <c r="E65488" s="12"/>
      <c r="F65488" s="12"/>
      <c r="G65488" s="12"/>
      <c r="H65488" s="12"/>
      <c r="I65488" s="12"/>
      <c r="J65488" s="12"/>
      <c r="K65488" s="12"/>
      <c r="L65488" s="12"/>
      <c r="M65488" s="12"/>
      <c r="N65488" s="12"/>
      <c r="O65488" s="12"/>
      <c r="P65488" s="12"/>
      <c r="Q65488" s="12"/>
      <c r="R65488" s="12"/>
      <c r="S65488" s="12"/>
      <c r="T65488" s="12"/>
      <c r="U65488" s="12"/>
      <c r="V65488" s="12"/>
    </row>
    <row r="65489" spans="2:22">
      <c r="B65489" s="12" t="s">
        <v>27</v>
      </c>
      <c r="C65489" s="12"/>
      <c r="D65489" s="12"/>
      <c r="E65489" s="12"/>
      <c r="F65489" s="12"/>
      <c r="G65489" s="12"/>
      <c r="H65489" s="12"/>
      <c r="I65489" s="12"/>
      <c r="J65489" s="12"/>
      <c r="K65489" s="12"/>
      <c r="L65489" s="12"/>
      <c r="M65489" s="12"/>
      <c r="N65489" s="12"/>
      <c r="O65489" s="12"/>
      <c r="P65489" s="12"/>
      <c r="Q65489" s="12"/>
      <c r="R65489" s="12"/>
      <c r="S65489" s="12"/>
      <c r="T65489" s="12"/>
      <c r="U65489" s="12"/>
      <c r="V65489" s="12"/>
    </row>
  </sheetData>
  <mergeCells count="64">
    <mergeCell ref="B45:U45"/>
    <mergeCell ref="B46:U46"/>
    <mergeCell ref="B47:U47"/>
    <mergeCell ref="B48:U48"/>
    <mergeCell ref="B49:U49"/>
    <mergeCell ref="V2:V3"/>
    <mergeCell ref="L3:L9"/>
    <mergeCell ref="R2:U2"/>
    <mergeCell ref="B2:B3"/>
    <mergeCell ref="C2:F2"/>
    <mergeCell ref="H2:K2"/>
    <mergeCell ref="M2:P2"/>
    <mergeCell ref="G3:G9"/>
    <mergeCell ref="B12:U12"/>
    <mergeCell ref="B13:U13"/>
    <mergeCell ref="B14:U14"/>
    <mergeCell ref="B15:U15"/>
    <mergeCell ref="B34:U34"/>
    <mergeCell ref="B25:U25"/>
    <mergeCell ref="B26:U26"/>
    <mergeCell ref="B27:U27"/>
    <mergeCell ref="B16:U16"/>
    <mergeCell ref="B17:U17"/>
    <mergeCell ref="B18:U18"/>
    <mergeCell ref="B19:U19"/>
    <mergeCell ref="B35:U35"/>
    <mergeCell ref="B32:U32"/>
    <mergeCell ref="B33:U33"/>
    <mergeCell ref="B21:U21"/>
    <mergeCell ref="B22:U22"/>
    <mergeCell ref="B23:U23"/>
    <mergeCell ref="B24:U24"/>
    <mergeCell ref="B30:U30"/>
    <mergeCell ref="B31:U31"/>
    <mergeCell ref="B28:U28"/>
    <mergeCell ref="B59:U59"/>
    <mergeCell ref="B60:U60"/>
    <mergeCell ref="B61:U61"/>
    <mergeCell ref="B36:U36"/>
    <mergeCell ref="B37:U37"/>
    <mergeCell ref="B38:U38"/>
    <mergeCell ref="B39:U39"/>
    <mergeCell ref="B40:U40"/>
    <mergeCell ref="B41:U41"/>
    <mergeCell ref="B42:U42"/>
    <mergeCell ref="B43:U43"/>
    <mergeCell ref="B50:U50"/>
    <mergeCell ref="B51:U51"/>
    <mergeCell ref="B52:U52"/>
    <mergeCell ref="B53:U53"/>
    <mergeCell ref="B44:U44"/>
    <mergeCell ref="B54:U54"/>
    <mergeCell ref="B55:U55"/>
    <mergeCell ref="B56:U56"/>
    <mergeCell ref="B57:U57"/>
    <mergeCell ref="B58:U58"/>
    <mergeCell ref="B68:U68"/>
    <mergeCell ref="B69:U69"/>
    <mergeCell ref="B62:U62"/>
    <mergeCell ref="B63:U63"/>
    <mergeCell ref="B64:U64"/>
    <mergeCell ref="B65:U65"/>
    <mergeCell ref="B66:U66"/>
    <mergeCell ref="B67:U67"/>
  </mergeCells>
  <phoneticPr fontId="2" type="noConversion"/>
  <conditionalFormatting sqref="V5">
    <cfRule type="cellIs" dxfId="0" priority="2" stopIfTrue="1" operator="equal">
      <formula>$V$5</formula>
    </cfRule>
  </conditionalFormatting>
  <hyperlinks>
    <hyperlink ref="B65489" r:id="rId1" xr:uid="{00000000-0004-0000-0500-000000000000}"/>
    <hyperlink ref="B65488" r:id="rId2" xr:uid="{00000000-0004-0000-0500-000001000000}"/>
    <hyperlink ref="B8" location="Autoevaluación!A113" tooltip="Ir a autoevaluación" display="Apoyo Financiero y Contable" xr:uid="{00000000-0004-0000-0500-000002000000}"/>
    <hyperlink ref="B7" location="Autoevaluación!A101" tooltip="Ir a autoevaluación" display="Talento Humano" xr:uid="{00000000-0004-0000-0500-000003000000}"/>
    <hyperlink ref="B6" location="Autoevaluación!A97" tooltip="Ir a autoevaluación" display="Administración de servicios complementarios" xr:uid="{00000000-0004-0000-0500-000004000000}"/>
    <hyperlink ref="B5" location="Autoevaluación!A88" tooltip="Ir a autoevaluación" display="Administración de la planta fisica y de los recursos" xr:uid="{00000000-0004-0000-0500-000005000000}"/>
    <hyperlink ref="B4" location="Autoevaluación!A83" tooltip="Ir a autoevaluación" display="Apoyo a la gestion académica" xr:uid="{00000000-0004-0000-0500-000006000000}"/>
  </hyperlinks>
  <pageMargins left="0.7" right="0.7" top="0.75" bottom="0.75" header="0.3" footer="0.3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6"/>
  <dimension ref="B1:AN65475"/>
  <sheetViews>
    <sheetView showGridLines="0" topLeftCell="A7" zoomScale="70" zoomScaleNormal="70" workbookViewId="0">
      <selection activeCell="B22" sqref="B22:U22"/>
    </sheetView>
  </sheetViews>
  <sheetFormatPr baseColWidth="10" defaultRowHeight="15"/>
  <cols>
    <col min="1" max="1" width="1.42578125" style="1" customWidth="1"/>
    <col min="2" max="2" width="38.28515625" style="1" customWidth="1"/>
    <col min="3" max="6" width="7.7109375" style="1" customWidth="1"/>
    <col min="7" max="7" width="1.7109375" style="1" customWidth="1"/>
    <col min="8" max="11" width="7.7109375" style="1" customWidth="1"/>
    <col min="12" max="12" width="1.7109375" style="1" customWidth="1"/>
    <col min="13" max="16" width="7.7109375" style="1" customWidth="1"/>
    <col min="17" max="17" width="3.28515625" style="1" customWidth="1"/>
    <col min="18" max="21" width="7.7109375" style="1" customWidth="1"/>
    <col min="22" max="27" width="11.42578125" style="1"/>
    <col min="28" max="28" width="2" style="1" customWidth="1"/>
    <col min="29" max="33" width="11.42578125" style="1"/>
    <col min="34" max="34" width="1.85546875" style="1" customWidth="1"/>
    <col min="35" max="16384" width="11.42578125" style="1"/>
  </cols>
  <sheetData>
    <row r="1" spans="2:40" ht="6" customHeight="1"/>
    <row r="2" spans="2:40" ht="22.5" customHeight="1">
      <c r="B2" s="272" t="s">
        <v>20</v>
      </c>
      <c r="C2" s="271" t="s">
        <v>155</v>
      </c>
      <c r="D2" s="271"/>
      <c r="E2" s="271"/>
      <c r="F2" s="271"/>
      <c r="G2" s="2"/>
      <c r="H2" s="269" t="s">
        <v>156</v>
      </c>
      <c r="I2" s="269"/>
      <c r="J2" s="269"/>
      <c r="K2" s="269"/>
      <c r="L2" s="3"/>
      <c r="M2" s="270" t="s">
        <v>156</v>
      </c>
      <c r="N2" s="270"/>
      <c r="O2" s="270"/>
      <c r="P2" s="270"/>
      <c r="Q2" s="53"/>
      <c r="R2" s="278" t="s">
        <v>156</v>
      </c>
      <c r="S2" s="278"/>
      <c r="T2" s="278"/>
      <c r="U2" s="278"/>
      <c r="V2" s="268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</row>
    <row r="3" spans="2:40" ht="24.75" customHeight="1" thickBot="1">
      <c r="B3" s="273"/>
      <c r="C3" s="4">
        <v>1</v>
      </c>
      <c r="D3" s="4">
        <v>2</v>
      </c>
      <c r="E3" s="5">
        <v>3</v>
      </c>
      <c r="F3" s="6">
        <v>4</v>
      </c>
      <c r="G3" s="276"/>
      <c r="H3" s="4">
        <v>1</v>
      </c>
      <c r="I3" s="4">
        <v>2</v>
      </c>
      <c r="J3" s="5">
        <v>3</v>
      </c>
      <c r="K3" s="6">
        <v>4</v>
      </c>
      <c r="L3" s="274"/>
      <c r="M3" s="4">
        <v>1</v>
      </c>
      <c r="N3" s="4">
        <v>2</v>
      </c>
      <c r="O3" s="5">
        <v>3</v>
      </c>
      <c r="P3" s="6">
        <v>4</v>
      </c>
      <c r="Q3" s="54"/>
      <c r="R3" s="4">
        <v>1</v>
      </c>
      <c r="S3" s="4">
        <v>2</v>
      </c>
      <c r="T3" s="5">
        <v>3</v>
      </c>
      <c r="U3" s="6">
        <v>4</v>
      </c>
      <c r="V3" s="268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</row>
    <row r="4" spans="2:40" ht="38.1" customHeight="1" thickTop="1" thickBot="1">
      <c r="B4" s="40" t="s">
        <v>4</v>
      </c>
      <c r="C4" s="35" t="e">
        <f>Autoevaluación!R105/SUM(Autoevaluación!R105:R107)</f>
        <v>#DIV/0!</v>
      </c>
      <c r="D4" s="8" t="e">
        <f>Autoevaluación!R106/SUM(Autoevaluación!R105:R107)</f>
        <v>#DIV/0!</v>
      </c>
      <c r="E4" s="8" t="e">
        <f>Autoevaluación!R107/SUM(Autoevaluación!R105:R107)</f>
        <v>#DIV/0!</v>
      </c>
      <c r="F4" s="8" t="e">
        <f>Autoevaluación!#REF!/SUM(Autoevaluación!R105:R107)</f>
        <v>#REF!</v>
      </c>
      <c r="G4" s="277"/>
      <c r="H4" s="8" t="e">
        <f>Autoevaluación!S105/SUM(Autoevaluación!S105:S107)</f>
        <v>#DIV/0!</v>
      </c>
      <c r="I4" s="8" t="e">
        <f>Autoevaluación!S106/SUM(Autoevaluación!S105:S107)</f>
        <v>#DIV/0!</v>
      </c>
      <c r="J4" s="8" t="e">
        <f>Autoevaluación!S107/SUM(Autoevaluación!S105:S107)</f>
        <v>#DIV/0!</v>
      </c>
      <c r="K4" s="8" t="e">
        <f>Autoevaluación!#REF!/SUM(Autoevaluación!S105:S107)</f>
        <v>#REF!</v>
      </c>
      <c r="L4" s="275"/>
      <c r="M4" s="8" t="e">
        <f>Autoevaluación!T105/SUM(Autoevaluación!T105:T107)</f>
        <v>#DIV/0!</v>
      </c>
      <c r="N4" s="8" t="e">
        <f>Autoevaluación!T106/SUM(Autoevaluación!T105:T107)</f>
        <v>#DIV/0!</v>
      </c>
      <c r="O4" s="8" t="e">
        <f>Autoevaluación!T107/SUM(Autoevaluación!T105:T107)</f>
        <v>#DIV/0!</v>
      </c>
      <c r="P4" s="8" t="e">
        <f>Autoevaluación!#REF!/SUM(Autoevaluación!T105:T107)</f>
        <v>#REF!</v>
      </c>
      <c r="Q4" s="50"/>
      <c r="R4" s="8" t="e">
        <f>Autoevaluación!U105/SUM(Autoevaluación!U105:U107)</f>
        <v>#DIV/0!</v>
      </c>
      <c r="S4" s="8" t="e">
        <f>Autoevaluación!U106/SUM(Autoevaluación!U105:U107)</f>
        <v>#DIV/0!</v>
      </c>
      <c r="T4" s="8" t="e">
        <f>Autoevaluación!U107/SUM(Autoevaluación!U105:U107)</f>
        <v>#DIV/0!</v>
      </c>
      <c r="U4" s="8" t="e">
        <f>Autoevaluación!#REF!/SUM(Autoevaluación!U105:U107)</f>
        <v>#REF!</v>
      </c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</row>
    <row r="5" spans="2:40" ht="38.1" customHeight="1" thickTop="1" thickBot="1">
      <c r="B5" s="41" t="s">
        <v>8</v>
      </c>
      <c r="C5" s="35" t="e">
        <f>Autoevaluación!R110/SUM(Autoevaluación!R110:R112)</f>
        <v>#DIV/0!</v>
      </c>
      <c r="D5" s="8" t="e">
        <f>Autoevaluación!R111/SUM(Autoevaluación!R110:R112)</f>
        <v>#DIV/0!</v>
      </c>
      <c r="E5" s="8" t="e">
        <f>Autoevaluación!R112/SUM(Autoevaluación!R110:R112)</f>
        <v>#DIV/0!</v>
      </c>
      <c r="F5" s="8" t="e">
        <f>Autoevaluación!#REF!/SUM(Autoevaluación!R110:R112)</f>
        <v>#REF!</v>
      </c>
      <c r="G5" s="277"/>
      <c r="H5" s="8" t="e">
        <f>Autoevaluación!S110/SUM(Autoevaluación!S110:S112)</f>
        <v>#DIV/0!</v>
      </c>
      <c r="I5" s="8" t="e">
        <f>Autoevaluación!S111/SUM(Autoevaluación!S110:S112)</f>
        <v>#DIV/0!</v>
      </c>
      <c r="J5" s="8" t="e">
        <f>Autoevaluación!S112/SUM(Autoevaluación!S110:S112)</f>
        <v>#DIV/0!</v>
      </c>
      <c r="K5" s="8" t="e">
        <f>Autoevaluación!#REF!/SUM(Autoevaluación!S110:S112)</f>
        <v>#REF!</v>
      </c>
      <c r="L5" s="275"/>
      <c r="M5" s="8" t="e">
        <f>Autoevaluación!T110/SUM(Autoevaluación!T110:T112)</f>
        <v>#DIV/0!</v>
      </c>
      <c r="N5" s="8" t="e">
        <f>Autoevaluación!T111/SUM(Autoevaluación!T110:T112)</f>
        <v>#DIV/0!</v>
      </c>
      <c r="O5" s="8" t="e">
        <f>Autoevaluación!T112/SUM(Autoevaluación!T110:T112)</f>
        <v>#DIV/0!</v>
      </c>
      <c r="P5" s="8" t="e">
        <f>Autoevaluación!#REF!/SUM(Autoevaluación!T110:T112)</f>
        <v>#REF!</v>
      </c>
      <c r="Q5" s="50"/>
      <c r="R5" s="8" t="e">
        <f>Autoevaluación!U110/SUM(Autoevaluación!U110:U112)</f>
        <v>#DIV/0!</v>
      </c>
      <c r="S5" s="8" t="e">
        <f>Autoevaluación!U111/SUM(Autoevaluación!U110:U112)</f>
        <v>#DIV/0!</v>
      </c>
      <c r="T5" s="8" t="e">
        <f>Autoevaluación!U111/SUM(Autoevaluación!U110:U112)</f>
        <v>#DIV/0!</v>
      </c>
      <c r="U5" s="8" t="e">
        <f>Autoevaluación!#REF!/SUM(Autoevaluación!U110:U112)</f>
        <v>#REF!</v>
      </c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</row>
    <row r="6" spans="2:40" ht="38.1" customHeight="1" thickTop="1" thickBot="1">
      <c r="B6" s="41" t="s">
        <v>12</v>
      </c>
      <c r="C6" s="35" t="e">
        <f>Autoevaluación!R115/SUM(Autoevaluación!R115:R118)</f>
        <v>#DIV/0!</v>
      </c>
      <c r="D6" s="8" t="e">
        <f>Autoevaluación!R116/SUM(Autoevaluación!R115:R118)</f>
        <v>#DIV/0!</v>
      </c>
      <c r="E6" s="8" t="e">
        <f>Autoevaluación!R117/SUM(Autoevaluación!R115:R118)</f>
        <v>#DIV/0!</v>
      </c>
      <c r="F6" s="8" t="e">
        <f>Autoevaluación!R118/SUM(Autoevaluación!R115:R118)</f>
        <v>#DIV/0!</v>
      </c>
      <c r="G6" s="277"/>
      <c r="H6" s="8" t="e">
        <f>Autoevaluación!S115/SUM(Autoevaluación!S115:S118)</f>
        <v>#DIV/0!</v>
      </c>
      <c r="I6" s="8" t="e">
        <f>Autoevaluación!S116/SUM(Autoevaluación!S115:S118)</f>
        <v>#DIV/0!</v>
      </c>
      <c r="J6" s="8" t="e">
        <f>Autoevaluación!S117/SUM(Autoevaluación!S115:S118)</f>
        <v>#DIV/0!</v>
      </c>
      <c r="K6" s="8" t="e">
        <f>Autoevaluación!S118/SUM(Autoevaluación!S115:S118)</f>
        <v>#DIV/0!</v>
      </c>
      <c r="L6" s="275"/>
      <c r="M6" s="8" t="e">
        <f>Autoevaluación!T115/SUM(Autoevaluación!T115:T118)</f>
        <v>#DIV/0!</v>
      </c>
      <c r="N6" s="8" t="e">
        <f>Autoevaluación!T116/SUM(Autoevaluación!T115:T118)</f>
        <v>#DIV/0!</v>
      </c>
      <c r="O6" s="8" t="e">
        <f>Autoevaluación!T117/SUM(Autoevaluación!T115:T118)</f>
        <v>#DIV/0!</v>
      </c>
      <c r="P6" s="8" t="e">
        <f>Autoevaluación!T118/SUM(Autoevaluación!T115:T118)</f>
        <v>#DIV/0!</v>
      </c>
      <c r="Q6" s="50"/>
      <c r="R6" s="8" t="e">
        <f>Autoevaluación!U115/SUM(Autoevaluación!U115:U118)</f>
        <v>#DIV/0!</v>
      </c>
      <c r="S6" s="8" t="e">
        <f>Autoevaluación!U116/SUM(Autoevaluación!U115:U118)</f>
        <v>#DIV/0!</v>
      </c>
      <c r="T6" s="8" t="e">
        <f>Autoevaluación!U117/SUM(Autoevaluación!U115:U118)</f>
        <v>#DIV/0!</v>
      </c>
      <c r="U6" s="8" t="e">
        <f>Autoevaluación!U118/SUM(Autoevaluación!U115:U118)</f>
        <v>#DIV/0!</v>
      </c>
      <c r="V6" s="18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</row>
    <row r="7" spans="2:40" ht="38.1" customHeight="1" thickTop="1" thickBot="1">
      <c r="B7" s="40" t="s">
        <v>16</v>
      </c>
      <c r="C7" s="35" t="e">
        <f>Autoevaluación!R120/SUM(Autoevaluación!R120:R122)</f>
        <v>#DIV/0!</v>
      </c>
      <c r="D7" s="8" t="e">
        <f>Autoevaluación!R121/SUM(Autoevaluación!R120:R122)</f>
        <v>#DIV/0!</v>
      </c>
      <c r="E7" s="8" t="e">
        <f>Autoevaluación!#REF!/SUM(Autoevaluación!R120:R122)</f>
        <v>#REF!</v>
      </c>
      <c r="F7" s="8" t="e">
        <f>Autoevaluación!R122/SUM(Autoevaluación!R120:R122)</f>
        <v>#DIV/0!</v>
      </c>
      <c r="G7" s="277"/>
      <c r="H7" s="8" t="e">
        <f>Autoevaluación!S120/SUM(Autoevaluación!S120:S122)</f>
        <v>#DIV/0!</v>
      </c>
      <c r="I7" s="8" t="e">
        <f>Autoevaluación!S121/SUM(Autoevaluación!S120:S122)</f>
        <v>#DIV/0!</v>
      </c>
      <c r="J7" s="8" t="e">
        <f>Autoevaluación!#REF!/SUM(Autoevaluación!S120:S122)</f>
        <v>#REF!</v>
      </c>
      <c r="K7" s="8" t="e">
        <f>Autoevaluación!S122/SUM(Autoevaluación!S120:S122)</f>
        <v>#DIV/0!</v>
      </c>
      <c r="L7" s="275"/>
      <c r="M7" s="8" t="e">
        <f>Autoevaluación!T120/SUM(Autoevaluación!T120:T122)</f>
        <v>#DIV/0!</v>
      </c>
      <c r="N7" s="8" t="e">
        <f>Autoevaluación!T121/SUM(Autoevaluación!T120:T122)</f>
        <v>#DIV/0!</v>
      </c>
      <c r="O7" s="8" t="e">
        <f>Autoevaluación!#REF!/SUM(Autoevaluación!T120:T122)</f>
        <v>#REF!</v>
      </c>
      <c r="P7" s="8" t="e">
        <f>Autoevaluación!T122/SUM(Autoevaluación!T120:T122)</f>
        <v>#DIV/0!</v>
      </c>
      <c r="Q7" s="50"/>
      <c r="R7" s="8" t="e">
        <f>Autoevaluación!U120/SUM(Autoevaluación!U120:U122)</f>
        <v>#DIV/0!</v>
      </c>
      <c r="S7" s="8" t="e">
        <f>Autoevaluación!U121/SUM(Autoevaluación!U120:U122)</f>
        <v>#DIV/0!</v>
      </c>
      <c r="T7" s="8" t="e">
        <f>Autoevaluación!#REF!/SUM(Autoevaluación!U120:U122)</f>
        <v>#REF!</v>
      </c>
      <c r="U7" s="8" t="e">
        <f>Autoevaluación!U122/SUM(Autoevaluación!U120:U122)</f>
        <v>#DIV/0!</v>
      </c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</row>
    <row r="8" spans="2:40" ht="38.1" customHeight="1" thickTop="1">
      <c r="B8" s="38"/>
      <c r="C8" s="8"/>
      <c r="D8" s="8"/>
      <c r="E8" s="8"/>
      <c r="F8" s="8"/>
      <c r="G8" s="277"/>
      <c r="H8" s="8"/>
      <c r="I8" s="8"/>
      <c r="J8" s="8"/>
      <c r="K8" s="8"/>
      <c r="L8" s="275"/>
      <c r="M8" s="8"/>
      <c r="N8" s="8"/>
      <c r="O8" s="8"/>
      <c r="P8" s="8"/>
      <c r="Q8" s="50"/>
      <c r="R8" s="8"/>
      <c r="S8" s="8"/>
      <c r="T8" s="8"/>
      <c r="U8" s="8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</row>
    <row r="9" spans="2:40" ht="38.1" customHeight="1">
      <c r="B9" s="7"/>
      <c r="C9" s="8"/>
      <c r="D9" s="8"/>
      <c r="E9" s="8"/>
      <c r="F9" s="8"/>
      <c r="G9" s="277"/>
      <c r="H9" s="8"/>
      <c r="I9" s="8"/>
      <c r="J9" s="8"/>
      <c r="K9" s="8"/>
      <c r="L9" s="275"/>
      <c r="M9" s="8"/>
      <c r="N9" s="8"/>
      <c r="O9" s="8"/>
      <c r="P9" s="8"/>
      <c r="Q9" s="50"/>
      <c r="R9" s="8"/>
      <c r="S9" s="8"/>
      <c r="T9" s="8"/>
      <c r="U9" s="8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</row>
    <row r="10" spans="2:40" ht="42" customHeight="1">
      <c r="B10" s="16" t="s">
        <v>118</v>
      </c>
      <c r="C10" s="13" t="e">
        <f>AVERAGE(C4:C9)</f>
        <v>#DIV/0!</v>
      </c>
      <c r="D10" s="13" t="e">
        <f>AVERAGE(D4:D9)</f>
        <v>#DIV/0!</v>
      </c>
      <c r="E10" s="13" t="e">
        <f>AVERAGE(E4:E9)</f>
        <v>#DIV/0!</v>
      </c>
      <c r="F10" s="13" t="e">
        <f>AVERAGE(F4:F9)</f>
        <v>#REF!</v>
      </c>
      <c r="G10" s="10"/>
      <c r="H10" s="13" t="e">
        <f>AVERAGE(H4:H9)</f>
        <v>#DIV/0!</v>
      </c>
      <c r="I10" s="13" t="e">
        <f>AVERAGE(I4:I9)</f>
        <v>#DIV/0!</v>
      </c>
      <c r="J10" s="13" t="e">
        <f>AVERAGE(J4:J9)</f>
        <v>#DIV/0!</v>
      </c>
      <c r="K10" s="13" t="e">
        <f>AVERAGE(K4:K9)</f>
        <v>#REF!</v>
      </c>
      <c r="L10" s="10"/>
      <c r="M10" s="13" t="e">
        <f>AVERAGE(M4:M9)</f>
        <v>#DIV/0!</v>
      </c>
      <c r="N10" s="13" t="e">
        <f>AVERAGE(N4:N9)</f>
        <v>#DIV/0!</v>
      </c>
      <c r="O10" s="13" t="e">
        <f>AVERAGE(O4:O9)</f>
        <v>#DIV/0!</v>
      </c>
      <c r="P10" s="13" t="e">
        <f>AVERAGE(P4:P9)</f>
        <v>#REF!</v>
      </c>
      <c r="Q10" s="51"/>
      <c r="R10" s="13" t="e">
        <f>AVERAGE(R4:R9)</f>
        <v>#DIV/0!</v>
      </c>
      <c r="S10" s="13" t="e">
        <f>AVERAGE(S4:S9)</f>
        <v>#DIV/0!</v>
      </c>
      <c r="T10" s="13" t="e">
        <f>AVERAGE(T4:T9)</f>
        <v>#DIV/0!</v>
      </c>
      <c r="U10" s="13" t="e">
        <f>AVERAGE(U4:U9)</f>
        <v>#REF!</v>
      </c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</row>
    <row r="11" spans="2:40">
      <c r="B11" s="9"/>
      <c r="C11" s="9"/>
      <c r="D11" s="9"/>
      <c r="E11" s="9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</row>
    <row r="12" spans="2:40" ht="21.95" customHeight="1">
      <c r="B12" s="271">
        <v>2024</v>
      </c>
      <c r="C12" s="271"/>
      <c r="D12" s="271"/>
      <c r="E12" s="271"/>
      <c r="F12" s="271"/>
      <c r="G12" s="271"/>
      <c r="H12" s="271"/>
      <c r="I12" s="271"/>
      <c r="J12" s="271"/>
      <c r="K12" s="271"/>
      <c r="L12" s="271"/>
      <c r="M12" s="271"/>
      <c r="N12" s="271"/>
      <c r="O12" s="271"/>
      <c r="P12" s="271"/>
      <c r="Q12" s="271"/>
      <c r="R12" s="271"/>
      <c r="S12" s="271"/>
      <c r="T12" s="271"/>
      <c r="U12" s="271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</row>
    <row r="13" spans="2:40" ht="24.95" customHeight="1">
      <c r="B13" s="295" t="s">
        <v>24</v>
      </c>
      <c r="C13" s="295"/>
      <c r="D13" s="295"/>
      <c r="E13" s="295"/>
      <c r="F13" s="295"/>
      <c r="G13" s="295"/>
      <c r="H13" s="295"/>
      <c r="I13" s="295"/>
      <c r="J13" s="295"/>
      <c r="K13" s="295"/>
      <c r="L13" s="295"/>
      <c r="M13" s="295"/>
      <c r="N13" s="295"/>
      <c r="O13" s="295"/>
      <c r="P13" s="295"/>
      <c r="Q13" s="295"/>
      <c r="R13" s="295"/>
      <c r="S13" s="295"/>
      <c r="T13" s="295"/>
      <c r="U13" s="295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</row>
    <row r="14" spans="2:40" ht="60" customHeight="1">
      <c r="B14" s="284" t="s">
        <v>266</v>
      </c>
      <c r="C14" s="284"/>
      <c r="D14" s="284"/>
      <c r="E14" s="284"/>
      <c r="F14" s="284"/>
      <c r="G14" s="284"/>
      <c r="H14" s="284"/>
      <c r="I14" s="284"/>
      <c r="J14" s="284"/>
      <c r="K14" s="284"/>
      <c r="L14" s="284"/>
      <c r="M14" s="284"/>
      <c r="N14" s="284"/>
      <c r="O14" s="284"/>
      <c r="P14" s="284"/>
      <c r="Q14" s="284"/>
      <c r="R14" s="284"/>
      <c r="S14" s="284"/>
      <c r="T14" s="284"/>
      <c r="U14" s="284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</row>
    <row r="15" spans="2:40" s="15" customFormat="1" ht="24.95" customHeight="1">
      <c r="B15" s="294" t="s">
        <v>102</v>
      </c>
      <c r="C15" s="294"/>
      <c r="D15" s="294"/>
      <c r="E15" s="294"/>
      <c r="F15" s="294"/>
      <c r="G15" s="294"/>
      <c r="H15" s="294"/>
      <c r="I15" s="294"/>
      <c r="J15" s="294"/>
      <c r="K15" s="294"/>
      <c r="L15" s="294"/>
      <c r="M15" s="294"/>
      <c r="N15" s="294"/>
      <c r="O15" s="294"/>
      <c r="P15" s="294"/>
      <c r="Q15" s="294"/>
      <c r="R15" s="294"/>
      <c r="S15" s="294"/>
      <c r="T15" s="294"/>
      <c r="U15" s="294"/>
    </row>
    <row r="16" spans="2:40" ht="60" customHeight="1">
      <c r="B16" s="284" t="s">
        <v>272</v>
      </c>
      <c r="C16" s="284"/>
      <c r="D16" s="284"/>
      <c r="E16" s="284"/>
      <c r="F16" s="284"/>
      <c r="G16" s="284"/>
      <c r="H16" s="284"/>
      <c r="I16" s="284"/>
      <c r="J16" s="284"/>
      <c r="K16" s="284"/>
      <c r="L16" s="284"/>
      <c r="M16" s="284"/>
      <c r="N16" s="284"/>
      <c r="O16" s="284"/>
      <c r="P16" s="284"/>
      <c r="Q16" s="284"/>
      <c r="R16" s="284"/>
      <c r="S16" s="284"/>
      <c r="T16" s="284"/>
      <c r="U16" s="284"/>
    </row>
    <row r="17" spans="2:21" ht="21.95" customHeight="1">
      <c r="B17" s="287"/>
      <c r="C17" s="287"/>
      <c r="D17" s="287"/>
      <c r="E17" s="287"/>
      <c r="F17" s="287"/>
      <c r="G17" s="287"/>
      <c r="H17" s="287"/>
      <c r="I17" s="287"/>
      <c r="J17" s="287"/>
      <c r="K17" s="287"/>
      <c r="L17" s="287"/>
      <c r="M17" s="287"/>
      <c r="N17" s="287"/>
      <c r="O17" s="287"/>
      <c r="P17" s="287"/>
      <c r="Q17" s="287"/>
      <c r="R17" s="287"/>
      <c r="S17" s="287"/>
      <c r="T17" s="287"/>
      <c r="U17" s="287"/>
    </row>
    <row r="18" spans="2:21" ht="24.95" customHeight="1">
      <c r="B18" s="288" t="s">
        <v>24</v>
      </c>
      <c r="C18" s="288"/>
      <c r="D18" s="288"/>
      <c r="E18" s="288"/>
      <c r="F18" s="288"/>
      <c r="G18" s="288"/>
      <c r="H18" s="288"/>
      <c r="I18" s="288"/>
      <c r="J18" s="288"/>
      <c r="K18" s="288"/>
      <c r="L18" s="288"/>
      <c r="M18" s="288"/>
      <c r="N18" s="288"/>
      <c r="O18" s="288"/>
      <c r="P18" s="288"/>
      <c r="Q18" s="288"/>
      <c r="R18" s="288"/>
      <c r="S18" s="288"/>
      <c r="T18" s="288"/>
      <c r="U18" s="288"/>
    </row>
    <row r="19" spans="2:21" ht="60" customHeight="1">
      <c r="B19" s="284"/>
      <c r="C19" s="284"/>
      <c r="D19" s="284"/>
      <c r="E19" s="284"/>
      <c r="F19" s="284"/>
      <c r="G19" s="284"/>
      <c r="H19" s="284"/>
      <c r="I19" s="284"/>
      <c r="J19" s="284"/>
      <c r="K19" s="284"/>
      <c r="L19" s="284"/>
      <c r="M19" s="284"/>
      <c r="N19" s="284"/>
      <c r="O19" s="284"/>
      <c r="P19" s="284"/>
      <c r="Q19" s="284"/>
      <c r="R19" s="284"/>
      <c r="S19" s="284"/>
      <c r="T19" s="284"/>
      <c r="U19" s="284"/>
    </row>
    <row r="20" spans="2:21" s="15" customFormat="1" ht="24.95" customHeight="1">
      <c r="B20" s="294" t="s">
        <v>102</v>
      </c>
      <c r="C20" s="294"/>
      <c r="D20" s="294"/>
      <c r="E20" s="294"/>
      <c r="F20" s="294"/>
      <c r="G20" s="294"/>
      <c r="H20" s="294"/>
      <c r="I20" s="294"/>
      <c r="J20" s="294"/>
      <c r="K20" s="294"/>
      <c r="L20" s="294"/>
      <c r="M20" s="294"/>
      <c r="N20" s="294"/>
      <c r="O20" s="294"/>
      <c r="P20" s="294"/>
      <c r="Q20" s="294"/>
      <c r="R20" s="294"/>
      <c r="S20" s="294"/>
      <c r="T20" s="294"/>
      <c r="U20" s="294"/>
    </row>
    <row r="21" spans="2:21" ht="60" customHeight="1">
      <c r="B21" s="284"/>
      <c r="C21" s="284"/>
      <c r="D21" s="284"/>
      <c r="E21" s="284"/>
      <c r="F21" s="284"/>
      <c r="G21" s="284"/>
      <c r="H21" s="284"/>
      <c r="I21" s="284"/>
      <c r="J21" s="284"/>
      <c r="K21" s="284"/>
      <c r="L21" s="284"/>
      <c r="M21" s="284"/>
      <c r="N21" s="284"/>
      <c r="O21" s="284"/>
      <c r="P21" s="284"/>
      <c r="Q21" s="284"/>
      <c r="R21" s="284"/>
      <c r="S21" s="284"/>
      <c r="T21" s="284"/>
      <c r="U21" s="284"/>
    </row>
    <row r="22" spans="2:21" ht="21.95" customHeight="1">
      <c r="B22" s="296"/>
      <c r="C22" s="296"/>
      <c r="D22" s="296"/>
      <c r="E22" s="296"/>
      <c r="F22" s="296"/>
      <c r="G22" s="296"/>
      <c r="H22" s="296"/>
      <c r="I22" s="296"/>
      <c r="J22" s="296"/>
      <c r="K22" s="296"/>
      <c r="L22" s="296"/>
      <c r="M22" s="296"/>
      <c r="N22" s="296"/>
      <c r="O22" s="296"/>
      <c r="P22" s="296"/>
      <c r="Q22" s="296"/>
      <c r="R22" s="296"/>
      <c r="S22" s="296"/>
      <c r="T22" s="296"/>
      <c r="U22" s="296"/>
    </row>
    <row r="23" spans="2:21" ht="24.95" customHeight="1">
      <c r="B23" s="297" t="s">
        <v>24</v>
      </c>
      <c r="C23" s="298"/>
      <c r="D23" s="298"/>
      <c r="E23" s="298"/>
      <c r="F23" s="298"/>
      <c r="G23" s="298"/>
      <c r="H23" s="298"/>
      <c r="I23" s="298"/>
      <c r="J23" s="298"/>
      <c r="K23" s="298"/>
      <c r="L23" s="298"/>
      <c r="M23" s="298"/>
      <c r="N23" s="298"/>
      <c r="O23" s="298"/>
      <c r="P23" s="298"/>
      <c r="Q23" s="298"/>
      <c r="R23" s="298"/>
      <c r="S23" s="298"/>
      <c r="T23" s="298"/>
      <c r="U23" s="298"/>
    </row>
    <row r="24" spans="2:21" ht="60" customHeight="1">
      <c r="B24" s="284"/>
      <c r="C24" s="284"/>
      <c r="D24" s="284"/>
      <c r="E24" s="284"/>
      <c r="F24" s="284"/>
      <c r="G24" s="284"/>
      <c r="H24" s="284"/>
      <c r="I24" s="284"/>
      <c r="J24" s="284"/>
      <c r="K24" s="284"/>
      <c r="L24" s="284"/>
      <c r="M24" s="284"/>
      <c r="N24" s="284"/>
      <c r="O24" s="284"/>
      <c r="P24" s="284"/>
      <c r="Q24" s="284"/>
      <c r="R24" s="284"/>
      <c r="S24" s="284"/>
      <c r="T24" s="284"/>
      <c r="U24" s="284"/>
    </row>
    <row r="25" spans="2:21" s="15" customFormat="1" ht="24.95" customHeight="1">
      <c r="B25" s="294" t="s">
        <v>102</v>
      </c>
      <c r="C25" s="294"/>
      <c r="D25" s="294"/>
      <c r="E25" s="294"/>
      <c r="F25" s="294"/>
      <c r="G25" s="294"/>
      <c r="H25" s="294"/>
      <c r="I25" s="294"/>
      <c r="J25" s="294"/>
      <c r="K25" s="294"/>
      <c r="L25" s="294"/>
      <c r="M25" s="294"/>
      <c r="N25" s="294"/>
      <c r="O25" s="294"/>
      <c r="P25" s="294"/>
      <c r="Q25" s="294"/>
      <c r="R25" s="294"/>
      <c r="S25" s="294"/>
      <c r="T25" s="294"/>
      <c r="U25" s="294"/>
    </row>
    <row r="26" spans="2:21" ht="60" customHeight="1">
      <c r="B26" s="284"/>
      <c r="C26" s="284"/>
      <c r="D26" s="284"/>
      <c r="E26" s="284"/>
      <c r="F26" s="284"/>
      <c r="G26" s="284"/>
      <c r="H26" s="284"/>
      <c r="I26" s="284"/>
      <c r="J26" s="284"/>
      <c r="K26" s="284"/>
      <c r="L26" s="284"/>
      <c r="M26" s="284"/>
      <c r="N26" s="284"/>
      <c r="O26" s="284"/>
      <c r="P26" s="284"/>
      <c r="Q26" s="284"/>
      <c r="R26" s="284"/>
      <c r="S26" s="284"/>
      <c r="T26" s="284"/>
      <c r="U26" s="284"/>
    </row>
    <row r="27" spans="2:21">
      <c r="B27" s="296"/>
      <c r="C27" s="296"/>
      <c r="D27" s="296"/>
      <c r="E27" s="296"/>
      <c r="F27" s="296"/>
      <c r="G27" s="296"/>
      <c r="H27" s="296"/>
      <c r="I27" s="296"/>
      <c r="J27" s="296"/>
      <c r="K27" s="296"/>
      <c r="L27" s="296"/>
      <c r="M27" s="296"/>
      <c r="N27" s="296"/>
      <c r="O27" s="296"/>
      <c r="P27" s="296"/>
      <c r="Q27" s="296"/>
      <c r="R27" s="296"/>
      <c r="S27" s="296"/>
      <c r="T27" s="296"/>
      <c r="U27" s="296"/>
    </row>
    <row r="28" spans="2:21" ht="19.5">
      <c r="B28" s="297" t="s">
        <v>24</v>
      </c>
      <c r="C28" s="298"/>
      <c r="D28" s="298"/>
      <c r="E28" s="298"/>
      <c r="F28" s="298"/>
      <c r="G28" s="298"/>
      <c r="H28" s="298"/>
      <c r="I28" s="298"/>
      <c r="J28" s="298"/>
      <c r="K28" s="298"/>
      <c r="L28" s="298"/>
      <c r="M28" s="298"/>
      <c r="N28" s="298"/>
      <c r="O28" s="298"/>
      <c r="P28" s="298"/>
      <c r="Q28" s="298"/>
      <c r="R28" s="298"/>
      <c r="S28" s="298"/>
      <c r="T28" s="298"/>
      <c r="U28" s="298"/>
    </row>
    <row r="29" spans="2:21">
      <c r="B29" s="284"/>
      <c r="C29" s="284"/>
      <c r="D29" s="284"/>
      <c r="E29" s="284"/>
      <c r="F29" s="284"/>
      <c r="G29" s="284"/>
      <c r="H29" s="284"/>
      <c r="I29" s="284"/>
      <c r="J29" s="284"/>
      <c r="K29" s="284"/>
      <c r="L29" s="284"/>
      <c r="M29" s="284"/>
      <c r="N29" s="284"/>
      <c r="O29" s="284"/>
      <c r="P29" s="284"/>
      <c r="Q29" s="284"/>
      <c r="R29" s="284"/>
      <c r="S29" s="284"/>
      <c r="T29" s="284"/>
      <c r="U29" s="284"/>
    </row>
    <row r="30" spans="2:21">
      <c r="B30" s="284"/>
      <c r="C30" s="284"/>
      <c r="D30" s="284"/>
      <c r="E30" s="284"/>
      <c r="F30" s="284"/>
      <c r="G30" s="284"/>
      <c r="H30" s="284"/>
      <c r="I30" s="284"/>
      <c r="J30" s="284"/>
      <c r="K30" s="284"/>
      <c r="L30" s="284"/>
      <c r="M30" s="284"/>
      <c r="N30" s="284"/>
      <c r="O30" s="284"/>
      <c r="P30" s="284"/>
      <c r="Q30" s="284"/>
      <c r="R30" s="284"/>
      <c r="S30" s="284"/>
      <c r="T30" s="284"/>
      <c r="U30" s="284"/>
    </row>
    <row r="31" spans="2:21" ht="19.5">
      <c r="B31" s="294" t="s">
        <v>102</v>
      </c>
      <c r="C31" s="294"/>
      <c r="D31" s="294"/>
      <c r="E31" s="294"/>
      <c r="F31" s="294"/>
      <c r="G31" s="294"/>
      <c r="H31" s="294"/>
      <c r="I31" s="294"/>
      <c r="J31" s="294"/>
      <c r="K31" s="294"/>
      <c r="L31" s="294"/>
      <c r="M31" s="294"/>
      <c r="N31" s="294"/>
      <c r="O31" s="294"/>
      <c r="P31" s="294"/>
      <c r="Q31" s="294"/>
      <c r="R31" s="294"/>
      <c r="S31" s="294"/>
      <c r="T31" s="294"/>
      <c r="U31" s="294"/>
    </row>
    <row r="32" spans="2:21">
      <c r="B32" s="284"/>
      <c r="C32" s="284"/>
      <c r="D32" s="284"/>
      <c r="E32" s="284"/>
      <c r="F32" s="284"/>
      <c r="G32" s="284"/>
      <c r="H32" s="284"/>
      <c r="I32" s="284"/>
      <c r="J32" s="284"/>
      <c r="K32" s="284"/>
      <c r="L32" s="284"/>
      <c r="M32" s="284"/>
      <c r="N32" s="284"/>
      <c r="O32" s="284"/>
      <c r="P32" s="284"/>
      <c r="Q32" s="284"/>
      <c r="R32" s="284"/>
      <c r="S32" s="284"/>
      <c r="T32" s="284"/>
      <c r="U32" s="284"/>
    </row>
    <row r="33" spans="2:21">
      <c r="B33" s="296"/>
      <c r="C33" s="296"/>
      <c r="D33" s="296"/>
      <c r="E33" s="296"/>
      <c r="F33" s="296"/>
      <c r="G33" s="296"/>
      <c r="H33" s="296"/>
      <c r="I33" s="296"/>
      <c r="J33" s="296"/>
      <c r="K33" s="296"/>
      <c r="L33" s="296"/>
      <c r="M33" s="296"/>
      <c r="N33" s="296"/>
      <c r="O33" s="296"/>
      <c r="P33" s="296"/>
      <c r="Q33" s="296"/>
      <c r="R33" s="296"/>
      <c r="S33" s="296"/>
      <c r="T33" s="296"/>
      <c r="U33" s="296"/>
    </row>
    <row r="34" spans="2:21" ht="19.5">
      <c r="B34" s="297" t="s">
        <v>24</v>
      </c>
      <c r="C34" s="298"/>
      <c r="D34" s="298"/>
      <c r="E34" s="298"/>
      <c r="F34" s="298"/>
      <c r="G34" s="298"/>
      <c r="H34" s="298"/>
      <c r="I34" s="298"/>
      <c r="J34" s="298"/>
      <c r="K34" s="298"/>
      <c r="L34" s="298"/>
      <c r="M34" s="298"/>
      <c r="N34" s="298"/>
      <c r="O34" s="298"/>
      <c r="P34" s="298"/>
      <c r="Q34" s="298"/>
      <c r="R34" s="298"/>
      <c r="S34" s="298"/>
      <c r="T34" s="298"/>
      <c r="U34" s="298"/>
    </row>
    <row r="35" spans="2:21">
      <c r="B35" s="284"/>
      <c r="C35" s="284"/>
      <c r="D35" s="284"/>
      <c r="E35" s="284"/>
      <c r="F35" s="284"/>
      <c r="G35" s="284"/>
      <c r="H35" s="284"/>
      <c r="I35" s="284"/>
      <c r="J35" s="284"/>
      <c r="K35" s="284"/>
      <c r="L35" s="284"/>
      <c r="M35" s="284"/>
      <c r="N35" s="284"/>
      <c r="O35" s="284"/>
      <c r="P35" s="284"/>
      <c r="Q35" s="284"/>
      <c r="R35" s="284"/>
      <c r="S35" s="284"/>
      <c r="T35" s="284"/>
      <c r="U35" s="284"/>
    </row>
    <row r="36" spans="2:21">
      <c r="B36" s="284"/>
      <c r="C36" s="284"/>
      <c r="D36" s="284"/>
      <c r="E36" s="284"/>
      <c r="F36" s="284"/>
      <c r="G36" s="284"/>
      <c r="H36" s="284"/>
      <c r="I36" s="284"/>
      <c r="J36" s="284"/>
      <c r="K36" s="284"/>
      <c r="L36" s="284"/>
      <c r="M36" s="284"/>
      <c r="N36" s="284"/>
      <c r="O36" s="284"/>
      <c r="P36" s="284"/>
      <c r="Q36" s="284"/>
      <c r="R36" s="284"/>
      <c r="S36" s="284"/>
      <c r="T36" s="284"/>
      <c r="U36" s="284"/>
    </row>
    <row r="37" spans="2:21" ht="19.5">
      <c r="B37" s="294" t="s">
        <v>102</v>
      </c>
      <c r="C37" s="294"/>
      <c r="D37" s="294"/>
      <c r="E37" s="294"/>
      <c r="F37" s="294"/>
      <c r="G37" s="294"/>
      <c r="H37" s="294"/>
      <c r="I37" s="294"/>
      <c r="J37" s="294"/>
      <c r="K37" s="294"/>
      <c r="L37" s="294"/>
      <c r="M37" s="294"/>
      <c r="N37" s="294"/>
      <c r="O37" s="294"/>
      <c r="P37" s="294"/>
      <c r="Q37" s="294"/>
      <c r="R37" s="294"/>
      <c r="S37" s="294"/>
      <c r="T37" s="294"/>
      <c r="U37" s="294"/>
    </row>
    <row r="38" spans="2:21">
      <c r="B38" s="284"/>
      <c r="C38" s="284"/>
      <c r="D38" s="284"/>
      <c r="E38" s="284"/>
      <c r="F38" s="284"/>
      <c r="G38" s="284"/>
      <c r="H38" s="284"/>
      <c r="I38" s="284"/>
      <c r="J38" s="284"/>
      <c r="K38" s="284"/>
      <c r="L38" s="284"/>
      <c r="M38" s="284"/>
      <c r="N38" s="284"/>
      <c r="O38" s="284"/>
      <c r="P38" s="284"/>
      <c r="Q38" s="284"/>
      <c r="R38" s="284"/>
      <c r="S38" s="284"/>
      <c r="T38" s="284"/>
      <c r="U38" s="284"/>
    </row>
    <row r="39" spans="2:21">
      <c r="B39" s="300"/>
      <c r="C39" s="284"/>
      <c r="D39" s="284"/>
      <c r="E39" s="284"/>
      <c r="F39" s="284"/>
      <c r="G39" s="284"/>
      <c r="H39" s="284"/>
      <c r="I39" s="284"/>
      <c r="J39" s="284"/>
      <c r="K39" s="284"/>
      <c r="L39" s="284"/>
      <c r="M39" s="284"/>
      <c r="N39" s="284"/>
      <c r="O39" s="284"/>
      <c r="P39" s="284"/>
      <c r="Q39" s="284"/>
      <c r="R39" s="284"/>
      <c r="S39" s="284"/>
      <c r="T39" s="284"/>
      <c r="U39" s="284"/>
    </row>
    <row r="40" spans="2:21">
      <c r="B40" s="301" t="s">
        <v>24</v>
      </c>
      <c r="C40" s="302"/>
      <c r="D40" s="302"/>
      <c r="E40" s="302"/>
      <c r="F40" s="302"/>
      <c r="G40" s="302"/>
      <c r="H40" s="302"/>
      <c r="I40" s="302"/>
      <c r="J40" s="302"/>
      <c r="K40" s="302"/>
      <c r="L40" s="302"/>
      <c r="M40" s="302"/>
      <c r="N40" s="302"/>
      <c r="O40" s="302"/>
      <c r="P40" s="302"/>
      <c r="Q40" s="302"/>
      <c r="R40" s="302"/>
      <c r="S40" s="302"/>
      <c r="T40" s="302"/>
      <c r="U40" s="302"/>
    </row>
    <row r="41" spans="2:21">
      <c r="B41" s="284"/>
      <c r="C41" s="284"/>
      <c r="D41" s="284"/>
      <c r="E41" s="284"/>
      <c r="F41" s="284"/>
      <c r="G41" s="284"/>
      <c r="H41" s="284"/>
      <c r="I41" s="284"/>
      <c r="J41" s="284"/>
      <c r="K41" s="284"/>
      <c r="L41" s="284"/>
      <c r="M41" s="284"/>
      <c r="N41" s="284"/>
      <c r="O41" s="284"/>
      <c r="P41" s="284"/>
      <c r="Q41" s="284"/>
      <c r="R41" s="284"/>
      <c r="S41" s="284"/>
      <c r="T41" s="284"/>
      <c r="U41" s="284"/>
    </row>
    <row r="42" spans="2:21" ht="15" customHeight="1">
      <c r="B42" s="284"/>
      <c r="C42" s="284"/>
      <c r="D42" s="284"/>
      <c r="E42" s="284"/>
      <c r="F42" s="284"/>
      <c r="G42" s="284"/>
      <c r="H42" s="284"/>
      <c r="I42" s="284"/>
      <c r="J42" s="284"/>
      <c r="K42" s="284"/>
      <c r="L42" s="284"/>
      <c r="M42" s="284"/>
      <c r="N42" s="284"/>
      <c r="O42" s="284"/>
      <c r="P42" s="284"/>
      <c r="Q42" s="284"/>
      <c r="R42" s="284"/>
      <c r="S42" s="284"/>
      <c r="T42" s="284"/>
      <c r="U42" s="284"/>
    </row>
    <row r="43" spans="2:21">
      <c r="B43" s="284"/>
      <c r="C43" s="284"/>
      <c r="D43" s="284"/>
      <c r="E43" s="284"/>
      <c r="F43" s="284"/>
      <c r="G43" s="284"/>
      <c r="H43" s="284"/>
      <c r="I43" s="284"/>
      <c r="J43" s="284"/>
      <c r="K43" s="284"/>
      <c r="L43" s="284"/>
      <c r="M43" s="284"/>
      <c r="N43" s="284"/>
      <c r="O43" s="284"/>
      <c r="P43" s="284"/>
      <c r="Q43" s="284"/>
      <c r="R43" s="284"/>
      <c r="S43" s="284"/>
      <c r="T43" s="284"/>
      <c r="U43" s="284"/>
    </row>
    <row r="65473" spans="2:22">
      <c r="B65473" s="11" t="s">
        <v>25</v>
      </c>
      <c r="C65473" s="11"/>
      <c r="D65473" s="11"/>
      <c r="E65473" s="11"/>
      <c r="F65473" s="11"/>
      <c r="G65473" s="11"/>
      <c r="H65473" s="11"/>
      <c r="I65473" s="11"/>
      <c r="J65473" s="11"/>
      <c r="K65473" s="11"/>
      <c r="L65473" s="11"/>
      <c r="M65473" s="11"/>
      <c r="N65473" s="11"/>
      <c r="O65473" s="11"/>
      <c r="P65473" s="11"/>
      <c r="Q65473" s="11"/>
      <c r="R65473" s="11"/>
      <c r="S65473" s="11"/>
      <c r="T65473" s="11"/>
      <c r="U65473" s="11"/>
      <c r="V65473" s="11"/>
    </row>
    <row r="65474" spans="2:22">
      <c r="B65474" s="12" t="s">
        <v>26</v>
      </c>
      <c r="C65474" s="12"/>
      <c r="D65474" s="12"/>
      <c r="E65474" s="12"/>
      <c r="F65474" s="12"/>
      <c r="G65474" s="12"/>
      <c r="H65474" s="12"/>
      <c r="I65474" s="12"/>
      <c r="J65474" s="12"/>
      <c r="K65474" s="12"/>
      <c r="L65474" s="12"/>
      <c r="M65474" s="12"/>
      <c r="N65474" s="12"/>
      <c r="O65474" s="12"/>
      <c r="P65474" s="12"/>
      <c r="Q65474" s="12"/>
      <c r="R65474" s="12"/>
      <c r="S65474" s="12"/>
      <c r="T65474" s="12"/>
      <c r="U65474" s="12"/>
      <c r="V65474" s="12"/>
    </row>
    <row r="65475" spans="2:22">
      <c r="B65475" s="12" t="s">
        <v>27</v>
      </c>
      <c r="C65475" s="12"/>
      <c r="D65475" s="12"/>
      <c r="E65475" s="12"/>
      <c r="F65475" s="12"/>
      <c r="G65475" s="12"/>
      <c r="H65475" s="12"/>
      <c r="I65475" s="12"/>
      <c r="J65475" s="12"/>
      <c r="K65475" s="12"/>
      <c r="L65475" s="12"/>
      <c r="M65475" s="12"/>
      <c r="N65475" s="12"/>
      <c r="O65475" s="12"/>
      <c r="P65475" s="12"/>
      <c r="Q65475" s="12"/>
      <c r="R65475" s="12"/>
      <c r="S65475" s="12"/>
      <c r="T65475" s="12"/>
      <c r="U65475" s="12"/>
      <c r="V65475" s="12"/>
    </row>
  </sheetData>
  <mergeCells count="40">
    <mergeCell ref="B42:U42"/>
    <mergeCell ref="B43:U43"/>
    <mergeCell ref="B41:U41"/>
    <mergeCell ref="B32:U32"/>
    <mergeCell ref="B37:U37"/>
    <mergeCell ref="B38:U38"/>
    <mergeCell ref="B39:U39"/>
    <mergeCell ref="B40:U40"/>
    <mergeCell ref="B33:U33"/>
    <mergeCell ref="B34:U34"/>
    <mergeCell ref="B35:U35"/>
    <mergeCell ref="B36:U36"/>
    <mergeCell ref="B27:U27"/>
    <mergeCell ref="B28:U28"/>
    <mergeCell ref="B29:U29"/>
    <mergeCell ref="B30:U30"/>
    <mergeCell ref="B31:U31"/>
    <mergeCell ref="B23:U23"/>
    <mergeCell ref="B24:U24"/>
    <mergeCell ref="B25:U25"/>
    <mergeCell ref="B26:U26"/>
    <mergeCell ref="B20:U20"/>
    <mergeCell ref="B21:U21"/>
    <mergeCell ref="B22:U22"/>
    <mergeCell ref="B13:U13"/>
    <mergeCell ref="B18:U18"/>
    <mergeCell ref="B19:U19"/>
    <mergeCell ref="B17:U17"/>
    <mergeCell ref="V2:V3"/>
    <mergeCell ref="C2:F2"/>
    <mergeCell ref="H2:K2"/>
    <mergeCell ref="B14:U14"/>
    <mergeCell ref="G3:G9"/>
    <mergeCell ref="B15:U15"/>
    <mergeCell ref="B16:U16"/>
    <mergeCell ref="L3:L9"/>
    <mergeCell ref="M2:P2"/>
    <mergeCell ref="B2:B3"/>
    <mergeCell ref="R2:U2"/>
    <mergeCell ref="B12:U12"/>
  </mergeCells>
  <phoneticPr fontId="2" type="noConversion"/>
  <hyperlinks>
    <hyperlink ref="B65475" r:id="rId1" xr:uid="{00000000-0004-0000-0600-000000000000}"/>
    <hyperlink ref="B65474" r:id="rId2" xr:uid="{00000000-0004-0000-0600-000001000000}"/>
    <hyperlink ref="B7" location="Autoevaluación!A138" tooltip="Ir a autoevaluación" display="Prevención de riesgos" xr:uid="{00000000-0004-0000-0600-000002000000}"/>
    <hyperlink ref="B6" location="Autoevaluación!A133" tooltip="Ir a autoevaluación" display="Participación y convivencia" xr:uid="{00000000-0004-0000-0600-000003000000}"/>
    <hyperlink ref="B5" location="Autoevaluación!A127" tooltip="Ir a autoevaluación" display="Proyección a la comunidad" xr:uid="{00000000-0004-0000-0600-000004000000}"/>
    <hyperlink ref="B4" location="Autoevaluación!A121" tooltip="Ir a autoevaluación" display="Accesibilidad" xr:uid="{00000000-0004-0000-0600-000005000000}"/>
  </hyperlinks>
  <pageMargins left="0.7" right="0.7" top="0.75" bottom="0.75" header="0.3" footer="0.3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Gráficos</vt:lpstr>
      </vt:variant>
      <vt:variant>
        <vt:i4>1</vt:i4>
      </vt:variant>
    </vt:vector>
  </HeadingPairs>
  <TitlesOfParts>
    <vt:vector size="7" baseType="lpstr">
      <vt:lpstr>Institución</vt:lpstr>
      <vt:lpstr>Autoevaluación</vt:lpstr>
      <vt:lpstr>Directiva</vt:lpstr>
      <vt:lpstr>Academica</vt:lpstr>
      <vt:lpstr>Admon</vt:lpstr>
      <vt:lpstr>Comunidad</vt:lpstr>
      <vt:lpstr>Gráfico1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Yelitza Vargas</dc:creator>
  <cp:lastModifiedBy>Yuli Alexandra Estupiñan Quintero</cp:lastModifiedBy>
  <cp:lastPrinted>2011-10-07T14:16:27Z</cp:lastPrinted>
  <dcterms:created xsi:type="dcterms:W3CDTF">2010-02-23T19:10:51Z</dcterms:created>
  <dcterms:modified xsi:type="dcterms:W3CDTF">2025-06-09T00:55:51Z</dcterms:modified>
</cp:coreProperties>
</file>