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CULADOS" sheetId="1" r:id="rId4"/>
    <sheet state="visible" name="TERCERO" sheetId="2" r:id="rId5"/>
    <sheet state="visible" name="CUARTO" sheetId="3" r:id="rId6"/>
    <sheet state="visible" name="QUINTO" sheetId="4" r:id="rId7"/>
    <sheet state="visible" name="SEXTO" sheetId="5" r:id="rId8"/>
    <sheet state="visible" name="SEPTIMO" sheetId="6" r:id="rId9"/>
    <sheet state="visible" name="OCTAVO" sheetId="7" r:id="rId10"/>
    <sheet state="visible" name="NOVENO" sheetId="8" r:id="rId11"/>
  </sheets>
  <definedNames/>
  <calcPr/>
  <extLst>
    <ext uri="GoogleSheetsCustomDataVersion2">
      <go:sheetsCustomData xmlns:go="http://customooxmlschemas.google.com/" r:id="rId12" roundtripDataChecksum="0ktocO3jbfVVU3OKiYpHZMrkL95mm7UK5h7+x1turO0="/>
    </ext>
  </extLst>
</workbook>
</file>

<file path=xl/sharedStrings.xml><?xml version="1.0" encoding="utf-8"?>
<sst xmlns="http://schemas.openxmlformats.org/spreadsheetml/2006/main" count="241" uniqueCount="47">
  <si>
    <t>3°</t>
  </si>
  <si>
    <t>4°</t>
  </si>
  <si>
    <t>5°</t>
  </si>
  <si>
    <t>6°</t>
  </si>
  <si>
    <t>7°</t>
  </si>
  <si>
    <t>8°</t>
  </si>
  <si>
    <t>9°</t>
  </si>
  <si>
    <t>NÚMERO DE ESTUDIANTES MATRICULADOS</t>
  </si>
  <si>
    <t>PROMEDIO DEL PUNTAJE GLOBAL</t>
  </si>
  <si>
    <t>DESVIACIÓN ESTÁNDAR</t>
  </si>
  <si>
    <t>Estudiante</t>
  </si>
  <si>
    <t>LENGUAJE</t>
  </si>
  <si>
    <t>MATEMÁTICAS</t>
  </si>
  <si>
    <t>CIENCIAS SOCIALES</t>
  </si>
  <si>
    <t xml:space="preserve">CIENCIAS NATURALES </t>
  </si>
  <si>
    <t>INGLES</t>
  </si>
  <si>
    <t>Estudiante 1</t>
  </si>
  <si>
    <t>BAJO</t>
  </si>
  <si>
    <t>Estudiante 2</t>
  </si>
  <si>
    <t>BÁSICO</t>
  </si>
  <si>
    <t>Estudiante 3</t>
  </si>
  <si>
    <t>ALTO</t>
  </si>
  <si>
    <t>Estudiante 4</t>
  </si>
  <si>
    <t>4.0</t>
  </si>
  <si>
    <t>SUPERIOR</t>
  </si>
  <si>
    <t>Estudiante 5</t>
  </si>
  <si>
    <t>Estudiante 6</t>
  </si>
  <si>
    <t>Estudiante 7</t>
  </si>
  <si>
    <t>Estudiante 8</t>
  </si>
  <si>
    <t>Estudiante 9</t>
  </si>
  <si>
    <t>Estudiante 10</t>
  </si>
  <si>
    <t>Estudiante 11</t>
  </si>
  <si>
    <t>Estudiante 12</t>
  </si>
  <si>
    <t>Estudiante 13</t>
  </si>
  <si>
    <t>PROMEDIO</t>
  </si>
  <si>
    <t>% DE ESTUDIANTES POR N.D</t>
  </si>
  <si>
    <t>BASICO</t>
  </si>
  <si>
    <t>CIENCIAS NATURALES</t>
  </si>
  <si>
    <t>Estudiante 14</t>
  </si>
  <si>
    <t>Estudiante 15</t>
  </si>
  <si>
    <t>Estudiante 16</t>
  </si>
  <si>
    <t>Estudiante 17</t>
  </si>
  <si>
    <t>Estudiante 18</t>
  </si>
  <si>
    <t>Estudiante 19</t>
  </si>
  <si>
    <t>Estudiante 20</t>
  </si>
  <si>
    <t>Estudiante 21</t>
  </si>
  <si>
    <t>Estudiante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</si>
</sst>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  <font/>
    <font>
      <b/>
      <sz val="11.0"/>
      <color rgb="FFFFFFFF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EFEFEF"/>
        <bgColor rgb="FFEFEFEF"/>
      </patternFill>
    </fill>
  </fills>
  <borders count="8">
    <border/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</border>
    <border>
      <left style="thin">
        <color rgb="FF548DD4"/>
      </left>
      <top style="thin">
        <color rgb="FF548DD4"/>
      </top>
      <bottom style="thin">
        <color rgb="FF548DD4"/>
      </bottom>
    </border>
    <border>
      <top style="thin">
        <color rgb="FF548DD4"/>
      </top>
      <bottom style="thin">
        <color rgb="FF548DD4"/>
      </bottom>
    </border>
    <border>
      <right style="thin">
        <color rgb="FF548DD4"/>
      </right>
      <top style="thin">
        <color rgb="FF548DD4"/>
      </top>
      <bottom style="thin">
        <color rgb="FF548DD4"/>
      </bottom>
    </border>
    <border>
      <left style="thin">
        <color rgb="FF548DD4"/>
      </left>
      <right style="thin">
        <color rgb="FF548DD4"/>
      </right>
      <top style="thin">
        <color rgb="FF548DD4"/>
      </top>
    </border>
    <border>
      <left style="thin">
        <color rgb="FF548DD4"/>
      </left>
      <right style="thin">
        <color rgb="FF548DD4"/>
      </right>
    </border>
    <border>
      <left style="thin">
        <color rgb="FF548DD4"/>
      </left>
      <right style="thin">
        <color rgb="FF548DD4"/>
      </right>
      <bottom style="thin">
        <color rgb="FF548DD4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3" fontId="1" numFmtId="0" xfId="0" applyAlignment="1" applyBorder="1" applyFill="1" applyFont="1">
      <alignment horizontal="left" vertical="center"/>
    </xf>
    <xf borderId="1" fillId="3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1" numFmtId="2" xfId="0" applyAlignment="1" applyBorder="1" applyFont="1" applyNumberForma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3" fontId="1" numFmtId="2" xfId="0" applyAlignment="1" applyBorder="1" applyFont="1" applyNumberForma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horizontal="center" readingOrder="0"/>
    </xf>
    <xf borderId="1" fillId="0" fontId="1" numFmtId="0" xfId="0" applyBorder="1" applyFont="1"/>
    <xf borderId="1" fillId="0" fontId="1" numFmtId="164" xfId="0" applyAlignment="1" applyBorder="1" applyFont="1" applyNumberFormat="1">
      <alignment readingOrder="0"/>
    </xf>
    <xf borderId="0" fillId="0" fontId="1" numFmtId="0" xfId="0" applyFont="1"/>
    <xf borderId="0" fillId="0" fontId="1" numFmtId="164" xfId="0" applyFont="1" applyNumberFormat="1"/>
    <xf borderId="1" fillId="0" fontId="1" numFmtId="164" xfId="0" applyBorder="1" applyFont="1" applyNumberFormat="1"/>
    <xf borderId="2" fillId="2" fontId="2" numFmtId="0" xfId="0" applyAlignment="1" applyBorder="1" applyFont="1">
      <alignment horizontal="left" vertical="center"/>
    </xf>
    <xf borderId="2" fillId="4" fontId="1" numFmtId="2" xfId="0" applyAlignment="1" applyBorder="1" applyFill="1" applyFont="1" applyNumberFormat="1">
      <alignment horizontal="center"/>
    </xf>
    <xf borderId="2" fillId="5" fontId="1" numFmtId="2" xfId="0" applyAlignment="1" applyBorder="1" applyFill="1" applyFont="1" applyNumberFormat="1">
      <alignment horizontal="center"/>
    </xf>
    <xf borderId="5" fillId="2" fontId="2" numFmtId="0" xfId="0" applyAlignment="1" applyBorder="1" applyFont="1">
      <alignment horizontal="left" vertical="center"/>
    </xf>
    <xf borderId="1" fillId="6" fontId="2" numFmtId="0" xfId="0" applyAlignment="1" applyBorder="1" applyFill="1" applyFont="1">
      <alignment horizontal="left" vertical="center"/>
    </xf>
    <xf borderId="2" fillId="4" fontId="1" numFmtId="9" xfId="0" applyAlignment="1" applyBorder="1" applyFont="1" applyNumberFormat="1">
      <alignment horizontal="center"/>
    </xf>
    <xf borderId="6" fillId="0" fontId="3" numFmtId="0" xfId="0" applyBorder="1" applyFont="1"/>
    <xf borderId="1" fillId="7" fontId="5" numFmtId="0" xfId="0" applyAlignment="1" applyBorder="1" applyFill="1" applyFont="1">
      <alignment horizontal="left" vertical="center"/>
    </xf>
    <xf borderId="2" fillId="5" fontId="1" numFmtId="9" xfId="0" applyAlignment="1" applyBorder="1" applyFont="1" applyNumberFormat="1">
      <alignment horizontal="center"/>
    </xf>
    <xf borderId="1" fillId="8" fontId="5" numFmtId="0" xfId="0" applyAlignment="1" applyBorder="1" applyFill="1" applyFont="1">
      <alignment horizontal="left" vertical="center"/>
    </xf>
    <xf borderId="7" fillId="0" fontId="3" numFmtId="0" xfId="0" applyBorder="1" applyFont="1"/>
    <xf borderId="1" fillId="9" fontId="5" numFmtId="0" xfId="0" applyBorder="1" applyFill="1" applyFont="1"/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center"/>
    </xf>
    <xf borderId="0" fillId="0" fontId="6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0" fillId="0" fontId="7" numFmtId="164" xfId="0" applyAlignment="1" applyFont="1" applyNumberFormat="1">
      <alignment horizontal="right" readingOrder="0" shrinkToFit="0" vertical="bottom" wrapText="0"/>
    </xf>
    <xf borderId="0" fillId="10" fontId="7" numFmtId="164" xfId="0" applyAlignment="1" applyFill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8" width="7.0"/>
    <col customWidth="1" min="9" max="26" width="10.71"/>
  </cols>
  <sheetData>
    <row r="1" ht="21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75" customHeight="1">
      <c r="A2" s="4" t="s">
        <v>7</v>
      </c>
      <c r="B2" s="5">
        <v>13.0</v>
      </c>
      <c r="C2" s="5">
        <v>20.0</v>
      </c>
      <c r="D2" s="5">
        <v>9.0</v>
      </c>
      <c r="E2" s="5">
        <v>22.0</v>
      </c>
      <c r="F2" s="5">
        <v>19.0</v>
      </c>
      <c r="G2" s="5">
        <v>18.0</v>
      </c>
      <c r="H2" s="5">
        <v>8.0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75" customHeight="1">
      <c r="A3" s="6" t="s">
        <v>8</v>
      </c>
      <c r="B3" s="7">
        <f>AVERAGE(B2:H2)</f>
        <v>15.57142857</v>
      </c>
      <c r="C3" s="8"/>
      <c r="D3" s="8"/>
      <c r="E3" s="8"/>
      <c r="F3" s="8"/>
      <c r="G3" s="8"/>
      <c r="H3" s="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75" customHeight="1">
      <c r="A4" s="4" t="s">
        <v>9</v>
      </c>
      <c r="B4" s="10">
        <f>STDEV(B2:H2)</f>
        <v>5.563486403</v>
      </c>
      <c r="C4" s="8"/>
      <c r="D4" s="8"/>
      <c r="E4" s="8"/>
      <c r="F4" s="8"/>
      <c r="G4" s="8"/>
      <c r="H4" s="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H3"/>
    <mergeCell ref="B4:H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2" t="s">
        <v>14</v>
      </c>
      <c r="J1" s="9"/>
      <c r="K1" s="11" t="s">
        <v>15</v>
      </c>
      <c r="L1" s="9"/>
    </row>
    <row r="2">
      <c r="A2" s="13" t="s">
        <v>16</v>
      </c>
      <c r="B2" s="9"/>
      <c r="C2" s="14">
        <v>3.0</v>
      </c>
      <c r="D2" s="15" t="str">
        <f t="shared" ref="D2:D14" si="1">IF(C2&lt;=3.1,$N$2,IF(C2&lt;=3.9,$N$3,IF(C2&lt;=4.4,$N$4,$N$5)))</f>
        <v>BAJO</v>
      </c>
      <c r="E2" s="16">
        <v>4.2</v>
      </c>
      <c r="F2" s="15" t="str">
        <f t="shared" ref="F2:F14" si="2">IF(E2&lt;=3.1,$N$2,IF(E2&lt;=3.9,$N$3,IF(E2&lt;=4.4,$N$4,$N$5)))</f>
        <v>ALTO</v>
      </c>
      <c r="G2" s="14">
        <v>3.5</v>
      </c>
      <c r="H2" s="15" t="str">
        <f t="shared" ref="H2:H14" si="3">IF(G2&lt;=3.1,$N$2,IF(G2&lt;=3.9,$N$3,IF(G2&lt;=4.4,$N$4,$N$5)))</f>
        <v>BÁSICO</v>
      </c>
      <c r="I2" s="14">
        <v>4.0</v>
      </c>
      <c r="J2" s="15" t="str">
        <f t="shared" ref="J2:J14" si="4">IF(I2&lt;=3.1,$N$2,IF(I2&lt;=3.9,$N$3,IF(I2&lt;=4.4,$N$4,$N$5)))</f>
        <v>ALTO</v>
      </c>
      <c r="K2" s="16">
        <v>3.2</v>
      </c>
      <c r="L2" s="15" t="str">
        <f t="shared" ref="L2:L14" si="5">IF(K2&lt;=3.1,$N$2,IF(K2&lt;=3.9,$N$3,IF(K2&lt;=4.4,$N$4,$N$5)))</f>
        <v>BÁSICO</v>
      </c>
      <c r="N2" s="17" t="s">
        <v>17</v>
      </c>
      <c r="O2" s="18">
        <v>3.1</v>
      </c>
    </row>
    <row r="3">
      <c r="A3" s="13" t="s">
        <v>18</v>
      </c>
      <c r="B3" s="9"/>
      <c r="C3" s="14">
        <v>2.0</v>
      </c>
      <c r="D3" s="15" t="str">
        <f t="shared" si="1"/>
        <v>BAJO</v>
      </c>
      <c r="E3" s="16">
        <v>2.7</v>
      </c>
      <c r="F3" s="15" t="str">
        <f t="shared" si="2"/>
        <v>BAJO</v>
      </c>
      <c r="G3" s="14">
        <v>3.6</v>
      </c>
      <c r="H3" s="15" t="str">
        <f t="shared" si="3"/>
        <v>BÁSICO</v>
      </c>
      <c r="I3" s="14">
        <v>3.3</v>
      </c>
      <c r="J3" s="15" t="str">
        <f t="shared" si="4"/>
        <v>BÁSICO</v>
      </c>
      <c r="K3" s="16">
        <v>1.8</v>
      </c>
      <c r="L3" s="15" t="str">
        <f t="shared" si="5"/>
        <v>BAJO</v>
      </c>
      <c r="N3" s="17" t="s">
        <v>19</v>
      </c>
      <c r="O3" s="18">
        <v>3.9</v>
      </c>
    </row>
    <row r="4">
      <c r="A4" s="13" t="s">
        <v>20</v>
      </c>
      <c r="B4" s="9"/>
      <c r="C4" s="14">
        <v>3.0</v>
      </c>
      <c r="D4" s="15" t="str">
        <f t="shared" si="1"/>
        <v>BAJO</v>
      </c>
      <c r="E4" s="16">
        <v>1.7</v>
      </c>
      <c r="F4" s="15" t="str">
        <f t="shared" si="2"/>
        <v>BAJO</v>
      </c>
      <c r="G4" s="14">
        <v>3.7</v>
      </c>
      <c r="H4" s="15" t="str">
        <f t="shared" si="3"/>
        <v>BÁSICO</v>
      </c>
      <c r="I4" s="14">
        <v>3.2</v>
      </c>
      <c r="J4" s="15" t="str">
        <f t="shared" si="4"/>
        <v>BÁSICO</v>
      </c>
      <c r="K4" s="16">
        <v>2.7</v>
      </c>
      <c r="L4" s="15" t="str">
        <f t="shared" si="5"/>
        <v>BAJO</v>
      </c>
      <c r="N4" s="17" t="s">
        <v>21</v>
      </c>
      <c r="O4" s="18">
        <v>4.4</v>
      </c>
    </row>
    <row r="5">
      <c r="A5" s="13" t="s">
        <v>22</v>
      </c>
      <c r="B5" s="9"/>
      <c r="C5" s="14">
        <v>3.2</v>
      </c>
      <c r="D5" s="15" t="str">
        <f t="shared" si="1"/>
        <v>BÁSICO</v>
      </c>
      <c r="E5" s="16" t="s">
        <v>23</v>
      </c>
      <c r="F5" s="15" t="str">
        <f t="shared" si="2"/>
        <v>SUPERIOR</v>
      </c>
      <c r="G5" s="14">
        <v>4.0</v>
      </c>
      <c r="H5" s="15" t="str">
        <f t="shared" si="3"/>
        <v>ALTO</v>
      </c>
      <c r="I5" s="14">
        <v>4.0</v>
      </c>
      <c r="J5" s="15" t="str">
        <f t="shared" si="4"/>
        <v>ALTO</v>
      </c>
      <c r="K5" s="16">
        <v>4.0</v>
      </c>
      <c r="L5" s="15" t="str">
        <f t="shared" si="5"/>
        <v>ALTO</v>
      </c>
      <c r="N5" s="17" t="s">
        <v>24</v>
      </c>
      <c r="O5" s="18">
        <v>5.0</v>
      </c>
    </row>
    <row r="6">
      <c r="A6" s="13" t="s">
        <v>25</v>
      </c>
      <c r="B6" s="9"/>
      <c r="C6" s="14">
        <v>3.0</v>
      </c>
      <c r="D6" s="15" t="str">
        <f t="shared" si="1"/>
        <v>BAJO</v>
      </c>
      <c r="E6" s="16">
        <v>2.7</v>
      </c>
      <c r="F6" s="15" t="str">
        <f t="shared" si="2"/>
        <v>BAJO</v>
      </c>
      <c r="G6" s="14">
        <v>3.2</v>
      </c>
      <c r="H6" s="15" t="str">
        <f t="shared" si="3"/>
        <v>BÁSICO</v>
      </c>
      <c r="I6" s="14">
        <v>3.0</v>
      </c>
      <c r="J6" s="15" t="str">
        <f t="shared" si="4"/>
        <v>BAJO</v>
      </c>
      <c r="K6" s="16">
        <v>3.0</v>
      </c>
      <c r="L6" s="15" t="str">
        <f t="shared" si="5"/>
        <v>BAJO</v>
      </c>
    </row>
    <row r="7">
      <c r="A7" s="13" t="s">
        <v>26</v>
      </c>
      <c r="B7" s="9"/>
      <c r="C7" s="14">
        <v>2.5</v>
      </c>
      <c r="D7" s="15" t="str">
        <f t="shared" si="1"/>
        <v>BAJO</v>
      </c>
      <c r="E7" s="16">
        <v>4.1</v>
      </c>
      <c r="F7" s="15" t="str">
        <f t="shared" si="2"/>
        <v>ALTO</v>
      </c>
      <c r="G7" s="14">
        <v>3.6</v>
      </c>
      <c r="H7" s="15" t="str">
        <f t="shared" si="3"/>
        <v>BÁSICO</v>
      </c>
      <c r="I7" s="14">
        <v>3.8</v>
      </c>
      <c r="J7" s="15" t="str">
        <f t="shared" si="4"/>
        <v>BÁSICO</v>
      </c>
      <c r="K7" s="16">
        <v>2.6</v>
      </c>
      <c r="L7" s="15" t="str">
        <f t="shared" si="5"/>
        <v>BAJO</v>
      </c>
    </row>
    <row r="8">
      <c r="A8" s="13" t="s">
        <v>27</v>
      </c>
      <c r="B8" s="9"/>
      <c r="C8" s="14">
        <v>3.2</v>
      </c>
      <c r="D8" s="15" t="str">
        <f t="shared" si="1"/>
        <v>BÁSICO</v>
      </c>
      <c r="E8" s="16">
        <v>3.5</v>
      </c>
      <c r="F8" s="15" t="str">
        <f t="shared" si="2"/>
        <v>BÁSICO</v>
      </c>
      <c r="G8" s="14">
        <v>2.8</v>
      </c>
      <c r="H8" s="15" t="str">
        <f t="shared" si="3"/>
        <v>BAJO</v>
      </c>
      <c r="I8" s="14">
        <v>2.5</v>
      </c>
      <c r="J8" s="15" t="str">
        <f t="shared" si="4"/>
        <v>BAJO</v>
      </c>
      <c r="K8" s="16">
        <v>2.8</v>
      </c>
      <c r="L8" s="15" t="str">
        <f t="shared" si="5"/>
        <v>BAJO</v>
      </c>
    </row>
    <row r="9">
      <c r="A9" s="13" t="s">
        <v>28</v>
      </c>
      <c r="B9" s="9"/>
      <c r="C9" s="14">
        <v>3.2</v>
      </c>
      <c r="D9" s="15" t="str">
        <f t="shared" si="1"/>
        <v>BÁSICO</v>
      </c>
      <c r="E9" s="16">
        <v>5.0</v>
      </c>
      <c r="F9" s="15" t="str">
        <f t="shared" si="2"/>
        <v>SUPERIOR</v>
      </c>
      <c r="G9" s="14">
        <v>4.8</v>
      </c>
      <c r="H9" s="15" t="str">
        <f t="shared" si="3"/>
        <v>SUPERIOR</v>
      </c>
      <c r="I9" s="14">
        <v>4.3</v>
      </c>
      <c r="J9" s="15" t="str">
        <f t="shared" si="4"/>
        <v>ALTO</v>
      </c>
      <c r="K9" s="16">
        <v>3.3</v>
      </c>
      <c r="L9" s="15" t="str">
        <f t="shared" si="5"/>
        <v>BÁSICO</v>
      </c>
    </row>
    <row r="10">
      <c r="A10" s="13" t="s">
        <v>29</v>
      </c>
      <c r="B10" s="9"/>
      <c r="C10" s="14">
        <v>3.0</v>
      </c>
      <c r="D10" s="15" t="str">
        <f t="shared" si="1"/>
        <v>BAJO</v>
      </c>
      <c r="E10" s="16">
        <v>2.2</v>
      </c>
      <c r="F10" s="15" t="str">
        <f t="shared" si="2"/>
        <v>BAJO</v>
      </c>
      <c r="G10" s="14">
        <v>4.3</v>
      </c>
      <c r="H10" s="15" t="str">
        <f t="shared" si="3"/>
        <v>ALTO</v>
      </c>
      <c r="I10" s="14">
        <v>3.4</v>
      </c>
      <c r="J10" s="15" t="str">
        <f t="shared" si="4"/>
        <v>BÁSICO</v>
      </c>
      <c r="K10" s="16">
        <v>2.8</v>
      </c>
      <c r="L10" s="15" t="str">
        <f t="shared" si="5"/>
        <v>BAJO</v>
      </c>
    </row>
    <row r="11">
      <c r="A11" s="13" t="s">
        <v>30</v>
      </c>
      <c r="B11" s="9"/>
      <c r="C11" s="14">
        <v>2.2</v>
      </c>
      <c r="D11" s="15" t="str">
        <f t="shared" si="1"/>
        <v>BAJO</v>
      </c>
      <c r="E11" s="16">
        <v>3.7</v>
      </c>
      <c r="F11" s="15" t="str">
        <f t="shared" si="2"/>
        <v>BÁSICO</v>
      </c>
      <c r="G11" s="14">
        <v>3.7</v>
      </c>
      <c r="H11" s="15" t="str">
        <f t="shared" si="3"/>
        <v>BÁSICO</v>
      </c>
      <c r="I11" s="14">
        <v>3.5</v>
      </c>
      <c r="J11" s="15" t="str">
        <f t="shared" si="4"/>
        <v>BÁSICO</v>
      </c>
      <c r="K11" s="16">
        <v>3.5</v>
      </c>
      <c r="L11" s="15" t="str">
        <f t="shared" si="5"/>
        <v>BÁSICO</v>
      </c>
    </row>
    <row r="12">
      <c r="A12" s="13" t="s">
        <v>31</v>
      </c>
      <c r="B12" s="9"/>
      <c r="C12" s="14">
        <v>2.0</v>
      </c>
      <c r="D12" s="15" t="str">
        <f t="shared" si="1"/>
        <v>BAJO</v>
      </c>
      <c r="E12" s="16">
        <v>1.0</v>
      </c>
      <c r="F12" s="15" t="str">
        <f t="shared" si="2"/>
        <v>BAJO</v>
      </c>
      <c r="G12" s="14">
        <v>2.3</v>
      </c>
      <c r="H12" s="15" t="str">
        <f t="shared" si="3"/>
        <v>BAJO</v>
      </c>
      <c r="I12" s="14">
        <v>2.5</v>
      </c>
      <c r="J12" s="15" t="str">
        <f t="shared" si="4"/>
        <v>BAJO</v>
      </c>
      <c r="K12" s="16">
        <v>1.7</v>
      </c>
      <c r="L12" s="15" t="str">
        <f t="shared" si="5"/>
        <v>BAJO</v>
      </c>
    </row>
    <row r="13">
      <c r="A13" s="13" t="s">
        <v>32</v>
      </c>
      <c r="B13" s="9"/>
      <c r="C13" s="14">
        <v>4.8</v>
      </c>
      <c r="D13" s="15" t="str">
        <f t="shared" si="1"/>
        <v>SUPERIOR</v>
      </c>
      <c r="E13" s="16">
        <v>3.5</v>
      </c>
      <c r="F13" s="15" t="str">
        <f t="shared" si="2"/>
        <v>BÁSICO</v>
      </c>
      <c r="G13" s="14">
        <v>4.0</v>
      </c>
      <c r="H13" s="15" t="str">
        <f t="shared" si="3"/>
        <v>ALTO</v>
      </c>
      <c r="I13" s="14">
        <v>4.2</v>
      </c>
      <c r="J13" s="15" t="str">
        <f t="shared" si="4"/>
        <v>ALTO</v>
      </c>
      <c r="K13" s="16">
        <v>4.7</v>
      </c>
      <c r="L13" s="15" t="str">
        <f t="shared" si="5"/>
        <v>SUPERIOR</v>
      </c>
    </row>
    <row r="14">
      <c r="A14" s="13" t="s">
        <v>33</v>
      </c>
      <c r="B14" s="9"/>
      <c r="C14" s="19"/>
      <c r="D14" s="15" t="str">
        <f t="shared" si="1"/>
        <v>BAJO</v>
      </c>
      <c r="E14" s="19"/>
      <c r="F14" s="15" t="str">
        <f t="shared" si="2"/>
        <v>BAJO</v>
      </c>
      <c r="G14" s="19"/>
      <c r="H14" s="15" t="str">
        <f t="shared" si="3"/>
        <v>BAJO</v>
      </c>
      <c r="I14" s="19"/>
      <c r="J14" s="15" t="str">
        <f t="shared" si="4"/>
        <v>BAJO</v>
      </c>
      <c r="K14" s="19"/>
      <c r="L14" s="15" t="str">
        <f t="shared" si="5"/>
        <v>BAJO</v>
      </c>
    </row>
    <row r="15">
      <c r="A15" s="20" t="s">
        <v>34</v>
      </c>
      <c r="B15" s="9"/>
      <c r="C15" s="21" t="str">
        <f>AVERAGE(D2:D14)</f>
        <v>#DIV/0!</v>
      </c>
      <c r="D15" s="9"/>
      <c r="E15" s="21" t="str">
        <f>AVERAGE(F2:F14)</f>
        <v>#DIV/0!</v>
      </c>
      <c r="F15" s="9"/>
      <c r="G15" s="21" t="str">
        <f>AVERAGE(H2:H14)</f>
        <v>#DIV/0!</v>
      </c>
      <c r="H15" s="9"/>
      <c r="I15" s="21" t="str">
        <f>AVERAGE(J2:J14)</f>
        <v>#DIV/0!</v>
      </c>
      <c r="J15" s="9"/>
      <c r="K15" s="21" t="str">
        <f>AVERAGE(L2:L14)</f>
        <v>#DIV/0!</v>
      </c>
      <c r="L15" s="9"/>
    </row>
    <row r="16">
      <c r="A16" s="20" t="s">
        <v>9</v>
      </c>
      <c r="B16" s="9"/>
      <c r="C16" s="22" t="str">
        <f>STDEV(D1:D14)</f>
        <v>#DIV/0!</v>
      </c>
      <c r="D16" s="9"/>
      <c r="E16" s="22" t="str">
        <f>STDEV(F1:F14)</f>
        <v>#DIV/0!</v>
      </c>
      <c r="F16" s="9"/>
      <c r="G16" s="22" t="str">
        <f>STDEV(H1:H14)</f>
        <v>#DIV/0!</v>
      </c>
      <c r="H16" s="9"/>
      <c r="I16" s="22" t="str">
        <f>STDEV(J1:J14)</f>
        <v>#DIV/0!</v>
      </c>
      <c r="J16" s="9"/>
      <c r="K16" s="22" t="str">
        <f>STDEV(L1:L14)</f>
        <v>#DIV/0!</v>
      </c>
      <c r="L16" s="9"/>
    </row>
    <row r="17">
      <c r="A17" s="23" t="s">
        <v>35</v>
      </c>
      <c r="B17" s="24" t="s">
        <v>17</v>
      </c>
      <c r="C17" s="25">
        <f>COUNTIF(D2:D14,"BAJO")*1/22</f>
        <v>0.4090909091</v>
      </c>
      <c r="D17" s="9"/>
      <c r="E17" s="25">
        <f>COUNTIF(F2:F14,"BAJO")*1/22</f>
        <v>0.2727272727</v>
      </c>
      <c r="F17" s="9"/>
      <c r="G17" s="25">
        <f>COUNTIF(H2:H14,"BAJO")*1/22</f>
        <v>0.1363636364</v>
      </c>
      <c r="H17" s="9"/>
      <c r="I17" s="25">
        <f>COUNTIF(J2:J14,"BAJO")*1/22</f>
        <v>0.1818181818</v>
      </c>
      <c r="J17" s="9"/>
      <c r="K17" s="25">
        <f>COUNTIF(L2:L14,"BAJO")*1/22</f>
        <v>0.3636363636</v>
      </c>
      <c r="L17" s="9"/>
    </row>
    <row r="18">
      <c r="A18" s="26"/>
      <c r="B18" s="27" t="s">
        <v>36</v>
      </c>
      <c r="C18" s="28">
        <f>COUNTIF(D2:D14,"BÁSICO")*1/22</f>
        <v>0.1363636364</v>
      </c>
      <c r="D18" s="9"/>
      <c r="E18" s="28">
        <f>COUNTIF(F2:F14,"BÁSICO")*1/22</f>
        <v>0.1363636364</v>
      </c>
      <c r="F18" s="9"/>
      <c r="G18" s="28">
        <f>COUNTIF(H2:H14,"BÁSICO")*1/22</f>
        <v>0.2727272727</v>
      </c>
      <c r="H18" s="9"/>
      <c r="I18" s="28">
        <f>COUNTIF(J2:J14,"BÁSICO")*1/22</f>
        <v>0.2272727273</v>
      </c>
      <c r="J18" s="9"/>
      <c r="K18" s="28">
        <f>COUNTIF(L2:L14,"BÁSICO")*1/22</f>
        <v>0.1363636364</v>
      </c>
      <c r="L18" s="9"/>
    </row>
    <row r="19">
      <c r="A19" s="26"/>
      <c r="B19" s="29" t="s">
        <v>21</v>
      </c>
      <c r="C19" s="25">
        <f>COUNTIF(D2:D14,"ALTO")*1/22</f>
        <v>0</v>
      </c>
      <c r="D19" s="9"/>
      <c r="E19" s="25">
        <f>COUNTIF(F2:F14,"ALTO")*1/22</f>
        <v>0.09090909091</v>
      </c>
      <c r="F19" s="9"/>
      <c r="G19" s="25">
        <f>COUNTIF(H2:H14,"ALTO")*1/22</f>
        <v>0.1363636364</v>
      </c>
      <c r="H19" s="9"/>
      <c r="I19" s="25">
        <f>COUNTIF(J2:J14,"ALTO")*1/22</f>
        <v>0.1818181818</v>
      </c>
      <c r="J19" s="9"/>
      <c r="K19" s="25">
        <f>COUNTIF(L2:L14,"ALTO")*1/22</f>
        <v>0.04545454545</v>
      </c>
      <c r="L19" s="9"/>
    </row>
    <row r="20">
      <c r="A20" s="30"/>
      <c r="B20" s="31" t="s">
        <v>24</v>
      </c>
      <c r="C20" s="28">
        <f>COUNTIF(D2:D14,"SUPERIOR")*1/22</f>
        <v>0.04545454545</v>
      </c>
      <c r="D20" s="9"/>
      <c r="E20" s="28">
        <f>COUNTIF(F2:F14,"SUPERIOR")*1/22</f>
        <v>0.09090909091</v>
      </c>
      <c r="F20" s="9"/>
      <c r="G20" s="28">
        <f>COUNTIF(H2:H14,"SUPERIOR")*1/22</f>
        <v>0.04545454545</v>
      </c>
      <c r="H20" s="9"/>
      <c r="I20" s="28">
        <f>COUNTIF(J2:J14,"SUPERIOR")*1/22</f>
        <v>0</v>
      </c>
      <c r="J20" s="9"/>
      <c r="K20" s="28">
        <f>COUNTIF(L2:L14,"SUPERIOR")*1/22</f>
        <v>0.04545454545</v>
      </c>
      <c r="L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A1:B1"/>
    <mergeCell ref="C1:D1"/>
    <mergeCell ref="E1:F1"/>
    <mergeCell ref="G1:H1"/>
    <mergeCell ref="I1:J1"/>
    <mergeCell ref="K1:L1"/>
    <mergeCell ref="A2:B2"/>
    <mergeCell ref="A3:B3"/>
    <mergeCell ref="A4:B4"/>
    <mergeCell ref="A5:B5"/>
    <mergeCell ref="A6:B6"/>
    <mergeCell ref="A7:B7"/>
    <mergeCell ref="A8:B8"/>
    <mergeCell ref="A9:B9"/>
    <mergeCell ref="E15:F15"/>
    <mergeCell ref="G15:H15"/>
    <mergeCell ref="I15:J15"/>
    <mergeCell ref="K15:L15"/>
    <mergeCell ref="A16:B16"/>
    <mergeCell ref="C16:D16"/>
    <mergeCell ref="E16:F16"/>
    <mergeCell ref="G16:H16"/>
    <mergeCell ref="I16:J16"/>
    <mergeCell ref="K16:L16"/>
    <mergeCell ref="A10:B10"/>
    <mergeCell ref="A11:B11"/>
    <mergeCell ref="A12:B12"/>
    <mergeCell ref="A13:B13"/>
    <mergeCell ref="A14:B14"/>
    <mergeCell ref="A15:B15"/>
    <mergeCell ref="A17:A20"/>
    <mergeCell ref="E18:F18"/>
    <mergeCell ref="G18:H18"/>
    <mergeCell ref="C19:D19"/>
    <mergeCell ref="E19:F19"/>
    <mergeCell ref="G19:H19"/>
    <mergeCell ref="C20:D20"/>
    <mergeCell ref="E20:F20"/>
    <mergeCell ref="G20:H20"/>
    <mergeCell ref="I18:J18"/>
    <mergeCell ref="K18:L18"/>
    <mergeCell ref="I19:J19"/>
    <mergeCell ref="K19:L19"/>
    <mergeCell ref="I20:J20"/>
    <mergeCell ref="K20:L20"/>
    <mergeCell ref="C15:D15"/>
    <mergeCell ref="C17:D17"/>
    <mergeCell ref="E17:F17"/>
    <mergeCell ref="G17:H17"/>
    <mergeCell ref="I17:J17"/>
    <mergeCell ref="K17:L17"/>
    <mergeCell ref="C18:D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4">
        <v>3.2</v>
      </c>
      <c r="D2" s="15" t="str">
        <f t="shared" ref="D2:D21" si="1">IF(C2&lt;=3.1,$N$2,IF(C2&lt;=3.9,$N$3,IF(C2&lt;=4.4,$N$4,$N$5)))</f>
        <v>BÁSICO</v>
      </c>
      <c r="E2" s="16">
        <v>2.5</v>
      </c>
      <c r="F2" s="15" t="str">
        <f t="shared" ref="F2:F21" si="2">IF(E2&lt;=3.1,$N$2,IF(E2&lt;=3.9,$N$3,IF(E2&lt;=4.4,$N$4,$N$5)))</f>
        <v>BAJO</v>
      </c>
      <c r="G2" s="14">
        <v>2.8</v>
      </c>
      <c r="H2" s="15" t="str">
        <f t="shared" ref="H2:H21" si="3">IF(G2&lt;=3.1,$N$2,IF(G2&lt;=3.9,$N$3,IF(G2&lt;=4.4,$N$4,$N$5)))</f>
        <v>BAJO</v>
      </c>
      <c r="I2" s="14">
        <v>3.8</v>
      </c>
      <c r="J2" s="15" t="str">
        <f t="shared" ref="J2:J21" si="4">IF(I2&lt;=3.1,$N$2,IF(I2&lt;=3.9,$N$3,IF(I2&lt;=4.4,$N$4,$N$5)))</f>
        <v>BÁSICO</v>
      </c>
      <c r="K2" s="16">
        <v>3.4</v>
      </c>
      <c r="L2" s="15" t="str">
        <f t="shared" ref="L2:L21" si="5">IF(K2&lt;=3.1,$N$2,IF(K2&lt;=3.9,$N$3,IF(K2&lt;=4.4,$N$4,$N$5)))</f>
        <v>BÁSICO</v>
      </c>
      <c r="N2" s="17" t="s">
        <v>17</v>
      </c>
      <c r="O2" s="18">
        <v>3.1</v>
      </c>
    </row>
    <row r="3">
      <c r="A3" s="13" t="s">
        <v>18</v>
      </c>
      <c r="B3" s="9"/>
      <c r="C3" s="14">
        <v>3.8</v>
      </c>
      <c r="D3" s="15" t="str">
        <f t="shared" si="1"/>
        <v>BÁSICO</v>
      </c>
      <c r="E3" s="16">
        <v>2.7</v>
      </c>
      <c r="F3" s="15" t="str">
        <f t="shared" si="2"/>
        <v>BAJO</v>
      </c>
      <c r="G3" s="14">
        <v>3.0</v>
      </c>
      <c r="H3" s="15" t="str">
        <f t="shared" si="3"/>
        <v>BAJO</v>
      </c>
      <c r="I3" s="14">
        <v>4.3</v>
      </c>
      <c r="J3" s="15" t="str">
        <f t="shared" si="4"/>
        <v>ALTO</v>
      </c>
      <c r="K3" s="16">
        <v>3.2</v>
      </c>
      <c r="L3" s="15" t="str">
        <f t="shared" si="5"/>
        <v>BÁSICO</v>
      </c>
      <c r="N3" s="17" t="s">
        <v>19</v>
      </c>
      <c r="O3" s="18">
        <v>3.9</v>
      </c>
    </row>
    <row r="4">
      <c r="A4" s="13" t="s">
        <v>20</v>
      </c>
      <c r="B4" s="9"/>
      <c r="C4" s="14">
        <v>2.0</v>
      </c>
      <c r="D4" s="15" t="str">
        <f t="shared" si="1"/>
        <v>BAJO</v>
      </c>
      <c r="E4" s="16">
        <v>4.5</v>
      </c>
      <c r="F4" s="15" t="str">
        <f t="shared" si="2"/>
        <v>SUPERIOR</v>
      </c>
      <c r="G4" s="14">
        <v>2.8</v>
      </c>
      <c r="H4" s="15" t="str">
        <f t="shared" si="3"/>
        <v>BAJO</v>
      </c>
      <c r="I4" s="14">
        <v>3.7</v>
      </c>
      <c r="J4" s="15" t="str">
        <f t="shared" si="4"/>
        <v>BÁSICO</v>
      </c>
      <c r="K4" s="16">
        <v>2.0</v>
      </c>
      <c r="L4" s="15" t="str">
        <f t="shared" si="5"/>
        <v>BAJO</v>
      </c>
      <c r="N4" s="17" t="s">
        <v>21</v>
      </c>
      <c r="O4" s="18">
        <v>4.4</v>
      </c>
    </row>
    <row r="5">
      <c r="A5" s="13" t="s">
        <v>22</v>
      </c>
      <c r="B5" s="9"/>
      <c r="C5" s="14">
        <v>2.0</v>
      </c>
      <c r="D5" s="15" t="str">
        <f t="shared" si="1"/>
        <v>BAJO</v>
      </c>
      <c r="E5" s="32">
        <v>3.2</v>
      </c>
      <c r="F5" s="15" t="str">
        <f t="shared" si="2"/>
        <v>BÁSICO</v>
      </c>
      <c r="G5" s="33"/>
      <c r="H5" s="15" t="str">
        <f t="shared" si="3"/>
        <v>BAJO</v>
      </c>
      <c r="I5" s="14"/>
      <c r="J5" s="15" t="str">
        <f t="shared" si="4"/>
        <v>BAJO</v>
      </c>
      <c r="K5" s="19"/>
      <c r="L5" s="15" t="str">
        <f t="shared" si="5"/>
        <v>BAJO</v>
      </c>
      <c r="N5" s="17" t="s">
        <v>24</v>
      </c>
      <c r="O5" s="18">
        <v>5.0</v>
      </c>
    </row>
    <row r="6">
      <c r="A6" s="13" t="s">
        <v>25</v>
      </c>
      <c r="B6" s="9"/>
      <c r="C6" s="14">
        <v>2.0</v>
      </c>
      <c r="D6" s="15" t="str">
        <f t="shared" si="1"/>
        <v>BAJO</v>
      </c>
      <c r="E6" s="16">
        <v>2.5</v>
      </c>
      <c r="F6" s="15" t="str">
        <f t="shared" si="2"/>
        <v>BAJO</v>
      </c>
      <c r="G6" s="14">
        <v>3.2</v>
      </c>
      <c r="H6" s="15" t="str">
        <f t="shared" si="3"/>
        <v>BÁSICO</v>
      </c>
      <c r="I6" s="14">
        <v>3.5</v>
      </c>
      <c r="J6" s="15" t="str">
        <f t="shared" si="4"/>
        <v>BÁSICO</v>
      </c>
      <c r="K6" s="16">
        <v>3.0</v>
      </c>
      <c r="L6" s="15" t="str">
        <f t="shared" si="5"/>
        <v>BAJO</v>
      </c>
    </row>
    <row r="7">
      <c r="A7" s="13" t="s">
        <v>26</v>
      </c>
      <c r="B7" s="9"/>
      <c r="C7" s="14">
        <v>3.0</v>
      </c>
      <c r="D7" s="15" t="str">
        <f t="shared" si="1"/>
        <v>BAJO</v>
      </c>
      <c r="E7" s="16">
        <v>3.6</v>
      </c>
      <c r="F7" s="15" t="str">
        <f t="shared" si="2"/>
        <v>BÁSICO</v>
      </c>
      <c r="G7" s="14">
        <v>1.8</v>
      </c>
      <c r="H7" s="15" t="str">
        <f t="shared" si="3"/>
        <v>BAJO</v>
      </c>
      <c r="I7" s="14">
        <v>3.8</v>
      </c>
      <c r="J7" s="15" t="str">
        <f t="shared" si="4"/>
        <v>BÁSICO</v>
      </c>
      <c r="K7" s="16">
        <v>3.8</v>
      </c>
      <c r="L7" s="15" t="str">
        <f t="shared" si="5"/>
        <v>BÁSICO</v>
      </c>
    </row>
    <row r="8">
      <c r="A8" s="13" t="s">
        <v>27</v>
      </c>
      <c r="B8" s="9"/>
      <c r="C8" s="14">
        <v>4.0</v>
      </c>
      <c r="D8" s="15" t="str">
        <f t="shared" si="1"/>
        <v>ALTO</v>
      </c>
      <c r="E8" s="16">
        <v>4.0</v>
      </c>
      <c r="F8" s="15" t="str">
        <f t="shared" si="2"/>
        <v>ALTO</v>
      </c>
      <c r="G8" s="14">
        <v>2.5</v>
      </c>
      <c r="H8" s="15" t="str">
        <f t="shared" si="3"/>
        <v>BAJO</v>
      </c>
      <c r="I8" s="14">
        <v>2.7</v>
      </c>
      <c r="J8" s="15" t="str">
        <f t="shared" si="4"/>
        <v>BAJO</v>
      </c>
      <c r="K8" s="16">
        <v>3.6</v>
      </c>
      <c r="L8" s="15" t="str">
        <f t="shared" si="5"/>
        <v>BÁSICO</v>
      </c>
    </row>
    <row r="9">
      <c r="A9" s="13" t="s">
        <v>28</v>
      </c>
      <c r="B9" s="9"/>
      <c r="C9" s="14">
        <v>1.8</v>
      </c>
      <c r="D9" s="15" t="str">
        <f t="shared" si="1"/>
        <v>BAJO</v>
      </c>
      <c r="E9" s="16">
        <v>3.5</v>
      </c>
      <c r="F9" s="15" t="str">
        <f t="shared" si="2"/>
        <v>BÁSICO</v>
      </c>
      <c r="G9" s="14">
        <v>2.0</v>
      </c>
      <c r="H9" s="15" t="str">
        <f t="shared" si="3"/>
        <v>BAJO</v>
      </c>
      <c r="I9" s="14">
        <v>4.3</v>
      </c>
      <c r="J9" s="15" t="str">
        <f t="shared" si="4"/>
        <v>ALTO</v>
      </c>
      <c r="K9" s="16">
        <v>3.6</v>
      </c>
      <c r="L9" s="15" t="str">
        <f t="shared" si="5"/>
        <v>BÁSICO</v>
      </c>
    </row>
    <row r="10">
      <c r="A10" s="13" t="s">
        <v>29</v>
      </c>
      <c r="B10" s="9"/>
      <c r="C10" s="14">
        <v>3.5</v>
      </c>
      <c r="D10" s="15" t="str">
        <f t="shared" si="1"/>
        <v>BÁSICO</v>
      </c>
      <c r="E10" s="16">
        <v>3.2</v>
      </c>
      <c r="F10" s="15" t="str">
        <f t="shared" si="2"/>
        <v>BÁSICO</v>
      </c>
      <c r="G10" s="14">
        <v>5.0</v>
      </c>
      <c r="H10" s="15" t="str">
        <f t="shared" si="3"/>
        <v>SUPERIOR</v>
      </c>
      <c r="I10" s="14">
        <v>3.8</v>
      </c>
      <c r="J10" s="15" t="str">
        <f t="shared" si="4"/>
        <v>BÁSICO</v>
      </c>
      <c r="K10" s="16">
        <v>2.8</v>
      </c>
      <c r="L10" s="15" t="str">
        <f t="shared" si="5"/>
        <v>BAJO</v>
      </c>
    </row>
    <row r="11">
      <c r="A11" s="13" t="s">
        <v>30</v>
      </c>
      <c r="B11" s="9"/>
      <c r="C11" s="14">
        <v>1.8</v>
      </c>
      <c r="D11" s="15" t="str">
        <f t="shared" si="1"/>
        <v>BAJO</v>
      </c>
      <c r="E11" s="16">
        <v>3.0</v>
      </c>
      <c r="F11" s="15" t="str">
        <f t="shared" si="2"/>
        <v>BAJO</v>
      </c>
      <c r="G11" s="14">
        <v>2.8</v>
      </c>
      <c r="H11" s="15" t="str">
        <f t="shared" si="3"/>
        <v>BAJO</v>
      </c>
      <c r="I11" s="14">
        <v>3.5</v>
      </c>
      <c r="J11" s="15" t="str">
        <f t="shared" si="4"/>
        <v>BÁSICO</v>
      </c>
      <c r="K11" s="16">
        <v>2.6</v>
      </c>
      <c r="L11" s="15" t="str">
        <f t="shared" si="5"/>
        <v>BAJO</v>
      </c>
    </row>
    <row r="12">
      <c r="A12" s="13" t="s">
        <v>31</v>
      </c>
      <c r="B12" s="9"/>
      <c r="C12" s="14">
        <v>3.8</v>
      </c>
      <c r="D12" s="15" t="str">
        <f t="shared" si="1"/>
        <v>BÁSICO</v>
      </c>
      <c r="E12" s="16">
        <v>4.5</v>
      </c>
      <c r="F12" s="15" t="str">
        <f t="shared" si="2"/>
        <v>SUPERIOR</v>
      </c>
      <c r="G12" s="14">
        <v>3.4</v>
      </c>
      <c r="H12" s="15" t="str">
        <f t="shared" si="3"/>
        <v>BÁSICO</v>
      </c>
      <c r="I12" s="14">
        <v>4.8</v>
      </c>
      <c r="J12" s="15" t="str">
        <f t="shared" si="4"/>
        <v>SUPERIOR</v>
      </c>
      <c r="K12" s="16">
        <v>4.6</v>
      </c>
      <c r="L12" s="15" t="str">
        <f t="shared" si="5"/>
        <v>SUPERIOR</v>
      </c>
    </row>
    <row r="13">
      <c r="A13" s="13" t="s">
        <v>32</v>
      </c>
      <c r="B13" s="9"/>
      <c r="C13" s="14">
        <v>3.2</v>
      </c>
      <c r="D13" s="15" t="str">
        <f t="shared" si="1"/>
        <v>BÁSICO</v>
      </c>
      <c r="E13" s="16">
        <v>3.5</v>
      </c>
      <c r="F13" s="15" t="str">
        <f t="shared" si="2"/>
        <v>BÁSICO</v>
      </c>
      <c r="G13" s="14">
        <v>2.7</v>
      </c>
      <c r="H13" s="15" t="str">
        <f t="shared" si="3"/>
        <v>BAJO</v>
      </c>
      <c r="I13" s="14">
        <v>2.8</v>
      </c>
      <c r="J13" s="15" t="str">
        <f t="shared" si="4"/>
        <v>BAJO</v>
      </c>
      <c r="K13" s="16">
        <v>2.0</v>
      </c>
      <c r="L13" s="15" t="str">
        <f t="shared" si="5"/>
        <v>BAJO</v>
      </c>
    </row>
    <row r="14">
      <c r="A14" s="13" t="s">
        <v>33</v>
      </c>
      <c r="B14" s="9"/>
      <c r="C14" s="14">
        <v>2.8</v>
      </c>
      <c r="D14" s="15" t="str">
        <f t="shared" si="1"/>
        <v>BAJO</v>
      </c>
      <c r="E14" s="16">
        <v>2.7</v>
      </c>
      <c r="F14" s="15" t="str">
        <f t="shared" si="2"/>
        <v>BAJO</v>
      </c>
      <c r="G14" s="14">
        <v>2.8</v>
      </c>
      <c r="H14" s="15" t="str">
        <f t="shared" si="3"/>
        <v>BAJO</v>
      </c>
      <c r="I14" s="14">
        <v>3.8</v>
      </c>
      <c r="J14" s="15" t="str">
        <f t="shared" si="4"/>
        <v>BÁSICO</v>
      </c>
      <c r="K14" s="16">
        <v>2.3</v>
      </c>
      <c r="L14" s="15" t="str">
        <f t="shared" si="5"/>
        <v>BAJO</v>
      </c>
    </row>
    <row r="15">
      <c r="A15" s="13" t="s">
        <v>38</v>
      </c>
      <c r="B15" s="9"/>
      <c r="C15" s="14">
        <v>1.5</v>
      </c>
      <c r="D15" s="15" t="str">
        <f t="shared" si="1"/>
        <v>BAJO</v>
      </c>
      <c r="E15" s="16">
        <v>3.7</v>
      </c>
      <c r="F15" s="15" t="str">
        <f t="shared" si="2"/>
        <v>BÁSICO</v>
      </c>
      <c r="G15" s="14">
        <v>2.8</v>
      </c>
      <c r="H15" s="15" t="str">
        <f t="shared" si="3"/>
        <v>BAJO</v>
      </c>
      <c r="I15" s="14">
        <v>3.7</v>
      </c>
      <c r="J15" s="15" t="str">
        <f t="shared" si="4"/>
        <v>BÁSICO</v>
      </c>
      <c r="K15" s="16">
        <v>3.1</v>
      </c>
      <c r="L15" s="15" t="str">
        <f t="shared" si="5"/>
        <v>BAJO</v>
      </c>
    </row>
    <row r="16">
      <c r="A16" s="13" t="s">
        <v>39</v>
      </c>
      <c r="B16" s="9"/>
      <c r="C16" s="14">
        <v>2.0</v>
      </c>
      <c r="D16" s="15" t="str">
        <f t="shared" si="1"/>
        <v>BAJO</v>
      </c>
      <c r="E16" s="16">
        <v>3.2</v>
      </c>
      <c r="F16" s="15" t="str">
        <f t="shared" si="2"/>
        <v>BÁSICO</v>
      </c>
      <c r="G16" s="14">
        <v>1.8</v>
      </c>
      <c r="H16" s="15" t="str">
        <f t="shared" si="3"/>
        <v>BAJO</v>
      </c>
      <c r="I16" s="14">
        <v>2.0</v>
      </c>
      <c r="J16" s="15" t="str">
        <f t="shared" si="4"/>
        <v>BAJO</v>
      </c>
      <c r="K16" s="16">
        <v>2.0</v>
      </c>
      <c r="L16" s="15" t="str">
        <f t="shared" si="5"/>
        <v>BAJO</v>
      </c>
    </row>
    <row r="17">
      <c r="A17" s="13" t="s">
        <v>40</v>
      </c>
      <c r="B17" s="9"/>
      <c r="C17" s="14">
        <v>3.8</v>
      </c>
      <c r="D17" s="15" t="str">
        <f t="shared" si="1"/>
        <v>BÁSICO</v>
      </c>
      <c r="E17" s="16">
        <v>4.5</v>
      </c>
      <c r="F17" s="15" t="str">
        <f t="shared" si="2"/>
        <v>SUPERIOR</v>
      </c>
      <c r="G17" s="14">
        <v>4.3</v>
      </c>
      <c r="H17" s="15" t="str">
        <f t="shared" si="3"/>
        <v>ALTO</v>
      </c>
      <c r="I17" s="14">
        <v>3.6</v>
      </c>
      <c r="J17" s="15" t="str">
        <f t="shared" si="4"/>
        <v>BÁSICO</v>
      </c>
      <c r="K17" s="16">
        <v>3.3</v>
      </c>
      <c r="L17" s="15" t="str">
        <f t="shared" si="5"/>
        <v>BÁSICO</v>
      </c>
    </row>
    <row r="18">
      <c r="A18" s="13" t="s">
        <v>41</v>
      </c>
      <c r="B18" s="9"/>
      <c r="C18" s="14">
        <v>3.0</v>
      </c>
      <c r="D18" s="15" t="str">
        <f t="shared" si="1"/>
        <v>BAJO</v>
      </c>
      <c r="E18" s="16">
        <v>3.2</v>
      </c>
      <c r="F18" s="15" t="str">
        <f t="shared" si="2"/>
        <v>BÁSICO</v>
      </c>
      <c r="G18" s="14">
        <v>2.5</v>
      </c>
      <c r="H18" s="15" t="str">
        <f t="shared" si="3"/>
        <v>BAJO</v>
      </c>
      <c r="I18" s="14">
        <v>4.2</v>
      </c>
      <c r="J18" s="15" t="str">
        <f t="shared" si="4"/>
        <v>ALTO</v>
      </c>
      <c r="K18" s="16">
        <v>3.2</v>
      </c>
      <c r="L18" s="15" t="str">
        <f t="shared" si="5"/>
        <v>BÁSICO</v>
      </c>
    </row>
    <row r="19">
      <c r="A19" s="13" t="s">
        <v>42</v>
      </c>
      <c r="B19" s="9"/>
      <c r="C19" s="14">
        <v>3.2</v>
      </c>
      <c r="D19" s="15" t="str">
        <f t="shared" si="1"/>
        <v>BÁSICO</v>
      </c>
      <c r="E19" s="16">
        <v>3.5</v>
      </c>
      <c r="F19" s="15" t="str">
        <f t="shared" si="2"/>
        <v>BÁSICO</v>
      </c>
      <c r="G19" s="14">
        <v>2.0</v>
      </c>
      <c r="H19" s="15" t="str">
        <f t="shared" si="3"/>
        <v>BAJO</v>
      </c>
      <c r="I19" s="14">
        <v>4.0</v>
      </c>
      <c r="J19" s="15" t="str">
        <f t="shared" si="4"/>
        <v>ALTO</v>
      </c>
      <c r="K19" s="16">
        <v>4.2</v>
      </c>
      <c r="L19" s="15" t="str">
        <f t="shared" si="5"/>
        <v>ALTO</v>
      </c>
    </row>
    <row r="20">
      <c r="A20" s="13" t="s">
        <v>43</v>
      </c>
      <c r="B20" s="9"/>
      <c r="C20" s="14">
        <v>3.0</v>
      </c>
      <c r="D20" s="15" t="str">
        <f t="shared" si="1"/>
        <v>BAJO</v>
      </c>
      <c r="E20" s="16">
        <v>4.5</v>
      </c>
      <c r="F20" s="15" t="str">
        <f t="shared" si="2"/>
        <v>SUPERIOR</v>
      </c>
      <c r="G20" s="14">
        <v>3.5</v>
      </c>
      <c r="H20" s="15" t="str">
        <f t="shared" si="3"/>
        <v>BÁSICO</v>
      </c>
      <c r="I20" s="14">
        <v>4.1</v>
      </c>
      <c r="J20" s="15" t="str">
        <f t="shared" si="4"/>
        <v>ALTO</v>
      </c>
      <c r="K20" s="16">
        <v>4.2</v>
      </c>
      <c r="L20" s="15" t="str">
        <f t="shared" si="5"/>
        <v>ALTO</v>
      </c>
    </row>
    <row r="21" ht="15.75" customHeight="1">
      <c r="A21" s="13" t="s">
        <v>44</v>
      </c>
      <c r="B21" s="9"/>
      <c r="C21" s="14">
        <v>2.8</v>
      </c>
      <c r="D21" s="15" t="str">
        <f t="shared" si="1"/>
        <v>BAJO</v>
      </c>
      <c r="E21" s="16">
        <v>3.2</v>
      </c>
      <c r="F21" s="15" t="str">
        <f t="shared" si="2"/>
        <v>BÁSICO</v>
      </c>
      <c r="G21" s="14">
        <v>2.0</v>
      </c>
      <c r="H21" s="15" t="str">
        <f t="shared" si="3"/>
        <v>BAJO</v>
      </c>
      <c r="I21" s="14">
        <v>3.4</v>
      </c>
      <c r="J21" s="15" t="str">
        <f t="shared" si="4"/>
        <v>BÁSICO</v>
      </c>
      <c r="K21" s="16">
        <v>3.6</v>
      </c>
      <c r="L21" s="15" t="str">
        <f t="shared" si="5"/>
        <v>BÁSICO</v>
      </c>
    </row>
    <row r="22" ht="15.75" customHeight="1">
      <c r="A22" s="20" t="s">
        <v>34</v>
      </c>
      <c r="B22" s="9"/>
      <c r="C22" s="21" t="str">
        <f>AVERAGE(D2:D21)</f>
        <v>#DIV/0!</v>
      </c>
      <c r="D22" s="9"/>
      <c r="E22" s="21" t="str">
        <f>AVERAGE(F2:F21)</f>
        <v>#DIV/0!</v>
      </c>
      <c r="F22" s="9"/>
      <c r="G22" s="21" t="str">
        <f>AVERAGE(H2:H21)</f>
        <v>#DIV/0!</v>
      </c>
      <c r="H22" s="9"/>
      <c r="I22" s="21" t="str">
        <f>AVERAGE(J2:J21)</f>
        <v>#DIV/0!</v>
      </c>
      <c r="J22" s="9"/>
      <c r="K22" s="21" t="str">
        <f>AVERAGE(L2:L21)</f>
        <v>#DIV/0!</v>
      </c>
      <c r="L22" s="9"/>
    </row>
    <row r="23" ht="15.75" customHeight="1">
      <c r="A23" s="20" t="s">
        <v>9</v>
      </c>
      <c r="B23" s="9"/>
      <c r="C23" s="22" t="str">
        <f>STDEV(D1:D21)</f>
        <v>#DIV/0!</v>
      </c>
      <c r="D23" s="9"/>
      <c r="E23" s="22" t="str">
        <f>STDEV(F1:F21)</f>
        <v>#DIV/0!</v>
      </c>
      <c r="F23" s="9"/>
      <c r="G23" s="22" t="str">
        <f>STDEV(H1:H21)</f>
        <v>#DIV/0!</v>
      </c>
      <c r="H23" s="9"/>
      <c r="I23" s="22" t="str">
        <f>STDEV(J1:J21)</f>
        <v>#DIV/0!</v>
      </c>
      <c r="J23" s="9"/>
      <c r="K23" s="22" t="str">
        <f>STDEV(L1:L21)</f>
        <v>#DIV/0!</v>
      </c>
      <c r="L23" s="9"/>
    </row>
    <row r="24" ht="15.75" customHeight="1">
      <c r="A24" s="23" t="s">
        <v>35</v>
      </c>
      <c r="B24" s="24" t="s">
        <v>17</v>
      </c>
      <c r="C24" s="25">
        <f>COUNTIF(D2:D21,"BAJO")*1/22</f>
        <v>0.5454545455</v>
      </c>
      <c r="D24" s="9"/>
      <c r="E24" s="25">
        <f>COUNTIF(F2:F21,"BAJO")*1/22</f>
        <v>0.2272727273</v>
      </c>
      <c r="F24" s="9"/>
      <c r="G24" s="25">
        <f>COUNTIF(H2:H21,"BAJO")*1/22</f>
        <v>0.6818181818</v>
      </c>
      <c r="H24" s="9"/>
      <c r="I24" s="25">
        <f>COUNTIF(J2:J21,"BAJO")*1/22</f>
        <v>0.1818181818</v>
      </c>
      <c r="J24" s="9"/>
      <c r="K24" s="25">
        <f>COUNTIF(L2:L21,"BAJO")*1/22</f>
        <v>0.4090909091</v>
      </c>
      <c r="L24" s="9"/>
    </row>
    <row r="25" ht="15.75" customHeight="1">
      <c r="A25" s="26"/>
      <c r="B25" s="27" t="s">
        <v>36</v>
      </c>
      <c r="C25" s="28">
        <f>COUNTIF(D2:D21,"BÁSICO")*1/22</f>
        <v>0.3181818182</v>
      </c>
      <c r="D25" s="9"/>
      <c r="E25" s="28">
        <f>COUNTIF(F2:F21,"BÁSICO")*1/22</f>
        <v>0.4545454545</v>
      </c>
      <c r="F25" s="9"/>
      <c r="G25" s="28">
        <f>COUNTIF(H2:H21,"BÁSICO")*1/22</f>
        <v>0.1363636364</v>
      </c>
      <c r="H25" s="9"/>
      <c r="I25" s="28">
        <f>COUNTIF(J2:J21,"BÁSICO")*1/22</f>
        <v>0.4545454545</v>
      </c>
      <c r="J25" s="9"/>
      <c r="K25" s="28">
        <f>COUNTIF(L2:L21,"BÁSICO")*1/22</f>
        <v>0.3636363636</v>
      </c>
      <c r="L25" s="9"/>
    </row>
    <row r="26" ht="15.75" customHeight="1">
      <c r="A26" s="26"/>
      <c r="B26" s="29" t="s">
        <v>21</v>
      </c>
      <c r="C26" s="25">
        <f>COUNTIF(D2:D21,"ALTO")*1/22</f>
        <v>0.04545454545</v>
      </c>
      <c r="D26" s="9"/>
      <c r="E26" s="25">
        <f>COUNTIF(F2:F21,"ALTO")*1/22</f>
        <v>0.04545454545</v>
      </c>
      <c r="F26" s="9"/>
      <c r="G26" s="25">
        <f>COUNTIF(H2:H21,"ALTO")*1/22</f>
        <v>0.04545454545</v>
      </c>
      <c r="H26" s="9"/>
      <c r="I26" s="25">
        <f>COUNTIF(J2:J21,"ALTO")*1/22</f>
        <v>0.2272727273</v>
      </c>
      <c r="J26" s="9"/>
      <c r="K26" s="25">
        <f>COUNTIF(L2:L21,"ALTO")*1/22</f>
        <v>0.09090909091</v>
      </c>
      <c r="L26" s="9"/>
    </row>
    <row r="27" ht="15.75" customHeight="1">
      <c r="A27" s="30"/>
      <c r="B27" s="31" t="s">
        <v>24</v>
      </c>
      <c r="C27" s="28">
        <f>COUNTIF(D2:D21,"SUPERIOR")*1/22</f>
        <v>0</v>
      </c>
      <c r="D27" s="9"/>
      <c r="E27" s="28">
        <f>COUNTIF(F2:F21,"SUPERIOR")*1/22</f>
        <v>0.1818181818</v>
      </c>
      <c r="F27" s="9"/>
      <c r="G27" s="28">
        <f>COUNTIF(H2:H21,"SUPERIOR")*1/22</f>
        <v>0.04545454545</v>
      </c>
      <c r="H27" s="9"/>
      <c r="I27" s="28">
        <f>COUNTIF(J2:J21,"SUPERIOR")*1/22</f>
        <v>0.04545454545</v>
      </c>
      <c r="J27" s="9"/>
      <c r="K27" s="28">
        <f>COUNTIF(L2:L21,"SUPERIOR")*1/22</f>
        <v>0.04545454545</v>
      </c>
      <c r="L27" s="9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9">
    <mergeCell ref="E22:F22"/>
    <mergeCell ref="G22:H22"/>
    <mergeCell ref="I22:J22"/>
    <mergeCell ref="K22:L22"/>
    <mergeCell ref="C22:D22"/>
    <mergeCell ref="C24:D24"/>
    <mergeCell ref="E24:F24"/>
    <mergeCell ref="G24:H24"/>
    <mergeCell ref="I24:J24"/>
    <mergeCell ref="K24:L24"/>
    <mergeCell ref="C25:D25"/>
    <mergeCell ref="A1:B1"/>
    <mergeCell ref="C1:D1"/>
    <mergeCell ref="E1:F1"/>
    <mergeCell ref="G1:H1"/>
    <mergeCell ref="I1:J1"/>
    <mergeCell ref="K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C23:D23"/>
    <mergeCell ref="E23:F23"/>
    <mergeCell ref="G23:H23"/>
    <mergeCell ref="I23:J23"/>
    <mergeCell ref="K23:L23"/>
    <mergeCell ref="A17:B17"/>
    <mergeCell ref="A18:B18"/>
    <mergeCell ref="A19:B19"/>
    <mergeCell ref="A20:B20"/>
    <mergeCell ref="A21:B21"/>
    <mergeCell ref="A22:B22"/>
    <mergeCell ref="A24:A27"/>
    <mergeCell ref="E25:F25"/>
    <mergeCell ref="G25:H25"/>
    <mergeCell ref="C26:D26"/>
    <mergeCell ref="E26:F26"/>
    <mergeCell ref="G26:H26"/>
    <mergeCell ref="C27:D27"/>
    <mergeCell ref="E27:F27"/>
    <mergeCell ref="G27:H27"/>
    <mergeCell ref="I25:J25"/>
    <mergeCell ref="K25:L25"/>
    <mergeCell ref="I26:J26"/>
    <mergeCell ref="K26:L26"/>
    <mergeCell ref="I27:J27"/>
    <mergeCell ref="K27:L2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53734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6">
        <v>3.5</v>
      </c>
      <c r="D2" s="15" t="str">
        <f t="shared" ref="D2:D10" si="1">IF(C2&lt;=3.1,$N$2,IF(C2&lt;=3.9,$N$3,IF(C2&lt;=4.4,$N$4,$N$5)))</f>
        <v>BÁSICO</v>
      </c>
      <c r="E2" s="32">
        <v>3.3</v>
      </c>
      <c r="F2" s="15" t="str">
        <f t="shared" ref="F2:F10" si="2">IF(E2&lt;=3.1,$N$2,IF(E2&lt;=3.9,$N$3,IF(E2&lt;=4.4,$N$4,$N$5)))</f>
        <v>BÁSICO</v>
      </c>
      <c r="G2" s="16">
        <v>2.4</v>
      </c>
      <c r="H2" s="15" t="str">
        <f t="shared" ref="H2:H10" si="3">IF(G2&lt;=3.1,$N$2,IF(G2&lt;=3.9,$N$3,IF(G2&lt;=4.4,$N$4,$N$5)))</f>
        <v>BAJO</v>
      </c>
      <c r="I2" s="16">
        <v>2.6</v>
      </c>
      <c r="J2" s="15" t="str">
        <f t="shared" ref="J2:J10" si="4">IF(I2&lt;=3.1,$N$2,IF(I2&lt;=3.9,$N$3,IF(I2&lt;=4.4,$N$4,$N$5)))</f>
        <v>BAJO</v>
      </c>
      <c r="K2" s="16">
        <v>3.2</v>
      </c>
      <c r="L2" s="15" t="str">
        <f t="shared" ref="L2:L10" si="5">IF(K2&lt;=3.1,$N$2,IF(K2&lt;=3.9,$N$3,IF(K2&lt;=4.4,$N$4,$N$5)))</f>
        <v>BÁSICO</v>
      </c>
      <c r="N2" s="17" t="s">
        <v>17</v>
      </c>
      <c r="O2" s="18">
        <v>3.1</v>
      </c>
    </row>
    <row r="3">
      <c r="A3" s="13" t="s">
        <v>18</v>
      </c>
      <c r="B3" s="9"/>
      <c r="C3" s="16">
        <v>4.3</v>
      </c>
      <c r="D3" s="15" t="str">
        <f t="shared" si="1"/>
        <v>ALTO</v>
      </c>
      <c r="E3" s="16">
        <v>3.0</v>
      </c>
      <c r="F3" s="15" t="str">
        <f t="shared" si="2"/>
        <v>BAJO</v>
      </c>
      <c r="G3" s="16">
        <v>3.4</v>
      </c>
      <c r="H3" s="15" t="str">
        <f t="shared" si="3"/>
        <v>BÁSICO</v>
      </c>
      <c r="I3" s="16">
        <v>2.6</v>
      </c>
      <c r="J3" s="15" t="str">
        <f t="shared" si="4"/>
        <v>BAJO</v>
      </c>
      <c r="K3" s="16">
        <v>4.1</v>
      </c>
      <c r="L3" s="15" t="str">
        <f t="shared" si="5"/>
        <v>ALTO</v>
      </c>
      <c r="N3" s="17" t="s">
        <v>19</v>
      </c>
      <c r="O3" s="18">
        <v>3.9</v>
      </c>
    </row>
    <row r="4">
      <c r="A4" s="13" t="s">
        <v>20</v>
      </c>
      <c r="B4" s="9"/>
      <c r="C4" s="16">
        <v>3.4</v>
      </c>
      <c r="D4" s="15" t="str">
        <f t="shared" si="1"/>
        <v>BÁSICO</v>
      </c>
      <c r="E4" s="16">
        <v>3.0</v>
      </c>
      <c r="F4" s="15" t="str">
        <f t="shared" si="2"/>
        <v>BAJO</v>
      </c>
      <c r="G4" s="16">
        <v>2.8</v>
      </c>
      <c r="H4" s="15" t="str">
        <f t="shared" si="3"/>
        <v>BAJO</v>
      </c>
      <c r="I4" s="16">
        <v>2.7</v>
      </c>
      <c r="J4" s="15" t="str">
        <f t="shared" si="4"/>
        <v>BAJO</v>
      </c>
      <c r="K4" s="16">
        <v>3.0</v>
      </c>
      <c r="L4" s="15" t="str">
        <f t="shared" si="5"/>
        <v>BAJO</v>
      </c>
      <c r="N4" s="17" t="s">
        <v>21</v>
      </c>
      <c r="O4" s="18">
        <v>4.4</v>
      </c>
    </row>
    <row r="5">
      <c r="A5" s="13" t="s">
        <v>22</v>
      </c>
      <c r="B5" s="9"/>
      <c r="C5" s="16">
        <v>3.1</v>
      </c>
      <c r="D5" s="15" t="str">
        <f t="shared" si="1"/>
        <v>BAJO</v>
      </c>
      <c r="E5" s="16">
        <v>1.0</v>
      </c>
      <c r="F5" s="15" t="str">
        <f t="shared" si="2"/>
        <v>BAJO</v>
      </c>
      <c r="G5" s="16">
        <v>4.5</v>
      </c>
      <c r="H5" s="15" t="str">
        <f t="shared" si="3"/>
        <v>SUPERIOR</v>
      </c>
      <c r="I5" s="16">
        <v>3.2</v>
      </c>
      <c r="J5" s="15" t="str">
        <f t="shared" si="4"/>
        <v>BÁSICO</v>
      </c>
      <c r="K5" s="16">
        <v>3.3</v>
      </c>
      <c r="L5" s="15" t="str">
        <f t="shared" si="5"/>
        <v>BÁSICO</v>
      </c>
      <c r="N5" s="17" t="s">
        <v>24</v>
      </c>
      <c r="O5" s="18">
        <v>5.0</v>
      </c>
    </row>
    <row r="6">
      <c r="A6" s="13" t="s">
        <v>25</v>
      </c>
      <c r="B6" s="9"/>
      <c r="C6" s="16">
        <v>3.0</v>
      </c>
      <c r="D6" s="15" t="str">
        <f t="shared" si="1"/>
        <v>BAJO</v>
      </c>
      <c r="E6" s="16">
        <v>3.8</v>
      </c>
      <c r="F6" s="15" t="str">
        <f t="shared" si="2"/>
        <v>BÁSICO</v>
      </c>
      <c r="G6" s="16">
        <v>3.4</v>
      </c>
      <c r="H6" s="15" t="str">
        <f t="shared" si="3"/>
        <v>BÁSICO</v>
      </c>
      <c r="I6" s="16">
        <v>3.2</v>
      </c>
      <c r="J6" s="15" t="str">
        <f t="shared" si="4"/>
        <v>BÁSICO</v>
      </c>
      <c r="K6" s="16">
        <v>3.8</v>
      </c>
      <c r="L6" s="15" t="str">
        <f t="shared" si="5"/>
        <v>BÁSICO</v>
      </c>
    </row>
    <row r="7">
      <c r="A7" s="13" t="s">
        <v>26</v>
      </c>
      <c r="B7" s="9"/>
      <c r="C7" s="16">
        <v>4.7</v>
      </c>
      <c r="D7" s="15" t="str">
        <f t="shared" si="1"/>
        <v>SUPERIOR</v>
      </c>
      <c r="E7" s="16">
        <v>4.2</v>
      </c>
      <c r="F7" s="15" t="str">
        <f t="shared" si="2"/>
        <v>ALTO</v>
      </c>
      <c r="G7" s="16">
        <v>4.5</v>
      </c>
      <c r="H7" s="15" t="str">
        <f t="shared" si="3"/>
        <v>SUPERIOR</v>
      </c>
      <c r="I7" s="16">
        <v>5.0</v>
      </c>
      <c r="J7" s="15" t="str">
        <f t="shared" si="4"/>
        <v>SUPERIOR</v>
      </c>
      <c r="K7" s="16">
        <v>4.0</v>
      </c>
      <c r="L7" s="15" t="str">
        <f t="shared" si="5"/>
        <v>ALTO</v>
      </c>
    </row>
    <row r="8">
      <c r="A8" s="13" t="s">
        <v>27</v>
      </c>
      <c r="B8" s="9"/>
      <c r="C8" s="16">
        <v>3.4</v>
      </c>
      <c r="D8" s="15" t="str">
        <f t="shared" si="1"/>
        <v>BÁSICO</v>
      </c>
      <c r="E8" s="16">
        <v>5.0</v>
      </c>
      <c r="F8" s="15" t="str">
        <f t="shared" si="2"/>
        <v>SUPERIOR</v>
      </c>
      <c r="G8" s="16">
        <v>3.0</v>
      </c>
      <c r="H8" s="15" t="str">
        <f t="shared" si="3"/>
        <v>BAJO</v>
      </c>
      <c r="I8" s="16">
        <v>2.6</v>
      </c>
      <c r="J8" s="15" t="str">
        <f t="shared" si="4"/>
        <v>BAJO</v>
      </c>
      <c r="K8" s="16">
        <v>3.0</v>
      </c>
      <c r="L8" s="15" t="str">
        <f t="shared" si="5"/>
        <v>BAJO</v>
      </c>
    </row>
    <row r="9">
      <c r="A9" s="13" t="s">
        <v>28</v>
      </c>
      <c r="B9" s="9"/>
      <c r="C9" s="16">
        <v>3.5</v>
      </c>
      <c r="D9" s="15" t="str">
        <f t="shared" si="1"/>
        <v>BÁSICO</v>
      </c>
      <c r="E9" s="16">
        <v>3.2</v>
      </c>
      <c r="F9" s="15" t="str">
        <f t="shared" si="2"/>
        <v>BÁSICO</v>
      </c>
      <c r="G9" s="16">
        <v>4.2</v>
      </c>
      <c r="H9" s="15" t="str">
        <f t="shared" si="3"/>
        <v>ALTO</v>
      </c>
      <c r="I9" s="16">
        <v>3.5</v>
      </c>
      <c r="J9" s="15" t="str">
        <f t="shared" si="4"/>
        <v>BÁSICO</v>
      </c>
      <c r="K9" s="16">
        <v>3.0</v>
      </c>
      <c r="L9" s="15" t="str">
        <f t="shared" si="5"/>
        <v>BAJO</v>
      </c>
    </row>
    <row r="10">
      <c r="A10" s="13" t="s">
        <v>29</v>
      </c>
      <c r="B10" s="9"/>
      <c r="C10" s="16">
        <v>2.9</v>
      </c>
      <c r="D10" s="15" t="str">
        <f t="shared" si="1"/>
        <v>BAJO</v>
      </c>
      <c r="E10" s="16">
        <v>4.2</v>
      </c>
      <c r="F10" s="15" t="str">
        <f t="shared" si="2"/>
        <v>ALTO</v>
      </c>
      <c r="G10" s="16">
        <v>4.0</v>
      </c>
      <c r="H10" s="15" t="str">
        <f t="shared" si="3"/>
        <v>ALTO</v>
      </c>
      <c r="I10" s="16">
        <v>3.8</v>
      </c>
      <c r="J10" s="15" t="str">
        <f t="shared" si="4"/>
        <v>BÁSICO</v>
      </c>
      <c r="K10" s="16">
        <v>2.5</v>
      </c>
      <c r="L10" s="15" t="str">
        <f t="shared" si="5"/>
        <v>BAJO</v>
      </c>
    </row>
    <row r="11">
      <c r="A11" s="20" t="s">
        <v>34</v>
      </c>
      <c r="B11" s="9"/>
      <c r="C11" s="21" t="str">
        <f>AVERAGE(D2:D10)</f>
        <v>#DIV/0!</v>
      </c>
      <c r="D11" s="9"/>
      <c r="E11" s="21" t="str">
        <f>AVERAGE(F2:F10)</f>
        <v>#DIV/0!</v>
      </c>
      <c r="F11" s="9"/>
      <c r="G11" s="21" t="str">
        <f>AVERAGE(H2:H10)</f>
        <v>#DIV/0!</v>
      </c>
      <c r="H11" s="9"/>
      <c r="I11" s="21" t="str">
        <f>AVERAGE(J2:J10)</f>
        <v>#DIV/0!</v>
      </c>
      <c r="J11" s="9"/>
      <c r="K11" s="21" t="str">
        <f>AVERAGE(L2:L10)</f>
        <v>#DIV/0!</v>
      </c>
      <c r="L11" s="9"/>
    </row>
    <row r="12">
      <c r="A12" s="20" t="s">
        <v>9</v>
      </c>
      <c r="B12" s="9"/>
      <c r="C12" s="22" t="str">
        <f>STDEV(D1:D10)</f>
        <v>#DIV/0!</v>
      </c>
      <c r="D12" s="9"/>
      <c r="E12" s="22" t="str">
        <f>STDEV(F1:F10)</f>
        <v>#DIV/0!</v>
      </c>
      <c r="F12" s="9"/>
      <c r="G12" s="22" t="str">
        <f>STDEV(H1:H10)</f>
        <v>#DIV/0!</v>
      </c>
      <c r="H12" s="9"/>
      <c r="I12" s="22" t="str">
        <f>STDEV(J1:J10)</f>
        <v>#DIV/0!</v>
      </c>
      <c r="J12" s="9"/>
      <c r="K12" s="22" t="str">
        <f>STDEV(L1:L10)</f>
        <v>#DIV/0!</v>
      </c>
      <c r="L12" s="9"/>
    </row>
    <row r="13">
      <c r="A13" s="23" t="s">
        <v>35</v>
      </c>
      <c r="B13" s="24" t="s">
        <v>17</v>
      </c>
      <c r="C13" s="25">
        <f>COUNTIF(D2:D10,"BAJO")*1/22</f>
        <v>0.1363636364</v>
      </c>
      <c r="D13" s="9"/>
      <c r="E13" s="25">
        <f>COUNTIF(F2:F10,"BAJO")*1/22</f>
        <v>0.1363636364</v>
      </c>
      <c r="F13" s="9"/>
      <c r="G13" s="25">
        <f>COUNTIF(H2:H10,"BAJO")*1/22</f>
        <v>0.1363636364</v>
      </c>
      <c r="H13" s="9"/>
      <c r="I13" s="25">
        <f>COUNTIF(J2:J10,"BAJO")*1/22</f>
        <v>0.1818181818</v>
      </c>
      <c r="J13" s="9"/>
      <c r="K13" s="25">
        <f>COUNTIF(L2:L10,"BAJO")*1/22</f>
        <v>0.1818181818</v>
      </c>
      <c r="L13" s="9"/>
    </row>
    <row r="14">
      <c r="A14" s="26"/>
      <c r="B14" s="27" t="s">
        <v>36</v>
      </c>
      <c r="C14" s="28">
        <f>COUNTIF(D2:D10,"BÁSICO")*1/22</f>
        <v>0.1818181818</v>
      </c>
      <c r="D14" s="9"/>
      <c r="E14" s="28">
        <f>COUNTIF(F2:F10,"BÁSICO")*1/22</f>
        <v>0.1363636364</v>
      </c>
      <c r="F14" s="9"/>
      <c r="G14" s="28">
        <f>COUNTIF(H2:H10,"BÁSICO")*1/22</f>
        <v>0.09090909091</v>
      </c>
      <c r="H14" s="9"/>
      <c r="I14" s="28">
        <f>COUNTIF(J2:J10,"BÁSICO")*1/22</f>
        <v>0.1818181818</v>
      </c>
      <c r="J14" s="9"/>
      <c r="K14" s="28">
        <f>COUNTIF(L2:L10,"BÁSICO")*1/22</f>
        <v>0.1363636364</v>
      </c>
      <c r="L14" s="9"/>
    </row>
    <row r="15">
      <c r="A15" s="26"/>
      <c r="B15" s="29" t="s">
        <v>21</v>
      </c>
      <c r="C15" s="25">
        <f>COUNTIF(D2:D10,"ALTO")*1/22</f>
        <v>0.04545454545</v>
      </c>
      <c r="D15" s="9"/>
      <c r="E15" s="25">
        <f>COUNTIF(F2:F10,"ALTO")*1/22</f>
        <v>0.09090909091</v>
      </c>
      <c r="F15" s="9"/>
      <c r="G15" s="25">
        <f>COUNTIF(H2:H10,"ALTO")*1/22</f>
        <v>0.09090909091</v>
      </c>
      <c r="H15" s="9"/>
      <c r="I15" s="25">
        <f>COUNTIF(J2:J10,"ALTO")*1/22</f>
        <v>0</v>
      </c>
      <c r="J15" s="9"/>
      <c r="K15" s="25">
        <f>COUNTIF(L2:L10,"ALTO")*1/22</f>
        <v>0.09090909091</v>
      </c>
      <c r="L15" s="9"/>
    </row>
    <row r="16">
      <c r="A16" s="30"/>
      <c r="B16" s="31" t="s">
        <v>24</v>
      </c>
      <c r="C16" s="28">
        <f>COUNTIF(D2:D10,"SUPERIOR")*1/22</f>
        <v>0.04545454545</v>
      </c>
      <c r="D16" s="9"/>
      <c r="E16" s="28">
        <f>COUNTIF(F2:F10,"SUPERIOR")*1/22</f>
        <v>0.04545454545</v>
      </c>
      <c r="F16" s="9"/>
      <c r="G16" s="28">
        <f>COUNTIF(H2:H10,"SUPERIOR")*1/22</f>
        <v>0.09090909091</v>
      </c>
      <c r="H16" s="9"/>
      <c r="I16" s="28">
        <f>COUNTIF(J2:J10,"SUPERIOR")*1/22</f>
        <v>0.04545454545</v>
      </c>
      <c r="J16" s="9"/>
      <c r="K16" s="28">
        <f>COUNTIF(L2:L10,"SUPERIOR")*1/22</f>
        <v>0</v>
      </c>
      <c r="L16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C12:D12"/>
    <mergeCell ref="E12:F12"/>
    <mergeCell ref="G12:H12"/>
    <mergeCell ref="I12:J12"/>
    <mergeCell ref="K12:L12"/>
    <mergeCell ref="I15:J15"/>
    <mergeCell ref="K15:L15"/>
    <mergeCell ref="C16:D16"/>
    <mergeCell ref="E16:F16"/>
    <mergeCell ref="G16:H16"/>
    <mergeCell ref="I16:J16"/>
    <mergeCell ref="A12:B12"/>
    <mergeCell ref="A13:A16"/>
    <mergeCell ref="E13:F13"/>
    <mergeCell ref="G13:H13"/>
    <mergeCell ref="I13:J13"/>
    <mergeCell ref="K13:L13"/>
    <mergeCell ref="K14:L14"/>
    <mergeCell ref="K16:L16"/>
    <mergeCell ref="A1:B1"/>
    <mergeCell ref="C1:D1"/>
    <mergeCell ref="E1:F1"/>
    <mergeCell ref="G1:H1"/>
    <mergeCell ref="I1:J1"/>
    <mergeCell ref="K1:L1"/>
    <mergeCell ref="A2:B2"/>
    <mergeCell ref="A10:B10"/>
    <mergeCell ref="A11:B11"/>
    <mergeCell ref="C11:D11"/>
    <mergeCell ref="E11:F11"/>
    <mergeCell ref="G11:H11"/>
    <mergeCell ref="I11:J11"/>
    <mergeCell ref="K11:L11"/>
    <mergeCell ref="A3:B3"/>
    <mergeCell ref="A4:B4"/>
    <mergeCell ref="A5:B5"/>
    <mergeCell ref="A6:B6"/>
    <mergeCell ref="A7:B7"/>
    <mergeCell ref="A8:B8"/>
    <mergeCell ref="A9:B9"/>
    <mergeCell ref="C14:D14"/>
    <mergeCell ref="E14:F14"/>
    <mergeCell ref="G14:H14"/>
    <mergeCell ref="I14:J14"/>
    <mergeCell ref="C13:D13"/>
    <mergeCell ref="C15:D15"/>
    <mergeCell ref="E15:F15"/>
    <mergeCell ref="G15:H1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923C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6">
        <v>3.2</v>
      </c>
      <c r="D2" s="15" t="str">
        <f t="shared" ref="D2:D23" si="1">IF(C2&lt;=3.1,$N$2,IF(C2&lt;=3.9,$N$3,IF(C2&lt;=4.4,$N$4,$N$5)))</f>
        <v>BÁSICO</v>
      </c>
      <c r="E2" s="16">
        <v>3.7</v>
      </c>
      <c r="F2" s="15" t="str">
        <f t="shared" ref="F2:F9" si="2">IF(E2&lt;=3.1,$N$2,IF(E2&lt;=3.9,$N$3,IF(E2&lt;=4.4,$N$4,$N$5)))</f>
        <v>BÁSICO</v>
      </c>
      <c r="G2" s="16">
        <v>4.7</v>
      </c>
      <c r="H2" s="15" t="str">
        <f t="shared" ref="H2:H23" si="3">IF(G2&lt;=3.1,$N$2,IF(G2&lt;=3.9,$N$3,IF(G2&lt;=4.4,$N$4,$N$5)))</f>
        <v>SUPERIOR</v>
      </c>
      <c r="I2" s="16">
        <v>4.2</v>
      </c>
      <c r="J2" s="15" t="str">
        <f t="shared" ref="J2:J5" si="4">IF(I2&lt;=3.1,$N$2,IF(I2&lt;=3.9,$N$3,IF(I2&lt;=4.4,$N$4,$N$5)))</f>
        <v>ALTO</v>
      </c>
      <c r="K2" s="16">
        <v>3.9</v>
      </c>
      <c r="L2" s="15" t="str">
        <f t="shared" ref="L2:L23" si="5">IF(K2&lt;=3.1,$N$2,IF(K2&lt;=3.9,$N$3,IF(K2&lt;=4.4,$N$4,$N$5)))</f>
        <v>BÁSICO</v>
      </c>
      <c r="N2" s="17" t="s">
        <v>17</v>
      </c>
      <c r="O2" s="18">
        <v>3.1</v>
      </c>
    </row>
    <row r="3">
      <c r="A3" s="13" t="s">
        <v>18</v>
      </c>
      <c r="B3" s="9"/>
      <c r="C3" s="16">
        <v>3.7</v>
      </c>
      <c r="D3" s="15" t="str">
        <f t="shared" si="1"/>
        <v>BÁSICO</v>
      </c>
      <c r="E3" s="16">
        <v>3.2</v>
      </c>
      <c r="F3" s="15" t="str">
        <f t="shared" si="2"/>
        <v>BÁSICO</v>
      </c>
      <c r="G3" s="16">
        <v>4.2</v>
      </c>
      <c r="H3" s="15" t="str">
        <f t="shared" si="3"/>
        <v>ALTO</v>
      </c>
      <c r="I3" s="16">
        <v>2.8</v>
      </c>
      <c r="J3" s="15" t="str">
        <f t="shared" si="4"/>
        <v>BAJO</v>
      </c>
      <c r="K3" s="16">
        <v>3.7</v>
      </c>
      <c r="L3" s="15" t="str">
        <f t="shared" si="5"/>
        <v>BÁSICO</v>
      </c>
      <c r="N3" s="17" t="s">
        <v>19</v>
      </c>
      <c r="O3" s="18">
        <v>3.9</v>
      </c>
    </row>
    <row r="4">
      <c r="A4" s="13" t="s">
        <v>20</v>
      </c>
      <c r="B4" s="9"/>
      <c r="C4" s="16">
        <v>3.2</v>
      </c>
      <c r="D4" s="15" t="str">
        <f t="shared" si="1"/>
        <v>BÁSICO</v>
      </c>
      <c r="E4" s="16">
        <v>2.5</v>
      </c>
      <c r="F4" s="15" t="str">
        <f t="shared" si="2"/>
        <v>BAJO</v>
      </c>
      <c r="G4" s="16">
        <v>2.7</v>
      </c>
      <c r="H4" s="15" t="str">
        <f t="shared" si="3"/>
        <v>BAJO</v>
      </c>
      <c r="I4" s="16">
        <v>1.7</v>
      </c>
      <c r="J4" s="15" t="str">
        <f t="shared" si="4"/>
        <v>BAJO</v>
      </c>
      <c r="K4" s="16">
        <v>3.1</v>
      </c>
      <c r="L4" s="15" t="str">
        <f t="shared" si="5"/>
        <v>BAJO</v>
      </c>
      <c r="N4" s="17" t="s">
        <v>21</v>
      </c>
      <c r="O4" s="18">
        <v>4.4</v>
      </c>
    </row>
    <row r="5">
      <c r="A5" s="13" t="s">
        <v>22</v>
      </c>
      <c r="B5" s="9"/>
      <c r="C5" s="16">
        <v>4.4</v>
      </c>
      <c r="D5" s="15" t="str">
        <f t="shared" si="1"/>
        <v>ALTO</v>
      </c>
      <c r="E5" s="16">
        <v>3.1</v>
      </c>
      <c r="F5" s="15" t="str">
        <f t="shared" si="2"/>
        <v>BAJO</v>
      </c>
      <c r="G5" s="16">
        <v>4.9</v>
      </c>
      <c r="H5" s="15" t="str">
        <f t="shared" si="3"/>
        <v>SUPERIOR</v>
      </c>
      <c r="I5" s="16">
        <v>3.2</v>
      </c>
      <c r="J5" s="15" t="str">
        <f t="shared" si="4"/>
        <v>BÁSICO</v>
      </c>
      <c r="K5" s="16">
        <v>4.0</v>
      </c>
      <c r="L5" s="15" t="str">
        <f t="shared" si="5"/>
        <v>ALTO</v>
      </c>
      <c r="N5" s="17" t="s">
        <v>24</v>
      </c>
      <c r="O5" s="18">
        <v>5.0</v>
      </c>
    </row>
    <row r="6">
      <c r="A6" s="13" t="s">
        <v>25</v>
      </c>
      <c r="B6" s="9"/>
      <c r="C6" s="16">
        <v>3.7</v>
      </c>
      <c r="D6" s="15" t="str">
        <f t="shared" si="1"/>
        <v>BÁSICO</v>
      </c>
      <c r="E6" s="16">
        <v>1.8</v>
      </c>
      <c r="F6" s="15" t="str">
        <f t="shared" si="2"/>
        <v>BAJO</v>
      </c>
      <c r="G6" s="16">
        <v>4.5</v>
      </c>
      <c r="H6" s="15" t="str">
        <f t="shared" si="3"/>
        <v>SUPERIOR</v>
      </c>
      <c r="I6" s="16">
        <v>2.2</v>
      </c>
      <c r="J6" s="32" t="s">
        <v>19</v>
      </c>
      <c r="K6" s="16">
        <v>2.5</v>
      </c>
      <c r="L6" s="15" t="str">
        <f t="shared" si="5"/>
        <v>BAJO</v>
      </c>
    </row>
    <row r="7">
      <c r="A7" s="13" t="s">
        <v>26</v>
      </c>
      <c r="B7" s="9"/>
      <c r="C7" s="16">
        <v>3.2</v>
      </c>
      <c r="D7" s="15" t="str">
        <f t="shared" si="1"/>
        <v>BÁSICO</v>
      </c>
      <c r="E7" s="16">
        <v>3.4</v>
      </c>
      <c r="F7" s="15" t="str">
        <f t="shared" si="2"/>
        <v>BÁSICO</v>
      </c>
      <c r="G7" s="16">
        <v>4.9</v>
      </c>
      <c r="H7" s="15" t="str">
        <f t="shared" si="3"/>
        <v>SUPERIOR</v>
      </c>
      <c r="I7" s="16">
        <v>1.6</v>
      </c>
      <c r="J7" s="15" t="str">
        <f t="shared" ref="J7:J23" si="6">IF(I7&lt;=3.1,$N$2,IF(I7&lt;=3.9,$N$3,IF(I7&lt;=4.4,$N$4,$N$5)))</f>
        <v>BAJO</v>
      </c>
      <c r="K7" s="16">
        <v>2.9</v>
      </c>
      <c r="L7" s="15" t="str">
        <f t="shared" si="5"/>
        <v>BAJO</v>
      </c>
    </row>
    <row r="8">
      <c r="A8" s="13" t="s">
        <v>27</v>
      </c>
      <c r="B8" s="9"/>
      <c r="C8" s="16">
        <v>2.3</v>
      </c>
      <c r="D8" s="15" t="str">
        <f t="shared" si="1"/>
        <v>BAJO</v>
      </c>
      <c r="E8" s="16">
        <v>3.5</v>
      </c>
      <c r="F8" s="15" t="str">
        <f t="shared" si="2"/>
        <v>BÁSICO</v>
      </c>
      <c r="G8" s="16">
        <v>3.3</v>
      </c>
      <c r="H8" s="15" t="str">
        <f t="shared" si="3"/>
        <v>BÁSICO</v>
      </c>
      <c r="I8" s="16">
        <v>2.2</v>
      </c>
      <c r="J8" s="15" t="str">
        <f t="shared" si="6"/>
        <v>BAJO</v>
      </c>
      <c r="K8" s="16">
        <v>4.0</v>
      </c>
      <c r="L8" s="15" t="str">
        <f t="shared" si="5"/>
        <v>ALTO</v>
      </c>
    </row>
    <row r="9">
      <c r="A9" s="13" t="s">
        <v>28</v>
      </c>
      <c r="B9" s="9"/>
      <c r="C9" s="16">
        <v>3.2</v>
      </c>
      <c r="D9" s="15" t="str">
        <f t="shared" si="1"/>
        <v>BÁSICO</v>
      </c>
      <c r="E9" s="16">
        <v>2.4</v>
      </c>
      <c r="F9" s="15" t="str">
        <f t="shared" si="2"/>
        <v>BAJO</v>
      </c>
      <c r="G9" s="16">
        <v>3.8</v>
      </c>
      <c r="H9" s="15" t="str">
        <f t="shared" si="3"/>
        <v>BÁSICO</v>
      </c>
      <c r="I9" s="16">
        <v>2.3</v>
      </c>
      <c r="J9" s="15" t="str">
        <f t="shared" si="6"/>
        <v>BAJO</v>
      </c>
      <c r="K9" s="16">
        <v>1.3</v>
      </c>
      <c r="L9" s="15" t="str">
        <f t="shared" si="5"/>
        <v>BAJO</v>
      </c>
    </row>
    <row r="10">
      <c r="A10" s="13" t="s">
        <v>29</v>
      </c>
      <c r="B10" s="9"/>
      <c r="C10" s="16">
        <v>3.1</v>
      </c>
      <c r="D10" s="15" t="str">
        <f t="shared" si="1"/>
        <v>BAJO</v>
      </c>
      <c r="E10" s="34">
        <v>2.5</v>
      </c>
      <c r="F10" s="15" t="str">
        <f t="shared" ref="F10:F21" si="7">IF(E11&lt;=3.1,$N$2,IF(E11&lt;=3.9,$N$3,IF(E11&lt;=4.4,$N$4,$N$5)))</f>
        <v>SUPERIOR</v>
      </c>
      <c r="G10" s="16">
        <v>4.0</v>
      </c>
      <c r="H10" s="15" t="str">
        <f t="shared" si="3"/>
        <v>ALTO</v>
      </c>
      <c r="I10" s="16">
        <v>1.3</v>
      </c>
      <c r="J10" s="15" t="str">
        <f t="shared" si="6"/>
        <v>BAJO</v>
      </c>
      <c r="K10" s="16">
        <v>3.2</v>
      </c>
      <c r="L10" s="15" t="str">
        <f t="shared" si="5"/>
        <v>BÁSICO</v>
      </c>
    </row>
    <row r="11">
      <c r="A11" s="13" t="s">
        <v>30</v>
      </c>
      <c r="B11" s="9"/>
      <c r="C11" s="16">
        <v>3.8</v>
      </c>
      <c r="D11" s="15" t="str">
        <f t="shared" si="1"/>
        <v>BÁSICO</v>
      </c>
      <c r="E11" s="16">
        <v>4.7</v>
      </c>
      <c r="F11" s="15" t="str">
        <f t="shared" si="7"/>
        <v>BAJO</v>
      </c>
      <c r="G11" s="35">
        <v>4.9</v>
      </c>
      <c r="H11" s="15" t="str">
        <f t="shared" si="3"/>
        <v>SUPERIOR</v>
      </c>
      <c r="I11" s="16">
        <v>4.0</v>
      </c>
      <c r="J11" s="15" t="str">
        <f t="shared" si="6"/>
        <v>ALTO</v>
      </c>
      <c r="K11" s="16">
        <v>4.4</v>
      </c>
      <c r="L11" s="15" t="str">
        <f t="shared" si="5"/>
        <v>ALTO</v>
      </c>
    </row>
    <row r="12">
      <c r="A12" s="13" t="s">
        <v>31</v>
      </c>
      <c r="B12" s="9"/>
      <c r="C12" s="16">
        <v>3.2</v>
      </c>
      <c r="D12" s="15" t="str">
        <f t="shared" si="1"/>
        <v>BÁSICO</v>
      </c>
      <c r="E12" s="16">
        <v>2.8</v>
      </c>
      <c r="F12" s="15" t="str">
        <f t="shared" si="7"/>
        <v>BAJO</v>
      </c>
      <c r="G12" s="36">
        <v>4.6</v>
      </c>
      <c r="H12" s="15" t="str">
        <f t="shared" si="3"/>
        <v>SUPERIOR</v>
      </c>
      <c r="I12" s="16">
        <v>1.6</v>
      </c>
      <c r="J12" s="15" t="str">
        <f t="shared" si="6"/>
        <v>BAJO</v>
      </c>
      <c r="K12" s="16">
        <v>3.5</v>
      </c>
      <c r="L12" s="15" t="str">
        <f t="shared" si="5"/>
        <v>BÁSICO</v>
      </c>
    </row>
    <row r="13">
      <c r="A13" s="13" t="s">
        <v>32</v>
      </c>
      <c r="B13" s="9"/>
      <c r="C13" s="16">
        <v>3.3</v>
      </c>
      <c r="D13" s="15" t="str">
        <f t="shared" si="1"/>
        <v>BÁSICO</v>
      </c>
      <c r="E13" s="16">
        <v>3.1</v>
      </c>
      <c r="F13" s="15" t="str">
        <f t="shared" si="7"/>
        <v>BAJO</v>
      </c>
      <c r="G13" s="37">
        <v>4.3</v>
      </c>
      <c r="H13" s="15" t="str">
        <f t="shared" si="3"/>
        <v>ALTO</v>
      </c>
      <c r="I13" s="16">
        <v>2.4</v>
      </c>
      <c r="J13" s="15" t="str">
        <f t="shared" si="6"/>
        <v>BAJO</v>
      </c>
      <c r="K13" s="16">
        <v>3.1</v>
      </c>
      <c r="L13" s="15" t="str">
        <f t="shared" si="5"/>
        <v>BAJO</v>
      </c>
    </row>
    <row r="14">
      <c r="A14" s="13" t="s">
        <v>33</v>
      </c>
      <c r="B14" s="9"/>
      <c r="C14" s="16">
        <v>3.2</v>
      </c>
      <c r="D14" s="15" t="str">
        <f t="shared" si="1"/>
        <v>BÁSICO</v>
      </c>
      <c r="E14" s="16">
        <v>2.8</v>
      </c>
      <c r="F14" s="15" t="str">
        <f t="shared" si="7"/>
        <v>BAJO</v>
      </c>
      <c r="G14" s="36">
        <v>4.9</v>
      </c>
      <c r="H14" s="15" t="str">
        <f t="shared" si="3"/>
        <v>SUPERIOR</v>
      </c>
      <c r="I14" s="16">
        <v>1.7</v>
      </c>
      <c r="J14" s="15" t="str">
        <f t="shared" si="6"/>
        <v>BAJO</v>
      </c>
      <c r="K14" s="16">
        <v>3.8</v>
      </c>
      <c r="L14" s="15" t="str">
        <f t="shared" si="5"/>
        <v>BÁSICO</v>
      </c>
    </row>
    <row r="15">
      <c r="A15" s="13" t="s">
        <v>38</v>
      </c>
      <c r="B15" s="9"/>
      <c r="C15" s="16">
        <v>2.7</v>
      </c>
      <c r="D15" s="15" t="str">
        <f t="shared" si="1"/>
        <v>BAJO</v>
      </c>
      <c r="E15" s="16">
        <v>2.9</v>
      </c>
      <c r="F15" s="15" t="str">
        <f t="shared" si="7"/>
        <v>BÁSICO</v>
      </c>
      <c r="G15" s="37">
        <v>4.6</v>
      </c>
      <c r="H15" s="15" t="str">
        <f t="shared" si="3"/>
        <v>SUPERIOR</v>
      </c>
      <c r="I15" s="16">
        <v>1.2</v>
      </c>
      <c r="J15" s="15" t="str">
        <f t="shared" si="6"/>
        <v>BAJO</v>
      </c>
      <c r="K15" s="16">
        <v>2.8</v>
      </c>
      <c r="L15" s="15" t="str">
        <f t="shared" si="5"/>
        <v>BAJO</v>
      </c>
    </row>
    <row r="16">
      <c r="A16" s="13" t="s">
        <v>39</v>
      </c>
      <c r="B16" s="9"/>
      <c r="C16" s="16">
        <v>3.8</v>
      </c>
      <c r="D16" s="15" t="str">
        <f t="shared" si="1"/>
        <v>BÁSICO</v>
      </c>
      <c r="E16" s="16">
        <v>3.6</v>
      </c>
      <c r="F16" s="15" t="str">
        <f t="shared" si="7"/>
        <v>BAJO</v>
      </c>
      <c r="G16" s="36">
        <v>4.3</v>
      </c>
      <c r="H16" s="15" t="str">
        <f t="shared" si="3"/>
        <v>ALTO</v>
      </c>
      <c r="I16" s="16">
        <v>2.5</v>
      </c>
      <c r="J16" s="15" t="str">
        <f t="shared" si="6"/>
        <v>BAJO</v>
      </c>
      <c r="K16" s="16">
        <v>3.0</v>
      </c>
      <c r="L16" s="15" t="str">
        <f t="shared" si="5"/>
        <v>BAJO</v>
      </c>
    </row>
    <row r="17">
      <c r="A17" s="13" t="s">
        <v>40</v>
      </c>
      <c r="B17" s="9"/>
      <c r="C17" s="16">
        <v>1.9</v>
      </c>
      <c r="D17" s="15" t="str">
        <f t="shared" si="1"/>
        <v>BAJO</v>
      </c>
      <c r="E17" s="16">
        <v>2.9</v>
      </c>
      <c r="F17" s="15" t="str">
        <f t="shared" si="7"/>
        <v>BAJO</v>
      </c>
      <c r="G17" s="37">
        <v>3.8</v>
      </c>
      <c r="H17" s="15" t="str">
        <f t="shared" si="3"/>
        <v>BÁSICO</v>
      </c>
      <c r="I17" s="16">
        <v>1.6</v>
      </c>
      <c r="J17" s="15" t="str">
        <f t="shared" si="6"/>
        <v>BAJO</v>
      </c>
      <c r="K17" s="16">
        <v>1.5</v>
      </c>
      <c r="L17" s="15" t="str">
        <f t="shared" si="5"/>
        <v>BAJO</v>
      </c>
    </row>
    <row r="18">
      <c r="A18" s="13" t="s">
        <v>41</v>
      </c>
      <c r="B18" s="9"/>
      <c r="C18" s="16">
        <v>3.2</v>
      </c>
      <c r="D18" s="15" t="str">
        <f t="shared" si="1"/>
        <v>BÁSICO</v>
      </c>
      <c r="E18" s="16">
        <v>2.7</v>
      </c>
      <c r="F18" s="15" t="str">
        <f t="shared" si="7"/>
        <v>BAJO</v>
      </c>
      <c r="G18" s="36">
        <v>4.3</v>
      </c>
      <c r="H18" s="15" t="str">
        <f t="shared" si="3"/>
        <v>ALTO</v>
      </c>
      <c r="I18" s="16">
        <v>2.2</v>
      </c>
      <c r="J18" s="15" t="str">
        <f t="shared" si="6"/>
        <v>BAJO</v>
      </c>
      <c r="K18" s="16">
        <v>2.9</v>
      </c>
      <c r="L18" s="15" t="str">
        <f t="shared" si="5"/>
        <v>BAJO</v>
      </c>
    </row>
    <row r="19">
      <c r="A19" s="13" t="s">
        <v>42</v>
      </c>
      <c r="B19" s="9"/>
      <c r="C19" s="16">
        <v>1.7</v>
      </c>
      <c r="D19" s="15" t="str">
        <f t="shared" si="1"/>
        <v>BAJO</v>
      </c>
      <c r="E19" s="16">
        <v>3.0</v>
      </c>
      <c r="F19" s="15" t="str">
        <f t="shared" si="7"/>
        <v>BAJO</v>
      </c>
      <c r="G19" s="37">
        <v>4.0</v>
      </c>
      <c r="H19" s="15" t="str">
        <f t="shared" si="3"/>
        <v>ALTO</v>
      </c>
      <c r="I19" s="16">
        <v>1.8</v>
      </c>
      <c r="J19" s="15" t="str">
        <f t="shared" si="6"/>
        <v>BAJO</v>
      </c>
      <c r="K19" s="16">
        <v>1.8</v>
      </c>
      <c r="L19" s="15" t="str">
        <f t="shared" si="5"/>
        <v>BAJO</v>
      </c>
    </row>
    <row r="20">
      <c r="A20" s="13" t="s">
        <v>43</v>
      </c>
      <c r="B20" s="9"/>
      <c r="C20" s="16">
        <v>2.7</v>
      </c>
      <c r="D20" s="15" t="str">
        <f t="shared" si="1"/>
        <v>BAJO</v>
      </c>
      <c r="E20" s="16">
        <v>1.8</v>
      </c>
      <c r="F20" s="15" t="str">
        <f t="shared" si="7"/>
        <v>BÁSICO</v>
      </c>
      <c r="G20" s="36">
        <v>4.3</v>
      </c>
      <c r="H20" s="15" t="str">
        <f t="shared" si="3"/>
        <v>ALTO</v>
      </c>
      <c r="I20" s="16">
        <v>1.7</v>
      </c>
      <c r="J20" s="15" t="str">
        <f t="shared" si="6"/>
        <v>BAJO</v>
      </c>
      <c r="K20" s="16">
        <v>2.3</v>
      </c>
      <c r="L20" s="15" t="str">
        <f t="shared" si="5"/>
        <v>BAJO</v>
      </c>
    </row>
    <row r="21" ht="15.75" customHeight="1">
      <c r="A21" s="13" t="s">
        <v>44</v>
      </c>
      <c r="B21" s="9"/>
      <c r="C21" s="16">
        <v>3.1</v>
      </c>
      <c r="D21" s="15" t="str">
        <f t="shared" si="1"/>
        <v>BAJO</v>
      </c>
      <c r="E21" s="16">
        <v>3.4</v>
      </c>
      <c r="F21" s="15" t="str">
        <f t="shared" si="7"/>
        <v>BAJO</v>
      </c>
      <c r="G21" s="37">
        <v>4.6</v>
      </c>
      <c r="H21" s="15" t="str">
        <f t="shared" si="3"/>
        <v>SUPERIOR</v>
      </c>
      <c r="I21" s="16">
        <v>2.9</v>
      </c>
      <c r="J21" s="15" t="str">
        <f t="shared" si="6"/>
        <v>BAJO</v>
      </c>
      <c r="K21" s="16">
        <v>3.6</v>
      </c>
      <c r="L21" s="15" t="str">
        <f t="shared" si="5"/>
        <v>BÁSICO</v>
      </c>
    </row>
    <row r="22" ht="15.75" customHeight="1">
      <c r="A22" s="13" t="s">
        <v>45</v>
      </c>
      <c r="B22" s="9"/>
      <c r="C22" s="16">
        <v>2.4</v>
      </c>
      <c r="D22" s="15" t="str">
        <f t="shared" si="1"/>
        <v>BAJO</v>
      </c>
      <c r="E22" s="16">
        <v>2.2</v>
      </c>
      <c r="F22" s="15"/>
      <c r="G22" s="36">
        <v>4.1</v>
      </c>
      <c r="H22" s="15" t="str">
        <f t="shared" si="3"/>
        <v>ALTO</v>
      </c>
      <c r="I22" s="16">
        <v>1.6</v>
      </c>
      <c r="J22" s="15" t="str">
        <f t="shared" si="6"/>
        <v>BAJO</v>
      </c>
      <c r="K22" s="16">
        <v>1.2</v>
      </c>
      <c r="L22" s="15" t="str">
        <f t="shared" si="5"/>
        <v>BAJO</v>
      </c>
    </row>
    <row r="23" ht="15.75" customHeight="1">
      <c r="A23" s="13" t="s">
        <v>46</v>
      </c>
      <c r="B23" s="9"/>
      <c r="C23" s="16">
        <v>3.2</v>
      </c>
      <c r="D23" s="15" t="str">
        <f t="shared" si="1"/>
        <v>BÁSICO</v>
      </c>
      <c r="E23" s="16">
        <v>3.1</v>
      </c>
      <c r="F23" s="15" t="str">
        <f>IF(E23&lt;=3.1,$N$2,IF(E23&lt;=3.9,$N$3,IF(E23&lt;=4.4,$N$4,$N$5)))</f>
        <v>BAJO</v>
      </c>
      <c r="G23" s="37">
        <v>2.3</v>
      </c>
      <c r="H23" s="15" t="str">
        <f t="shared" si="3"/>
        <v>BAJO</v>
      </c>
      <c r="I23" s="16">
        <v>2.5</v>
      </c>
      <c r="J23" s="15" t="str">
        <f t="shared" si="6"/>
        <v>BAJO</v>
      </c>
      <c r="K23" s="16">
        <v>3.5</v>
      </c>
      <c r="L23" s="15" t="str">
        <f t="shared" si="5"/>
        <v>BÁSICO</v>
      </c>
    </row>
    <row r="24" ht="15.75" customHeight="1">
      <c r="A24" s="20" t="s">
        <v>34</v>
      </c>
      <c r="B24" s="9"/>
      <c r="C24" s="21" t="str">
        <f>AVERAGE(D2:D23)</f>
        <v>#DIV/0!</v>
      </c>
      <c r="D24" s="9"/>
      <c r="E24" s="21" t="str">
        <f>AVERAGE(F2:F23)</f>
        <v>#DIV/0!</v>
      </c>
      <c r="F24" s="9"/>
      <c r="G24" s="21" t="str">
        <f>AVERAGE(H2:H23)</f>
        <v>#DIV/0!</v>
      </c>
      <c r="H24" s="9"/>
      <c r="I24" s="21" t="str">
        <f>AVERAGE(J2:J23)</f>
        <v>#DIV/0!</v>
      </c>
      <c r="J24" s="9"/>
      <c r="K24" s="21" t="str">
        <f>AVERAGE(L2:L23)</f>
        <v>#DIV/0!</v>
      </c>
      <c r="L24" s="9"/>
    </row>
    <row r="25" ht="15.75" customHeight="1">
      <c r="A25" s="20" t="s">
        <v>9</v>
      </c>
      <c r="B25" s="9"/>
      <c r="C25" s="22" t="str">
        <f>STDEV(D1:D22)</f>
        <v>#DIV/0!</v>
      </c>
      <c r="D25" s="9"/>
      <c r="E25" s="22" t="str">
        <f>STDEV(F1:F22)</f>
        <v>#DIV/0!</v>
      </c>
      <c r="F25" s="9"/>
      <c r="G25" s="22" t="str">
        <f>STDEV(H1:H22)</f>
        <v>#DIV/0!</v>
      </c>
      <c r="H25" s="9"/>
      <c r="I25" s="22" t="str">
        <f>STDEV(J1:J22)</f>
        <v>#DIV/0!</v>
      </c>
      <c r="J25" s="9"/>
      <c r="K25" s="22" t="str">
        <f>STDEV(L1:L22)</f>
        <v>#DIV/0!</v>
      </c>
      <c r="L25" s="9"/>
    </row>
    <row r="26" ht="15.75" customHeight="1">
      <c r="A26" s="23" t="s">
        <v>35</v>
      </c>
      <c r="B26" s="24" t="s">
        <v>17</v>
      </c>
      <c r="C26" s="25">
        <f>COUNTIF(D2:D23,"BAJO")*1/22</f>
        <v>0.3636363636</v>
      </c>
      <c r="D26" s="9"/>
      <c r="E26" s="25">
        <f>COUNTIF(F2:F23,"BAJO")*1/22</f>
        <v>0.6363636364</v>
      </c>
      <c r="F26" s="9"/>
      <c r="G26" s="25">
        <f>COUNTIF(H2:H23,"BAJO")*1/22</f>
        <v>0.09090909091</v>
      </c>
      <c r="H26" s="9"/>
      <c r="I26" s="25">
        <f>COUNTIF(J2:J23,"BAJO")*1/22</f>
        <v>0.8181818182</v>
      </c>
      <c r="J26" s="9"/>
      <c r="K26" s="25">
        <f>COUNTIF(L2:L23,"BAJO")*1/22</f>
        <v>0.5454545455</v>
      </c>
      <c r="L26" s="9"/>
    </row>
    <row r="27" ht="15.75" customHeight="1">
      <c r="A27" s="26"/>
      <c r="B27" s="27" t="s">
        <v>36</v>
      </c>
      <c r="C27" s="28">
        <f>COUNTIF(D2:D23,"BÁSICO")*1/22</f>
        <v>0.5909090909</v>
      </c>
      <c r="D27" s="9"/>
      <c r="E27" s="28">
        <f>COUNTIF(F2:F23,"BÁSICO")*1/22</f>
        <v>0.2727272727</v>
      </c>
      <c r="F27" s="9"/>
      <c r="G27" s="28">
        <f>COUNTIF(H2:H23,"BÁSICO")*1/22</f>
        <v>0.1363636364</v>
      </c>
      <c r="H27" s="9"/>
      <c r="I27" s="28">
        <f>COUNTIF(J2:J23,"BÁSICO")*1/22</f>
        <v>0.09090909091</v>
      </c>
      <c r="J27" s="9"/>
      <c r="K27" s="28">
        <f>COUNTIF(L2:L23,"BÁSICO")*1/22</f>
        <v>0.3181818182</v>
      </c>
      <c r="L27" s="9"/>
    </row>
    <row r="28" ht="15.75" customHeight="1">
      <c r="A28" s="26"/>
      <c r="B28" s="29" t="s">
        <v>21</v>
      </c>
      <c r="C28" s="25">
        <f>COUNTIF(D2:D23,"ALTO")*1/22</f>
        <v>0.04545454545</v>
      </c>
      <c r="D28" s="9"/>
      <c r="E28" s="25">
        <f>COUNTIF(F2:F23,"ALTO")*1/22</f>
        <v>0</v>
      </c>
      <c r="F28" s="9"/>
      <c r="G28" s="25">
        <f>COUNTIF(H2:H23,"ALTO")*1/22</f>
        <v>0.3636363636</v>
      </c>
      <c r="H28" s="9"/>
      <c r="I28" s="25">
        <f>COUNTIF(J2:J23,"ALTO")*1/22</f>
        <v>0.09090909091</v>
      </c>
      <c r="J28" s="9"/>
      <c r="K28" s="25">
        <f>COUNTIF(L2:L23,"ALTO")*1/22</f>
        <v>0.1363636364</v>
      </c>
      <c r="L28" s="9"/>
    </row>
    <row r="29" ht="15.75" customHeight="1">
      <c r="A29" s="30"/>
      <c r="B29" s="31" t="s">
        <v>24</v>
      </c>
      <c r="C29" s="28">
        <f>COUNTIF(D2:D23,"SUPERIOR")*1/22</f>
        <v>0</v>
      </c>
      <c r="D29" s="9"/>
      <c r="E29" s="28">
        <f>COUNTIF(F2:F23,"SUPERIOR")*1/22</f>
        <v>0.04545454545</v>
      </c>
      <c r="F29" s="9"/>
      <c r="G29" s="28">
        <f>COUNTIF(H2:H23,"SUPERIOR")*1/22</f>
        <v>0.4090909091</v>
      </c>
      <c r="H29" s="9"/>
      <c r="I29" s="28">
        <f>COUNTIF(J2:J23,"SUPERIOR")*1/22</f>
        <v>0</v>
      </c>
      <c r="J29" s="9"/>
      <c r="K29" s="28">
        <f>COUNTIF(L2:L23,"SUPERIOR")*1/22</f>
        <v>0</v>
      </c>
      <c r="L29" s="9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I25:J25"/>
    <mergeCell ref="K25:L25"/>
    <mergeCell ref="I26:J26"/>
    <mergeCell ref="K26:L26"/>
    <mergeCell ref="I27:J27"/>
    <mergeCell ref="K27:L27"/>
    <mergeCell ref="E25:F25"/>
    <mergeCell ref="G25:H25"/>
    <mergeCell ref="C26:D26"/>
    <mergeCell ref="E26:F26"/>
    <mergeCell ref="G26:H26"/>
    <mergeCell ref="E27:F27"/>
    <mergeCell ref="G27:H27"/>
    <mergeCell ref="I29:J29"/>
    <mergeCell ref="K29:L29"/>
    <mergeCell ref="C27:D27"/>
    <mergeCell ref="C28:D28"/>
    <mergeCell ref="E28:F28"/>
    <mergeCell ref="G28:H28"/>
    <mergeCell ref="I28:J28"/>
    <mergeCell ref="K28:L28"/>
    <mergeCell ref="C29:D29"/>
    <mergeCell ref="A1:B1"/>
    <mergeCell ref="C1:D1"/>
    <mergeCell ref="E1:F1"/>
    <mergeCell ref="G1:H1"/>
    <mergeCell ref="I1:J1"/>
    <mergeCell ref="K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C24:D24"/>
    <mergeCell ref="E24:F24"/>
    <mergeCell ref="G24:H24"/>
    <mergeCell ref="I24:J24"/>
    <mergeCell ref="K24:L24"/>
    <mergeCell ref="C25:D25"/>
    <mergeCell ref="A25:B25"/>
    <mergeCell ref="A26:A29"/>
    <mergeCell ref="A17:B17"/>
    <mergeCell ref="A18:B18"/>
    <mergeCell ref="A19:B19"/>
    <mergeCell ref="A20:B20"/>
    <mergeCell ref="A21:B21"/>
    <mergeCell ref="A22:B22"/>
    <mergeCell ref="A23:B23"/>
    <mergeCell ref="E29:F29"/>
    <mergeCell ref="G29:H2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F497A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6">
        <v>2.4</v>
      </c>
      <c r="D2" s="15" t="str">
        <f t="shared" ref="D2:D20" si="1">IF(C2&lt;=3.1,$N$2,IF(C2&lt;=3.9,$N$3,IF(C2&lt;=4.4,$N$4,$N$5)))</f>
        <v>BAJO</v>
      </c>
      <c r="E2" s="16">
        <v>2.9</v>
      </c>
      <c r="F2" s="15" t="str">
        <f t="shared" ref="F2:F20" si="2">IF(E2&lt;=3.1,$N$2,IF(E2&lt;=3.9,$N$3,IF(E2&lt;=4.4,$N$4,$N$5)))</f>
        <v>BAJO</v>
      </c>
      <c r="G2" s="16">
        <v>4.1</v>
      </c>
      <c r="H2" s="15" t="str">
        <f t="shared" ref="H2:H20" si="3">IF(G2&lt;=3.1,$N$2,IF(G2&lt;=3.9,$N$3,IF(G2&lt;=4.4,$N$4,$N$5)))</f>
        <v>ALTO</v>
      </c>
      <c r="I2" s="16">
        <v>3.8</v>
      </c>
      <c r="J2" s="15" t="str">
        <f t="shared" ref="J2:J20" si="4">IF(I2&lt;=3.1,$N$2,IF(I2&lt;=3.9,$N$3,IF(I2&lt;=4.4,$N$4,$N$5)))</f>
        <v>BÁSICO</v>
      </c>
      <c r="K2" s="16">
        <v>2.8</v>
      </c>
      <c r="L2" s="15" t="str">
        <f t="shared" ref="L2:L20" si="5">IF(K2&lt;=3.1,$N$2,IF(K2&lt;=3.9,$N$3,IF(K2&lt;=4.4,$N$4,$N$5)))</f>
        <v>BAJO</v>
      </c>
      <c r="N2" s="17" t="s">
        <v>17</v>
      </c>
      <c r="O2" s="18">
        <v>3.1</v>
      </c>
    </row>
    <row r="3">
      <c r="A3" s="13" t="s">
        <v>18</v>
      </c>
      <c r="B3" s="9"/>
      <c r="C3" s="16">
        <v>2.8</v>
      </c>
      <c r="D3" s="15" t="str">
        <f t="shared" si="1"/>
        <v>BAJO</v>
      </c>
      <c r="E3" s="16">
        <v>2.4</v>
      </c>
      <c r="F3" s="15" t="str">
        <f t="shared" si="2"/>
        <v>BAJO</v>
      </c>
      <c r="G3" s="16">
        <v>5.0</v>
      </c>
      <c r="H3" s="15" t="str">
        <f t="shared" si="3"/>
        <v>SUPERIOR</v>
      </c>
      <c r="I3" s="16">
        <v>2.7</v>
      </c>
      <c r="J3" s="15" t="str">
        <f t="shared" si="4"/>
        <v>BAJO</v>
      </c>
      <c r="K3" s="16">
        <v>4.1</v>
      </c>
      <c r="L3" s="15" t="str">
        <f t="shared" si="5"/>
        <v>ALTO</v>
      </c>
      <c r="N3" s="17" t="s">
        <v>19</v>
      </c>
      <c r="O3" s="18">
        <v>3.9</v>
      </c>
    </row>
    <row r="4">
      <c r="A4" s="13" t="s">
        <v>20</v>
      </c>
      <c r="B4" s="9"/>
      <c r="C4" s="16">
        <v>3.9</v>
      </c>
      <c r="D4" s="15" t="str">
        <f t="shared" si="1"/>
        <v>BÁSICO</v>
      </c>
      <c r="E4" s="16">
        <v>3.9</v>
      </c>
      <c r="F4" s="15" t="str">
        <f t="shared" si="2"/>
        <v>BÁSICO</v>
      </c>
      <c r="G4" s="16">
        <v>4.9</v>
      </c>
      <c r="H4" s="15" t="str">
        <f t="shared" si="3"/>
        <v>SUPERIOR</v>
      </c>
      <c r="I4" s="16">
        <v>3.2</v>
      </c>
      <c r="J4" s="15" t="str">
        <f t="shared" si="4"/>
        <v>BÁSICO</v>
      </c>
      <c r="K4" s="16">
        <v>4.0</v>
      </c>
      <c r="L4" s="15" t="str">
        <f t="shared" si="5"/>
        <v>ALTO</v>
      </c>
      <c r="N4" s="17" t="s">
        <v>21</v>
      </c>
      <c r="O4" s="18">
        <v>4.4</v>
      </c>
    </row>
    <row r="5">
      <c r="A5" s="13" t="s">
        <v>22</v>
      </c>
      <c r="B5" s="9"/>
      <c r="C5" s="16">
        <v>2.2</v>
      </c>
      <c r="D5" s="15" t="str">
        <f t="shared" si="1"/>
        <v>BAJO</v>
      </c>
      <c r="E5" s="16">
        <v>1.9</v>
      </c>
      <c r="F5" s="15" t="str">
        <f t="shared" si="2"/>
        <v>BAJO</v>
      </c>
      <c r="G5" s="16">
        <v>4.1</v>
      </c>
      <c r="H5" s="15" t="str">
        <f t="shared" si="3"/>
        <v>ALTO</v>
      </c>
      <c r="I5" s="16">
        <v>2.3</v>
      </c>
      <c r="J5" s="15" t="str">
        <f t="shared" si="4"/>
        <v>BAJO</v>
      </c>
      <c r="K5" s="16">
        <v>2.5</v>
      </c>
      <c r="L5" s="15" t="str">
        <f t="shared" si="5"/>
        <v>BAJO</v>
      </c>
      <c r="N5" s="17" t="s">
        <v>24</v>
      </c>
      <c r="O5" s="18">
        <v>5.0</v>
      </c>
    </row>
    <row r="6">
      <c r="A6" s="13" t="s">
        <v>25</v>
      </c>
      <c r="B6" s="9"/>
      <c r="C6" s="16">
        <v>2.3</v>
      </c>
      <c r="D6" s="15" t="str">
        <f t="shared" si="1"/>
        <v>BAJO</v>
      </c>
      <c r="E6" s="16">
        <v>1.7</v>
      </c>
      <c r="F6" s="15" t="str">
        <f t="shared" si="2"/>
        <v>BAJO</v>
      </c>
      <c r="G6" s="16">
        <v>3.6</v>
      </c>
      <c r="H6" s="15" t="str">
        <f t="shared" si="3"/>
        <v>BÁSICO</v>
      </c>
      <c r="I6" s="16">
        <v>2.0</v>
      </c>
      <c r="J6" s="15" t="str">
        <f t="shared" si="4"/>
        <v>BAJO</v>
      </c>
      <c r="K6" s="16">
        <v>2.3</v>
      </c>
      <c r="L6" s="15" t="str">
        <f t="shared" si="5"/>
        <v>BAJO</v>
      </c>
    </row>
    <row r="7">
      <c r="A7" s="13" t="s">
        <v>26</v>
      </c>
      <c r="B7" s="9"/>
      <c r="C7" s="16">
        <v>3.2</v>
      </c>
      <c r="D7" s="15" t="str">
        <f t="shared" si="1"/>
        <v>BÁSICO</v>
      </c>
      <c r="E7" s="16">
        <v>1.7</v>
      </c>
      <c r="F7" s="15" t="str">
        <f t="shared" si="2"/>
        <v>BAJO</v>
      </c>
      <c r="G7" s="16">
        <v>4.0</v>
      </c>
      <c r="H7" s="15" t="str">
        <f t="shared" si="3"/>
        <v>ALTO</v>
      </c>
      <c r="I7" s="16">
        <v>1.7</v>
      </c>
      <c r="J7" s="15" t="str">
        <f t="shared" si="4"/>
        <v>BAJO</v>
      </c>
      <c r="K7" s="16">
        <v>2.3</v>
      </c>
      <c r="L7" s="15" t="str">
        <f t="shared" si="5"/>
        <v>BAJO</v>
      </c>
    </row>
    <row r="8">
      <c r="A8" s="13" t="s">
        <v>27</v>
      </c>
      <c r="B8" s="9"/>
      <c r="C8" s="16">
        <v>2.7</v>
      </c>
      <c r="D8" s="15" t="str">
        <f t="shared" si="1"/>
        <v>BAJO</v>
      </c>
      <c r="E8" s="16">
        <v>3.0</v>
      </c>
      <c r="F8" s="15" t="str">
        <f t="shared" si="2"/>
        <v>BAJO</v>
      </c>
      <c r="G8" s="16">
        <v>3.8</v>
      </c>
      <c r="H8" s="15" t="str">
        <f t="shared" si="3"/>
        <v>BÁSICO</v>
      </c>
      <c r="I8" s="16">
        <v>2.8</v>
      </c>
      <c r="J8" s="15" t="str">
        <f t="shared" si="4"/>
        <v>BAJO</v>
      </c>
      <c r="K8" s="16">
        <v>3.4</v>
      </c>
      <c r="L8" s="15" t="str">
        <f t="shared" si="5"/>
        <v>BÁSICO</v>
      </c>
    </row>
    <row r="9">
      <c r="A9" s="13" t="s">
        <v>28</v>
      </c>
      <c r="B9" s="9"/>
      <c r="C9" s="16">
        <v>3.2</v>
      </c>
      <c r="D9" s="15" t="str">
        <f t="shared" si="1"/>
        <v>BÁSICO</v>
      </c>
      <c r="E9" s="16">
        <v>4.0</v>
      </c>
      <c r="F9" s="15" t="str">
        <f t="shared" si="2"/>
        <v>ALTO</v>
      </c>
      <c r="G9" s="16">
        <v>4.3</v>
      </c>
      <c r="H9" s="15" t="str">
        <f t="shared" si="3"/>
        <v>ALTO</v>
      </c>
      <c r="I9" s="16">
        <v>3.3</v>
      </c>
      <c r="J9" s="15" t="str">
        <f t="shared" si="4"/>
        <v>BÁSICO</v>
      </c>
      <c r="K9" s="16">
        <v>3.8</v>
      </c>
      <c r="L9" s="15" t="str">
        <f t="shared" si="5"/>
        <v>BÁSICO</v>
      </c>
    </row>
    <row r="10">
      <c r="A10" s="13" t="s">
        <v>29</v>
      </c>
      <c r="B10" s="9"/>
      <c r="C10" s="16">
        <v>3.6</v>
      </c>
      <c r="D10" s="15" t="str">
        <f t="shared" si="1"/>
        <v>BÁSICO</v>
      </c>
      <c r="E10" s="16">
        <v>2.6</v>
      </c>
      <c r="F10" s="15" t="str">
        <f t="shared" si="2"/>
        <v>BAJO</v>
      </c>
      <c r="G10" s="16">
        <v>5.0</v>
      </c>
      <c r="H10" s="15" t="str">
        <f t="shared" si="3"/>
        <v>SUPERIOR</v>
      </c>
      <c r="I10" s="16">
        <v>3.3</v>
      </c>
      <c r="J10" s="15" t="str">
        <f t="shared" si="4"/>
        <v>BÁSICO</v>
      </c>
      <c r="K10" s="16">
        <v>3.4</v>
      </c>
      <c r="L10" s="15" t="str">
        <f t="shared" si="5"/>
        <v>BÁSICO</v>
      </c>
    </row>
    <row r="11">
      <c r="A11" s="13" t="s">
        <v>30</v>
      </c>
      <c r="B11" s="9"/>
      <c r="C11" s="16">
        <v>2.2</v>
      </c>
      <c r="D11" s="15" t="str">
        <f t="shared" si="1"/>
        <v>BAJO</v>
      </c>
      <c r="E11" s="16">
        <v>1.9</v>
      </c>
      <c r="F11" s="15" t="str">
        <f t="shared" si="2"/>
        <v>BAJO</v>
      </c>
      <c r="G11" s="16">
        <v>3.5</v>
      </c>
      <c r="H11" s="15" t="str">
        <f t="shared" si="3"/>
        <v>BÁSICO</v>
      </c>
      <c r="I11" s="16">
        <v>2.8</v>
      </c>
      <c r="J11" s="15" t="str">
        <f t="shared" si="4"/>
        <v>BAJO</v>
      </c>
      <c r="K11" s="16">
        <v>2.0</v>
      </c>
      <c r="L11" s="15" t="str">
        <f t="shared" si="5"/>
        <v>BAJO</v>
      </c>
    </row>
    <row r="12">
      <c r="A12" s="13" t="s">
        <v>31</v>
      </c>
      <c r="B12" s="9"/>
      <c r="C12" s="16">
        <v>2.8</v>
      </c>
      <c r="D12" s="15" t="str">
        <f t="shared" si="1"/>
        <v>BAJO</v>
      </c>
      <c r="E12" s="16">
        <v>2.0</v>
      </c>
      <c r="F12" s="15" t="str">
        <f t="shared" si="2"/>
        <v>BAJO</v>
      </c>
      <c r="G12" s="16">
        <v>4.3</v>
      </c>
      <c r="H12" s="15" t="str">
        <f t="shared" si="3"/>
        <v>ALTO</v>
      </c>
      <c r="I12" s="16">
        <v>2.6</v>
      </c>
      <c r="J12" s="15" t="str">
        <f t="shared" si="4"/>
        <v>BAJO</v>
      </c>
      <c r="K12" s="16">
        <v>3.2</v>
      </c>
      <c r="L12" s="15" t="str">
        <f t="shared" si="5"/>
        <v>BÁSICO</v>
      </c>
    </row>
    <row r="13">
      <c r="A13" s="13" t="s">
        <v>32</v>
      </c>
      <c r="B13" s="9"/>
      <c r="C13" s="16">
        <v>2.6</v>
      </c>
      <c r="D13" s="15" t="str">
        <f t="shared" si="1"/>
        <v>BAJO</v>
      </c>
      <c r="E13" s="16">
        <v>1.9</v>
      </c>
      <c r="F13" s="15" t="str">
        <f t="shared" si="2"/>
        <v>BAJO</v>
      </c>
      <c r="G13" s="16">
        <v>3.7</v>
      </c>
      <c r="H13" s="15" t="str">
        <f t="shared" si="3"/>
        <v>BÁSICO</v>
      </c>
      <c r="I13" s="16">
        <v>2.9</v>
      </c>
      <c r="J13" s="15" t="str">
        <f t="shared" si="4"/>
        <v>BAJO</v>
      </c>
      <c r="K13" s="16">
        <v>2.7</v>
      </c>
      <c r="L13" s="15" t="str">
        <f t="shared" si="5"/>
        <v>BAJO</v>
      </c>
    </row>
    <row r="14">
      <c r="A14" s="13" t="s">
        <v>33</v>
      </c>
      <c r="B14" s="9"/>
      <c r="C14" s="16">
        <v>2.4</v>
      </c>
      <c r="D14" s="15" t="str">
        <f t="shared" si="1"/>
        <v>BAJO</v>
      </c>
      <c r="E14" s="16">
        <v>3.2</v>
      </c>
      <c r="F14" s="15" t="str">
        <f t="shared" si="2"/>
        <v>BÁSICO</v>
      </c>
      <c r="G14" s="16">
        <v>4.2</v>
      </c>
      <c r="H14" s="15" t="str">
        <f t="shared" si="3"/>
        <v>ALTO</v>
      </c>
      <c r="I14" s="16">
        <v>3.5</v>
      </c>
      <c r="J14" s="15" t="str">
        <f t="shared" si="4"/>
        <v>BÁSICO</v>
      </c>
      <c r="K14" s="16">
        <v>2.6</v>
      </c>
      <c r="L14" s="15" t="str">
        <f t="shared" si="5"/>
        <v>BAJO</v>
      </c>
    </row>
    <row r="15">
      <c r="A15" s="13" t="s">
        <v>38</v>
      </c>
      <c r="B15" s="9"/>
      <c r="C15" s="16">
        <v>2.9</v>
      </c>
      <c r="D15" s="15" t="str">
        <f t="shared" si="1"/>
        <v>BAJO</v>
      </c>
      <c r="E15" s="16">
        <v>3.0</v>
      </c>
      <c r="F15" s="15" t="str">
        <f t="shared" si="2"/>
        <v>BAJO</v>
      </c>
      <c r="G15" s="16">
        <v>4.8</v>
      </c>
      <c r="H15" s="15" t="str">
        <f t="shared" si="3"/>
        <v>SUPERIOR</v>
      </c>
      <c r="I15" s="16">
        <v>3.6</v>
      </c>
      <c r="J15" s="15" t="str">
        <f t="shared" si="4"/>
        <v>BÁSICO</v>
      </c>
      <c r="K15" s="16">
        <v>3.4</v>
      </c>
      <c r="L15" s="15" t="str">
        <f t="shared" si="5"/>
        <v>BÁSICO</v>
      </c>
    </row>
    <row r="16">
      <c r="A16" s="13" t="s">
        <v>39</v>
      </c>
      <c r="B16" s="9"/>
      <c r="C16" s="16">
        <v>2.9</v>
      </c>
      <c r="D16" s="15" t="str">
        <f t="shared" si="1"/>
        <v>BAJO</v>
      </c>
      <c r="E16" s="16">
        <v>3.6</v>
      </c>
      <c r="F16" s="15" t="str">
        <f t="shared" si="2"/>
        <v>BÁSICO</v>
      </c>
      <c r="G16" s="16">
        <v>4.5</v>
      </c>
      <c r="H16" s="15" t="str">
        <f t="shared" si="3"/>
        <v>SUPERIOR</v>
      </c>
      <c r="I16" s="16">
        <v>3.4</v>
      </c>
      <c r="J16" s="15" t="str">
        <f t="shared" si="4"/>
        <v>BÁSICO</v>
      </c>
      <c r="K16" s="16">
        <v>3.2</v>
      </c>
      <c r="L16" s="15" t="str">
        <f t="shared" si="5"/>
        <v>BÁSICO</v>
      </c>
    </row>
    <row r="17">
      <c r="A17" s="13" t="s">
        <v>40</v>
      </c>
      <c r="B17" s="9"/>
      <c r="C17" s="16">
        <v>2.6</v>
      </c>
      <c r="D17" s="15" t="str">
        <f t="shared" si="1"/>
        <v>BAJO</v>
      </c>
      <c r="E17" s="16">
        <v>1.0</v>
      </c>
      <c r="F17" s="15" t="str">
        <f t="shared" si="2"/>
        <v>BAJO</v>
      </c>
      <c r="G17" s="16">
        <v>4.8</v>
      </c>
      <c r="H17" s="15" t="str">
        <f t="shared" si="3"/>
        <v>SUPERIOR</v>
      </c>
      <c r="I17" s="16">
        <v>1.5</v>
      </c>
      <c r="J17" s="15" t="str">
        <f t="shared" si="4"/>
        <v>BAJO</v>
      </c>
      <c r="K17" s="16">
        <v>3.2</v>
      </c>
      <c r="L17" s="15" t="str">
        <f t="shared" si="5"/>
        <v>BÁSICO</v>
      </c>
    </row>
    <row r="18">
      <c r="A18" s="13" t="s">
        <v>41</v>
      </c>
      <c r="B18" s="9"/>
      <c r="C18" s="16">
        <v>1.8</v>
      </c>
      <c r="D18" s="15" t="str">
        <f t="shared" si="1"/>
        <v>BAJO</v>
      </c>
      <c r="E18" s="16">
        <v>2.2</v>
      </c>
      <c r="F18" s="15" t="str">
        <f t="shared" si="2"/>
        <v>BAJO</v>
      </c>
      <c r="G18" s="16">
        <v>4.3</v>
      </c>
      <c r="H18" s="15" t="str">
        <f t="shared" si="3"/>
        <v>ALTO</v>
      </c>
      <c r="I18" s="16">
        <v>3.2</v>
      </c>
      <c r="J18" s="15" t="str">
        <f t="shared" si="4"/>
        <v>BÁSICO</v>
      </c>
      <c r="K18" s="16">
        <v>2.8</v>
      </c>
      <c r="L18" s="15" t="str">
        <f t="shared" si="5"/>
        <v>BAJO</v>
      </c>
    </row>
    <row r="19">
      <c r="A19" s="13" t="s">
        <v>42</v>
      </c>
      <c r="B19" s="9"/>
      <c r="C19" s="16">
        <v>2.6</v>
      </c>
      <c r="D19" s="15" t="str">
        <f t="shared" si="1"/>
        <v>BAJO</v>
      </c>
      <c r="E19" s="16">
        <v>3.8</v>
      </c>
      <c r="F19" s="15" t="str">
        <f t="shared" si="2"/>
        <v>BÁSICO</v>
      </c>
      <c r="G19" s="16">
        <v>4.8</v>
      </c>
      <c r="H19" s="15" t="str">
        <f t="shared" si="3"/>
        <v>SUPERIOR</v>
      </c>
      <c r="I19" s="16">
        <v>2.0</v>
      </c>
      <c r="J19" s="15" t="str">
        <f t="shared" si="4"/>
        <v>BAJO</v>
      </c>
      <c r="K19" s="16">
        <v>2.3</v>
      </c>
      <c r="L19" s="15" t="str">
        <f t="shared" si="5"/>
        <v>BAJO</v>
      </c>
    </row>
    <row r="20">
      <c r="A20" s="13" t="s">
        <v>43</v>
      </c>
      <c r="B20" s="9"/>
      <c r="C20" s="16">
        <v>2.6</v>
      </c>
      <c r="D20" s="15" t="str">
        <f t="shared" si="1"/>
        <v>BAJO</v>
      </c>
      <c r="E20" s="16">
        <v>3.1</v>
      </c>
      <c r="F20" s="15" t="str">
        <f t="shared" si="2"/>
        <v>BAJO</v>
      </c>
      <c r="G20" s="16">
        <v>3.8</v>
      </c>
      <c r="H20" s="15" t="str">
        <f t="shared" si="3"/>
        <v>BÁSICO</v>
      </c>
      <c r="I20" s="16">
        <v>2.7</v>
      </c>
      <c r="J20" s="15" t="str">
        <f t="shared" si="4"/>
        <v>BAJO</v>
      </c>
      <c r="K20" s="16">
        <v>3.0</v>
      </c>
      <c r="L20" s="15" t="str">
        <f t="shared" si="5"/>
        <v>BAJO</v>
      </c>
    </row>
    <row r="21" ht="15.75" customHeight="1">
      <c r="A21" s="20" t="s">
        <v>34</v>
      </c>
      <c r="B21" s="9"/>
      <c r="C21" s="21" t="str">
        <f>AVERAGE(D2:D20)</f>
        <v>#DIV/0!</v>
      </c>
      <c r="D21" s="9"/>
      <c r="E21" s="21" t="str">
        <f>AVERAGE(F2:F20)</f>
        <v>#DIV/0!</v>
      </c>
      <c r="F21" s="9"/>
      <c r="G21" s="21" t="str">
        <f>AVERAGE(H2:H20)</f>
        <v>#DIV/0!</v>
      </c>
      <c r="H21" s="9"/>
      <c r="I21" s="21" t="str">
        <f>AVERAGE(J2:J20)</f>
        <v>#DIV/0!</v>
      </c>
      <c r="J21" s="9"/>
      <c r="K21" s="21" t="str">
        <f>AVERAGE(L2:L20)</f>
        <v>#DIV/0!</v>
      </c>
      <c r="L21" s="9"/>
    </row>
    <row r="22" ht="15.75" customHeight="1">
      <c r="A22" s="20" t="s">
        <v>9</v>
      </c>
      <c r="B22" s="9"/>
      <c r="C22" s="22" t="str">
        <f>STDEV(D1:D20)</f>
        <v>#DIV/0!</v>
      </c>
      <c r="D22" s="9"/>
      <c r="E22" s="22" t="str">
        <f>STDEV(F1:F20)</f>
        <v>#DIV/0!</v>
      </c>
      <c r="F22" s="9"/>
      <c r="G22" s="22" t="str">
        <f>STDEV(H1:H20)</f>
        <v>#DIV/0!</v>
      </c>
      <c r="H22" s="9"/>
      <c r="I22" s="22" t="str">
        <f>STDEV(J1:J20)</f>
        <v>#DIV/0!</v>
      </c>
      <c r="J22" s="9"/>
      <c r="K22" s="22" t="str">
        <f>STDEV(L1:L20)</f>
        <v>#DIV/0!</v>
      </c>
      <c r="L22" s="9"/>
    </row>
    <row r="23" ht="15.75" customHeight="1">
      <c r="A23" s="23" t="s">
        <v>35</v>
      </c>
      <c r="B23" s="24" t="s">
        <v>17</v>
      </c>
      <c r="C23" s="25">
        <f>COUNTIF(D2:D20,"BAJO")*1/22</f>
        <v>0.6818181818</v>
      </c>
      <c r="D23" s="9"/>
      <c r="E23" s="25">
        <f>COUNTIF(F2:F20,"BAJO")*1/22</f>
        <v>0.6363636364</v>
      </c>
      <c r="F23" s="9"/>
      <c r="G23" s="25">
        <f>COUNTIF(H2:H20,"BAJO")*1/22</f>
        <v>0</v>
      </c>
      <c r="H23" s="9"/>
      <c r="I23" s="25">
        <f>COUNTIF(J2:J20,"BAJO")*1/22</f>
        <v>0.5</v>
      </c>
      <c r="J23" s="9"/>
      <c r="K23" s="25">
        <f>COUNTIF(L2:L20,"BAJO")*1/22</f>
        <v>0.4545454545</v>
      </c>
      <c r="L23" s="9"/>
    </row>
    <row r="24" ht="15.75" customHeight="1">
      <c r="A24" s="26"/>
      <c r="B24" s="27" t="s">
        <v>36</v>
      </c>
      <c r="C24" s="28">
        <f>COUNTIF(D2:D20,"BÁSICO")*1/22</f>
        <v>0.1818181818</v>
      </c>
      <c r="D24" s="9"/>
      <c r="E24" s="28">
        <f>COUNTIF(F2:F20,"BÁSICO")*1/22</f>
        <v>0.1818181818</v>
      </c>
      <c r="F24" s="9"/>
      <c r="G24" s="28">
        <f>COUNTIF(H2:H20,"BÁSICO")*1/22</f>
        <v>0.2272727273</v>
      </c>
      <c r="H24" s="9"/>
      <c r="I24" s="28">
        <f>COUNTIF(J2:J20,"BÁSICO")*1/22</f>
        <v>0.3636363636</v>
      </c>
      <c r="J24" s="9"/>
      <c r="K24" s="28">
        <f>COUNTIF(L2:L20,"BÁSICO")*1/22</f>
        <v>0.3181818182</v>
      </c>
      <c r="L24" s="9"/>
    </row>
    <row r="25" ht="15.75" customHeight="1">
      <c r="A25" s="26"/>
      <c r="B25" s="29" t="s">
        <v>21</v>
      </c>
      <c r="C25" s="25">
        <f>COUNTIF(D2:D20,"ALTO")*1/22</f>
        <v>0</v>
      </c>
      <c r="D25" s="9"/>
      <c r="E25" s="25">
        <f>COUNTIF(F2:F20,"ALTO")*1/22</f>
        <v>0.04545454545</v>
      </c>
      <c r="F25" s="9"/>
      <c r="G25" s="25">
        <f>COUNTIF(H2:H20,"ALTO")*1/22</f>
        <v>0.3181818182</v>
      </c>
      <c r="H25" s="9"/>
      <c r="I25" s="25">
        <f>COUNTIF(J2:J20,"ALTO")*1/22</f>
        <v>0</v>
      </c>
      <c r="J25" s="9"/>
      <c r="K25" s="25">
        <f>COUNTIF(L2:L20,"ALTO")*1/22</f>
        <v>0.09090909091</v>
      </c>
      <c r="L25" s="9"/>
    </row>
    <row r="26" ht="15.75" customHeight="1">
      <c r="A26" s="30"/>
      <c r="B26" s="31" t="s">
        <v>24</v>
      </c>
      <c r="C26" s="28">
        <f>COUNTIF(D2:D20,"SUPERIOR")*1/22</f>
        <v>0</v>
      </c>
      <c r="D26" s="9"/>
      <c r="E26" s="28">
        <f>COUNTIF(F2:F20,"SUPERIOR")*1/22</f>
        <v>0</v>
      </c>
      <c r="F26" s="9"/>
      <c r="G26" s="28">
        <f>COUNTIF(H2:H20,"SUPERIOR")*1/22</f>
        <v>0.3181818182</v>
      </c>
      <c r="H26" s="9"/>
      <c r="I26" s="28">
        <f>COUNTIF(J2:J20,"SUPERIOR")*1/22</f>
        <v>0</v>
      </c>
      <c r="J26" s="9"/>
      <c r="K26" s="28">
        <f>COUNTIF(L2:L20,"SUPERIOR")*1/22</f>
        <v>0</v>
      </c>
      <c r="L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G24:H24"/>
    <mergeCell ref="I24:J24"/>
    <mergeCell ref="C23:D23"/>
    <mergeCell ref="E23:F23"/>
    <mergeCell ref="G23:H23"/>
    <mergeCell ref="I23:J23"/>
    <mergeCell ref="K23:L23"/>
    <mergeCell ref="E24:F24"/>
    <mergeCell ref="K24:L24"/>
    <mergeCell ref="I26:J26"/>
    <mergeCell ref="K26:L26"/>
    <mergeCell ref="C24:D24"/>
    <mergeCell ref="C25:D25"/>
    <mergeCell ref="E25:F25"/>
    <mergeCell ref="G25:H25"/>
    <mergeCell ref="I25:J25"/>
    <mergeCell ref="K25:L25"/>
    <mergeCell ref="C26:D26"/>
    <mergeCell ref="A1:B1"/>
    <mergeCell ref="C1:D1"/>
    <mergeCell ref="E1:F1"/>
    <mergeCell ref="G1:H1"/>
    <mergeCell ref="I1:J1"/>
    <mergeCell ref="K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A26"/>
    <mergeCell ref="G21:H21"/>
    <mergeCell ref="I21:J21"/>
    <mergeCell ref="K21:L21"/>
    <mergeCell ref="A22:B22"/>
    <mergeCell ref="C22:D22"/>
    <mergeCell ref="E22:F22"/>
    <mergeCell ref="G22:H22"/>
    <mergeCell ref="I22:J22"/>
    <mergeCell ref="K22:L22"/>
    <mergeCell ref="A17:B17"/>
    <mergeCell ref="A18:B18"/>
    <mergeCell ref="A19:B19"/>
    <mergeCell ref="A20:B20"/>
    <mergeCell ref="A21:B21"/>
    <mergeCell ref="C21:D21"/>
    <mergeCell ref="E21:F21"/>
    <mergeCell ref="E26:F26"/>
    <mergeCell ref="G26:H2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1859B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6">
        <v>3.2</v>
      </c>
      <c r="D2" s="15" t="str">
        <f t="shared" ref="D2:D19" si="1">IF(C2&lt;=3.1,$N$2,IF(C2&lt;=3.9,$N$3,IF(C2&lt;=4.4,$N$4,$N$5)))</f>
        <v>BÁSICO</v>
      </c>
      <c r="E2" s="16">
        <v>1.6</v>
      </c>
      <c r="F2" s="15" t="str">
        <f t="shared" ref="F2:F19" si="2">IF(E2&lt;=3.1,$N$2,IF(E2&lt;=3.9,$N$3,IF(E2&lt;=4.4,$N$4,$N$5)))</f>
        <v>BAJO</v>
      </c>
      <c r="G2" s="16">
        <v>3.7</v>
      </c>
      <c r="H2" s="15" t="str">
        <f t="shared" ref="H2:H19" si="3">IF(G2&lt;=3.1,$N$2,IF(G2&lt;=3.9,$N$3,IF(G2&lt;=4.4,$N$4,$N$5)))</f>
        <v>BÁSICO</v>
      </c>
      <c r="I2" s="16">
        <v>1.9</v>
      </c>
      <c r="J2" s="15" t="str">
        <f t="shared" ref="J2:J19" si="4">IF(I2&lt;=3.1,$N$2,IF(I2&lt;=3.9,$N$3,IF(I2&lt;=4.4,$N$4,$N$5)))</f>
        <v>BAJO</v>
      </c>
      <c r="K2" s="16">
        <v>3.3</v>
      </c>
      <c r="L2" s="15" t="str">
        <f t="shared" ref="L2:L19" si="5">IF(K2&lt;=3.1,$N$2,IF(K2&lt;=3.9,$N$3,IF(K2&lt;=4.4,$N$4,$N$5)))</f>
        <v>BÁSICO</v>
      </c>
      <c r="N2" s="17" t="s">
        <v>17</v>
      </c>
      <c r="O2" s="18">
        <v>3.1</v>
      </c>
    </row>
    <row r="3">
      <c r="A3" s="13" t="s">
        <v>18</v>
      </c>
      <c r="B3" s="9"/>
      <c r="C3" s="16">
        <v>3.2</v>
      </c>
      <c r="D3" s="15" t="str">
        <f t="shared" si="1"/>
        <v>BÁSICO</v>
      </c>
      <c r="E3" s="16">
        <v>2.5</v>
      </c>
      <c r="F3" s="15" t="str">
        <f t="shared" si="2"/>
        <v>BAJO</v>
      </c>
      <c r="G3" s="16">
        <v>4.3</v>
      </c>
      <c r="H3" s="15" t="str">
        <f t="shared" si="3"/>
        <v>ALTO</v>
      </c>
      <c r="I3" s="16">
        <v>3.4</v>
      </c>
      <c r="J3" s="15" t="str">
        <f t="shared" si="4"/>
        <v>BÁSICO</v>
      </c>
      <c r="K3" s="16">
        <v>3.4</v>
      </c>
      <c r="L3" s="15" t="str">
        <f t="shared" si="5"/>
        <v>BÁSICO</v>
      </c>
      <c r="N3" s="17" t="s">
        <v>19</v>
      </c>
      <c r="O3" s="18">
        <v>3.9</v>
      </c>
    </row>
    <row r="4">
      <c r="A4" s="13" t="s">
        <v>20</v>
      </c>
      <c r="B4" s="9"/>
      <c r="C4" s="16">
        <v>2.3</v>
      </c>
      <c r="D4" s="15" t="str">
        <f t="shared" si="1"/>
        <v>BAJO</v>
      </c>
      <c r="E4" s="16">
        <v>2.9</v>
      </c>
      <c r="F4" s="15" t="str">
        <f t="shared" si="2"/>
        <v>BAJO</v>
      </c>
      <c r="G4" s="16">
        <v>4.3</v>
      </c>
      <c r="H4" s="15" t="str">
        <f t="shared" si="3"/>
        <v>ALTO</v>
      </c>
      <c r="I4" s="16">
        <v>5.0</v>
      </c>
      <c r="J4" s="15" t="str">
        <f t="shared" si="4"/>
        <v>SUPERIOR</v>
      </c>
      <c r="K4" s="16">
        <v>3.3</v>
      </c>
      <c r="L4" s="15" t="str">
        <f t="shared" si="5"/>
        <v>BÁSICO</v>
      </c>
      <c r="N4" s="17" t="s">
        <v>21</v>
      </c>
      <c r="O4" s="18">
        <v>4.4</v>
      </c>
    </row>
    <row r="5">
      <c r="A5" s="13" t="s">
        <v>22</v>
      </c>
      <c r="B5" s="9"/>
      <c r="C5" s="16">
        <v>2.5</v>
      </c>
      <c r="D5" s="15" t="str">
        <f t="shared" si="1"/>
        <v>BAJO</v>
      </c>
      <c r="E5" s="16">
        <v>4.3</v>
      </c>
      <c r="F5" s="15" t="str">
        <f t="shared" si="2"/>
        <v>ALTO</v>
      </c>
      <c r="G5" s="16">
        <v>5.0</v>
      </c>
      <c r="H5" s="15" t="str">
        <f t="shared" si="3"/>
        <v>SUPERIOR</v>
      </c>
      <c r="I5" s="16">
        <v>3.2</v>
      </c>
      <c r="J5" s="15" t="str">
        <f t="shared" si="4"/>
        <v>BÁSICO</v>
      </c>
      <c r="K5" s="16">
        <v>4.5</v>
      </c>
      <c r="L5" s="15" t="str">
        <f t="shared" si="5"/>
        <v>SUPERIOR</v>
      </c>
      <c r="N5" s="17" t="s">
        <v>24</v>
      </c>
      <c r="O5" s="18">
        <v>5.0</v>
      </c>
    </row>
    <row r="6">
      <c r="A6" s="13" t="s">
        <v>25</v>
      </c>
      <c r="B6" s="9"/>
      <c r="C6" s="16">
        <v>3.2</v>
      </c>
      <c r="D6" s="15" t="str">
        <f t="shared" si="1"/>
        <v>BÁSICO</v>
      </c>
      <c r="E6" s="16">
        <v>3.4</v>
      </c>
      <c r="F6" s="15" t="str">
        <f t="shared" si="2"/>
        <v>BÁSICO</v>
      </c>
      <c r="G6" s="16">
        <v>4.2</v>
      </c>
      <c r="H6" s="15" t="str">
        <f t="shared" si="3"/>
        <v>ALTO</v>
      </c>
      <c r="I6" s="16">
        <v>3.0</v>
      </c>
      <c r="J6" s="15" t="str">
        <f t="shared" si="4"/>
        <v>BAJO</v>
      </c>
      <c r="K6" s="16">
        <v>3.3</v>
      </c>
      <c r="L6" s="15" t="str">
        <f t="shared" si="5"/>
        <v>BÁSICO</v>
      </c>
    </row>
    <row r="7">
      <c r="A7" s="13" t="s">
        <v>26</v>
      </c>
      <c r="B7" s="9"/>
      <c r="C7" s="16">
        <v>4.6</v>
      </c>
      <c r="D7" s="15" t="str">
        <f t="shared" si="1"/>
        <v>SUPERIOR</v>
      </c>
      <c r="E7" s="16">
        <v>4.2</v>
      </c>
      <c r="F7" s="15" t="str">
        <f t="shared" si="2"/>
        <v>ALTO</v>
      </c>
      <c r="G7" s="16">
        <v>5.0</v>
      </c>
      <c r="H7" s="15" t="str">
        <f t="shared" si="3"/>
        <v>SUPERIOR</v>
      </c>
      <c r="I7" s="16">
        <v>4.3</v>
      </c>
      <c r="J7" s="15" t="str">
        <f t="shared" si="4"/>
        <v>ALTO</v>
      </c>
      <c r="K7" s="16">
        <v>4.5</v>
      </c>
      <c r="L7" s="15" t="str">
        <f t="shared" si="5"/>
        <v>SUPERIOR</v>
      </c>
    </row>
    <row r="8">
      <c r="A8" s="13" t="s">
        <v>27</v>
      </c>
      <c r="B8" s="9"/>
      <c r="C8" s="16">
        <v>2.1</v>
      </c>
      <c r="D8" s="15" t="str">
        <f t="shared" si="1"/>
        <v>BAJO</v>
      </c>
      <c r="E8" s="16">
        <v>1.6</v>
      </c>
      <c r="F8" s="15" t="str">
        <f t="shared" si="2"/>
        <v>BAJO</v>
      </c>
      <c r="G8" s="16">
        <v>4.5</v>
      </c>
      <c r="H8" s="15" t="str">
        <f t="shared" si="3"/>
        <v>SUPERIOR</v>
      </c>
      <c r="I8" s="16">
        <v>2.5</v>
      </c>
      <c r="J8" s="15" t="str">
        <f t="shared" si="4"/>
        <v>BAJO</v>
      </c>
      <c r="K8" s="16">
        <v>3.4</v>
      </c>
      <c r="L8" s="15" t="str">
        <f t="shared" si="5"/>
        <v>BÁSICO</v>
      </c>
    </row>
    <row r="9">
      <c r="A9" s="13" t="s">
        <v>28</v>
      </c>
      <c r="B9" s="9"/>
      <c r="C9" s="16">
        <v>2.9</v>
      </c>
      <c r="D9" s="15" t="str">
        <f t="shared" si="1"/>
        <v>BAJO</v>
      </c>
      <c r="E9" s="16">
        <v>1.8</v>
      </c>
      <c r="F9" s="15" t="str">
        <f t="shared" si="2"/>
        <v>BAJO</v>
      </c>
      <c r="G9" s="16">
        <v>4.3</v>
      </c>
      <c r="H9" s="15" t="str">
        <f t="shared" si="3"/>
        <v>ALTO</v>
      </c>
      <c r="I9" s="16">
        <v>3.9</v>
      </c>
      <c r="J9" s="15" t="str">
        <f t="shared" si="4"/>
        <v>BÁSICO</v>
      </c>
      <c r="K9" s="16">
        <v>2.7</v>
      </c>
      <c r="L9" s="15" t="str">
        <f t="shared" si="5"/>
        <v>BAJO</v>
      </c>
    </row>
    <row r="10">
      <c r="A10" s="13" t="s">
        <v>29</v>
      </c>
      <c r="B10" s="9"/>
      <c r="C10" s="16">
        <v>2.9</v>
      </c>
      <c r="D10" s="15" t="str">
        <f t="shared" si="1"/>
        <v>BAJO</v>
      </c>
      <c r="E10" s="16">
        <v>3.2</v>
      </c>
      <c r="F10" s="15" t="str">
        <f t="shared" si="2"/>
        <v>BÁSICO</v>
      </c>
      <c r="G10" s="16">
        <v>3.8</v>
      </c>
      <c r="H10" s="15" t="str">
        <f t="shared" si="3"/>
        <v>BÁSICO</v>
      </c>
      <c r="I10" s="16">
        <v>2.3</v>
      </c>
      <c r="J10" s="15" t="str">
        <f t="shared" si="4"/>
        <v>BAJO</v>
      </c>
      <c r="K10" s="16">
        <v>3.3</v>
      </c>
      <c r="L10" s="15" t="str">
        <f t="shared" si="5"/>
        <v>BÁSICO</v>
      </c>
    </row>
    <row r="11">
      <c r="A11" s="13" t="s">
        <v>30</v>
      </c>
      <c r="B11" s="9"/>
      <c r="C11" s="16">
        <v>3.3</v>
      </c>
      <c r="D11" s="15" t="str">
        <f t="shared" si="1"/>
        <v>BÁSICO</v>
      </c>
      <c r="E11" s="16">
        <v>3.6</v>
      </c>
      <c r="F11" s="15" t="str">
        <f t="shared" si="2"/>
        <v>BÁSICO</v>
      </c>
      <c r="G11" s="16">
        <v>4.6</v>
      </c>
      <c r="H11" s="15" t="str">
        <f t="shared" si="3"/>
        <v>SUPERIOR</v>
      </c>
      <c r="I11" s="16">
        <v>3.8</v>
      </c>
      <c r="J11" s="15" t="str">
        <f t="shared" si="4"/>
        <v>BÁSICO</v>
      </c>
      <c r="K11" s="16">
        <v>4.1</v>
      </c>
      <c r="L11" s="15" t="str">
        <f t="shared" si="5"/>
        <v>ALTO</v>
      </c>
    </row>
    <row r="12">
      <c r="A12" s="13" t="s">
        <v>31</v>
      </c>
      <c r="B12" s="9"/>
      <c r="C12" s="16">
        <v>2.7</v>
      </c>
      <c r="D12" s="15" t="str">
        <f t="shared" si="1"/>
        <v>BAJO</v>
      </c>
      <c r="E12" s="16">
        <v>1.8</v>
      </c>
      <c r="F12" s="15" t="str">
        <f t="shared" si="2"/>
        <v>BAJO</v>
      </c>
      <c r="G12" s="16">
        <v>4.3</v>
      </c>
      <c r="H12" s="15" t="str">
        <f t="shared" si="3"/>
        <v>ALTO</v>
      </c>
      <c r="I12" s="16">
        <v>1.9</v>
      </c>
      <c r="J12" s="15" t="str">
        <f t="shared" si="4"/>
        <v>BAJO</v>
      </c>
      <c r="K12" s="16">
        <v>2.9</v>
      </c>
      <c r="L12" s="15" t="str">
        <f t="shared" si="5"/>
        <v>BAJO</v>
      </c>
    </row>
    <row r="13">
      <c r="A13" s="13" t="s">
        <v>32</v>
      </c>
      <c r="B13" s="9"/>
      <c r="C13" s="16">
        <v>3.4</v>
      </c>
      <c r="D13" s="15" t="str">
        <f t="shared" si="1"/>
        <v>BÁSICO</v>
      </c>
      <c r="E13" s="16">
        <v>4.8</v>
      </c>
      <c r="F13" s="15" t="str">
        <f t="shared" si="2"/>
        <v>SUPERIOR</v>
      </c>
      <c r="G13" s="16">
        <v>4.7</v>
      </c>
      <c r="H13" s="15" t="str">
        <f t="shared" si="3"/>
        <v>SUPERIOR</v>
      </c>
      <c r="I13" s="16">
        <v>4.0</v>
      </c>
      <c r="J13" s="15" t="str">
        <f t="shared" si="4"/>
        <v>ALTO</v>
      </c>
      <c r="K13" s="16">
        <v>4.4</v>
      </c>
      <c r="L13" s="15" t="str">
        <f t="shared" si="5"/>
        <v>ALTO</v>
      </c>
    </row>
    <row r="14">
      <c r="A14" s="13" t="s">
        <v>33</v>
      </c>
      <c r="B14" s="9"/>
      <c r="C14" s="16">
        <v>3.2</v>
      </c>
      <c r="D14" s="15" t="str">
        <f t="shared" si="1"/>
        <v>BÁSICO</v>
      </c>
      <c r="E14" s="16">
        <v>3.6</v>
      </c>
      <c r="F14" s="15" t="str">
        <f t="shared" si="2"/>
        <v>BÁSICO</v>
      </c>
      <c r="G14" s="16">
        <v>5.0</v>
      </c>
      <c r="H14" s="15" t="str">
        <f t="shared" si="3"/>
        <v>SUPERIOR</v>
      </c>
      <c r="I14" s="16">
        <v>5.0</v>
      </c>
      <c r="J14" s="15" t="str">
        <f t="shared" si="4"/>
        <v>SUPERIOR</v>
      </c>
      <c r="K14" s="16">
        <v>4.0</v>
      </c>
      <c r="L14" s="15" t="str">
        <f t="shared" si="5"/>
        <v>ALTO</v>
      </c>
    </row>
    <row r="15">
      <c r="A15" s="13" t="s">
        <v>38</v>
      </c>
      <c r="B15" s="9"/>
      <c r="C15" s="16">
        <v>2.5</v>
      </c>
      <c r="D15" s="15" t="str">
        <f t="shared" si="1"/>
        <v>BAJO</v>
      </c>
      <c r="E15" s="16">
        <v>1.8</v>
      </c>
      <c r="F15" s="15" t="str">
        <f t="shared" si="2"/>
        <v>BAJO</v>
      </c>
      <c r="G15" s="16">
        <v>4.1</v>
      </c>
      <c r="H15" s="15" t="str">
        <f t="shared" si="3"/>
        <v>ALTO</v>
      </c>
      <c r="I15" s="16">
        <v>1.5</v>
      </c>
      <c r="J15" s="15" t="str">
        <f t="shared" si="4"/>
        <v>BAJO</v>
      </c>
      <c r="K15" s="16">
        <v>2.5</v>
      </c>
      <c r="L15" s="15" t="str">
        <f t="shared" si="5"/>
        <v>BAJO</v>
      </c>
    </row>
    <row r="16">
      <c r="A16" s="13" t="s">
        <v>39</v>
      </c>
      <c r="B16" s="9"/>
      <c r="C16" s="16">
        <v>2.9</v>
      </c>
      <c r="D16" s="15" t="str">
        <f t="shared" si="1"/>
        <v>BAJO</v>
      </c>
      <c r="E16" s="16">
        <v>3.0</v>
      </c>
      <c r="F16" s="15" t="str">
        <f t="shared" si="2"/>
        <v>BAJO</v>
      </c>
      <c r="G16" s="16">
        <v>4.8</v>
      </c>
      <c r="H16" s="15" t="str">
        <f t="shared" si="3"/>
        <v>SUPERIOR</v>
      </c>
      <c r="I16" s="16">
        <v>3.9</v>
      </c>
      <c r="J16" s="15" t="str">
        <f t="shared" si="4"/>
        <v>BÁSICO</v>
      </c>
      <c r="K16" s="16">
        <v>3.7</v>
      </c>
      <c r="L16" s="15" t="str">
        <f t="shared" si="5"/>
        <v>BÁSICO</v>
      </c>
    </row>
    <row r="17">
      <c r="A17" s="13" t="s">
        <v>40</v>
      </c>
      <c r="B17" s="9"/>
      <c r="C17" s="16">
        <v>2.1</v>
      </c>
      <c r="D17" s="15" t="str">
        <f t="shared" si="1"/>
        <v>BAJO</v>
      </c>
      <c r="E17" s="16">
        <v>2.3</v>
      </c>
      <c r="F17" s="15" t="str">
        <f t="shared" si="2"/>
        <v>BAJO</v>
      </c>
      <c r="G17" s="16">
        <v>4.5</v>
      </c>
      <c r="H17" s="15" t="str">
        <f t="shared" si="3"/>
        <v>SUPERIOR</v>
      </c>
      <c r="I17" s="16">
        <v>3.2</v>
      </c>
      <c r="J17" s="15" t="str">
        <f t="shared" si="4"/>
        <v>BÁSICO</v>
      </c>
      <c r="K17" s="16">
        <v>3.6</v>
      </c>
      <c r="L17" s="15" t="str">
        <f t="shared" si="5"/>
        <v>BÁSICO</v>
      </c>
    </row>
    <row r="18">
      <c r="A18" s="13" t="s">
        <v>41</v>
      </c>
      <c r="B18" s="9"/>
      <c r="C18" s="16">
        <v>3.7</v>
      </c>
      <c r="D18" s="15" t="str">
        <f t="shared" si="1"/>
        <v>BÁSICO</v>
      </c>
      <c r="E18" s="16">
        <v>3.1</v>
      </c>
      <c r="F18" s="15" t="str">
        <f t="shared" si="2"/>
        <v>BAJO</v>
      </c>
      <c r="G18" s="16">
        <v>4.1</v>
      </c>
      <c r="H18" s="15" t="str">
        <f t="shared" si="3"/>
        <v>ALTO</v>
      </c>
      <c r="I18" s="16">
        <v>3.2</v>
      </c>
      <c r="J18" s="15" t="str">
        <f t="shared" si="4"/>
        <v>BÁSICO</v>
      </c>
      <c r="K18" s="16">
        <v>4.2</v>
      </c>
      <c r="L18" s="15" t="str">
        <f t="shared" si="5"/>
        <v>ALTO</v>
      </c>
    </row>
    <row r="19">
      <c r="A19" s="13" t="s">
        <v>42</v>
      </c>
      <c r="B19" s="9"/>
      <c r="C19" s="16">
        <v>2.1</v>
      </c>
      <c r="D19" s="15" t="str">
        <f t="shared" si="1"/>
        <v>BAJO</v>
      </c>
      <c r="E19" s="16">
        <v>3.2</v>
      </c>
      <c r="F19" s="15" t="str">
        <f t="shared" si="2"/>
        <v>BÁSICO</v>
      </c>
      <c r="G19" s="16">
        <v>4.1</v>
      </c>
      <c r="H19" s="15" t="str">
        <f t="shared" si="3"/>
        <v>ALTO</v>
      </c>
      <c r="I19" s="16">
        <v>3.3</v>
      </c>
      <c r="J19" s="15" t="str">
        <f t="shared" si="4"/>
        <v>BÁSICO</v>
      </c>
      <c r="K19" s="16">
        <v>3.8</v>
      </c>
      <c r="L19" s="15" t="str">
        <f t="shared" si="5"/>
        <v>BÁSICO</v>
      </c>
    </row>
    <row r="20">
      <c r="A20" s="20" t="s">
        <v>34</v>
      </c>
      <c r="B20" s="9"/>
      <c r="C20" s="21" t="str">
        <f>AVERAGE(D2:D19)</f>
        <v>#DIV/0!</v>
      </c>
      <c r="D20" s="9"/>
      <c r="E20" s="21" t="str">
        <f>AVERAGE(F2:F19)</f>
        <v>#DIV/0!</v>
      </c>
      <c r="F20" s="9"/>
      <c r="G20" s="21" t="str">
        <f>AVERAGE(H2:H19)</f>
        <v>#DIV/0!</v>
      </c>
      <c r="H20" s="9"/>
      <c r="I20" s="21" t="str">
        <f>AVERAGE(J2:J19)</f>
        <v>#DIV/0!</v>
      </c>
      <c r="J20" s="9"/>
      <c r="K20" s="21" t="str">
        <f>AVERAGE(L2:L19)</f>
        <v>#DIV/0!</v>
      </c>
      <c r="L20" s="9"/>
    </row>
    <row r="21" ht="15.75" customHeight="1">
      <c r="A21" s="20" t="s">
        <v>9</v>
      </c>
      <c r="B21" s="9"/>
      <c r="C21" s="22" t="str">
        <f>STDEV(D1:D19)</f>
        <v>#DIV/0!</v>
      </c>
      <c r="D21" s="9"/>
      <c r="E21" s="22" t="str">
        <f>STDEV(F1:F19)</f>
        <v>#DIV/0!</v>
      </c>
      <c r="F21" s="9"/>
      <c r="G21" s="22" t="str">
        <f>STDEV(H1:H19)</f>
        <v>#DIV/0!</v>
      </c>
      <c r="H21" s="9"/>
      <c r="I21" s="22" t="str">
        <f>STDEV(J1:J19)</f>
        <v>#DIV/0!</v>
      </c>
      <c r="J21" s="9"/>
      <c r="K21" s="22" t="str">
        <f>STDEV(L1:L19)</f>
        <v>#DIV/0!</v>
      </c>
      <c r="L21" s="9"/>
    </row>
    <row r="22" ht="15.75" customHeight="1">
      <c r="A22" s="23" t="s">
        <v>35</v>
      </c>
      <c r="B22" s="24" t="s">
        <v>17</v>
      </c>
      <c r="C22" s="25">
        <f>COUNTIF(D2:D19,"BAJO")*1/22</f>
        <v>0.4545454545</v>
      </c>
      <c r="D22" s="9"/>
      <c r="E22" s="25">
        <f>COUNTIF(F2:F19,"BAJO")*1/22</f>
        <v>0.4545454545</v>
      </c>
      <c r="F22" s="9"/>
      <c r="G22" s="25">
        <f>COUNTIF(H2:H19,"BAJO")*1/22</f>
        <v>0</v>
      </c>
      <c r="H22" s="9"/>
      <c r="I22" s="25">
        <f>COUNTIF(J2:J19,"BAJO")*1/22</f>
        <v>0.2727272727</v>
      </c>
      <c r="J22" s="9"/>
      <c r="K22" s="25">
        <f>COUNTIF(L2:L19,"BAJO")*1/22</f>
        <v>0.1363636364</v>
      </c>
      <c r="L22" s="9"/>
    </row>
    <row r="23" ht="15.75" customHeight="1">
      <c r="A23" s="26"/>
      <c r="B23" s="27" t="s">
        <v>36</v>
      </c>
      <c r="C23" s="28">
        <f>COUNTIF(D2:D19,"BÁSICO")*1/22</f>
        <v>0.3181818182</v>
      </c>
      <c r="D23" s="9"/>
      <c r="E23" s="28">
        <f>COUNTIF(F2:F19,"BÁSICO")*1/22</f>
        <v>0.2272727273</v>
      </c>
      <c r="F23" s="9"/>
      <c r="G23" s="28">
        <f>COUNTIF(H2:H19,"BÁSICO")*1/22</f>
        <v>0.09090909091</v>
      </c>
      <c r="H23" s="9"/>
      <c r="I23" s="28">
        <f>COUNTIF(J2:J19,"BÁSICO")*1/22</f>
        <v>0.3636363636</v>
      </c>
      <c r="J23" s="9"/>
      <c r="K23" s="28">
        <f>COUNTIF(L2:L19,"BÁSICO")*1/22</f>
        <v>0.4090909091</v>
      </c>
      <c r="L23" s="9"/>
    </row>
    <row r="24" ht="15.75" customHeight="1">
      <c r="A24" s="26"/>
      <c r="B24" s="29" t="s">
        <v>21</v>
      </c>
      <c r="C24" s="25">
        <f>COUNTIF(D2:D19,"ALTO")*1/22</f>
        <v>0</v>
      </c>
      <c r="D24" s="9"/>
      <c r="E24" s="25">
        <f>COUNTIF(F2:F19,"ALTO")*1/22</f>
        <v>0.09090909091</v>
      </c>
      <c r="F24" s="9"/>
      <c r="G24" s="25">
        <f>COUNTIF(H2:H19,"ALTO")*1/22</f>
        <v>0.3636363636</v>
      </c>
      <c r="H24" s="9"/>
      <c r="I24" s="25">
        <f>COUNTIF(J2:J19,"ALTO")*1/22</f>
        <v>0.09090909091</v>
      </c>
      <c r="J24" s="9"/>
      <c r="K24" s="25">
        <f>COUNTIF(L2:L19,"ALTO")*1/22</f>
        <v>0.1818181818</v>
      </c>
      <c r="L24" s="9"/>
    </row>
    <row r="25" ht="15.75" customHeight="1">
      <c r="A25" s="30"/>
      <c r="B25" s="31" t="s">
        <v>24</v>
      </c>
      <c r="C25" s="28">
        <f>COUNTIF(D2:D19,"SUPERIOR")*1/22</f>
        <v>0.04545454545</v>
      </c>
      <c r="D25" s="9"/>
      <c r="E25" s="28">
        <f>COUNTIF(F2:F19,"SUPERIOR")*1/22</f>
        <v>0.04545454545</v>
      </c>
      <c r="F25" s="9"/>
      <c r="G25" s="28">
        <f>COUNTIF(H2:H19,"SUPERIOR")*1/22</f>
        <v>0.3636363636</v>
      </c>
      <c r="H25" s="9"/>
      <c r="I25" s="28">
        <f>COUNTIF(J2:J19,"SUPERIOR")*1/22</f>
        <v>0.09090909091</v>
      </c>
      <c r="J25" s="9"/>
      <c r="K25" s="28">
        <f>COUNTIF(L2:L19,"SUPERIOR")*1/22</f>
        <v>0.09090909091</v>
      </c>
      <c r="L2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I22:J22"/>
    <mergeCell ref="K22:L22"/>
    <mergeCell ref="I23:J23"/>
    <mergeCell ref="K23:L23"/>
    <mergeCell ref="I24:J24"/>
    <mergeCell ref="K24:L24"/>
    <mergeCell ref="E22:F22"/>
    <mergeCell ref="G22:H22"/>
    <mergeCell ref="C23:D23"/>
    <mergeCell ref="E23:F23"/>
    <mergeCell ref="G23:H23"/>
    <mergeCell ref="E24:F24"/>
    <mergeCell ref="G24:H24"/>
    <mergeCell ref="A1:B1"/>
    <mergeCell ref="C1:D1"/>
    <mergeCell ref="E1:F1"/>
    <mergeCell ref="G1:H1"/>
    <mergeCell ref="I1:J1"/>
    <mergeCell ref="K1:L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A25"/>
    <mergeCell ref="I20:J20"/>
    <mergeCell ref="K20:L20"/>
    <mergeCell ref="A17:B17"/>
    <mergeCell ref="A18:B18"/>
    <mergeCell ref="A19:B19"/>
    <mergeCell ref="A20:B20"/>
    <mergeCell ref="C20:D20"/>
    <mergeCell ref="E20:F20"/>
    <mergeCell ref="G20:H20"/>
    <mergeCell ref="A21:B21"/>
    <mergeCell ref="C21:D21"/>
    <mergeCell ref="E21:F21"/>
    <mergeCell ref="G21:H21"/>
    <mergeCell ref="I21:J21"/>
    <mergeCell ref="K21:L21"/>
    <mergeCell ref="C22:D22"/>
    <mergeCell ref="C24:D24"/>
    <mergeCell ref="C25:D25"/>
    <mergeCell ref="E25:F25"/>
    <mergeCell ref="G25:H25"/>
    <mergeCell ref="I25:J25"/>
    <mergeCell ref="K25:L2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4.43" defaultRowHeight="15.0"/>
  <cols>
    <col customWidth="1" min="1" max="2" width="30.71"/>
    <col customWidth="1" min="3" max="12" width="15.14"/>
    <col customWidth="1" min="13" max="13" width="9.14"/>
    <col customWidth="1" hidden="1" min="14" max="14" width="12.57"/>
    <col customWidth="1" hidden="1" min="15" max="15" width="11.43"/>
    <col customWidth="1" min="16" max="26" width="9.14"/>
  </cols>
  <sheetData>
    <row r="1" ht="35.25" customHeight="1">
      <c r="A1" s="11" t="s">
        <v>10</v>
      </c>
      <c r="B1" s="9"/>
      <c r="C1" s="11" t="s">
        <v>11</v>
      </c>
      <c r="D1" s="9"/>
      <c r="E1" s="11" t="s">
        <v>12</v>
      </c>
      <c r="F1" s="9"/>
      <c r="G1" s="11" t="s">
        <v>13</v>
      </c>
      <c r="H1" s="9"/>
      <c r="I1" s="11" t="s">
        <v>37</v>
      </c>
      <c r="J1" s="9"/>
      <c r="K1" s="11" t="s">
        <v>15</v>
      </c>
      <c r="L1" s="9"/>
    </row>
    <row r="2">
      <c r="A2" s="13" t="s">
        <v>16</v>
      </c>
      <c r="B2" s="9"/>
      <c r="C2" s="16">
        <v>4.0</v>
      </c>
      <c r="D2" s="15" t="str">
        <f t="shared" ref="D2:D10" si="1">IF(C2&lt;=3.1,$N$2,IF(C2&lt;=3.9,$N$3,IF(C2&lt;=4.4,$N$4,$N$5)))</f>
        <v>ALTO</v>
      </c>
      <c r="E2" s="16">
        <v>2.4</v>
      </c>
      <c r="F2" s="15" t="str">
        <f t="shared" ref="F2:F10" si="2">IF(E2&lt;=3.1,$N$2,IF(E2&lt;=3.9,$N$3,IF(E2&lt;=4.4,$N$4,$N$5)))</f>
        <v>BAJO</v>
      </c>
      <c r="G2" s="16">
        <v>4.2</v>
      </c>
      <c r="H2" s="15" t="str">
        <f t="shared" ref="H2:H10" si="3">IF(G2&lt;=3.1,$N$2,IF(G2&lt;=3.9,$N$3,IF(G2&lt;=4.4,$N$4,$N$5)))</f>
        <v>ALTO</v>
      </c>
      <c r="I2" s="16">
        <v>2.7</v>
      </c>
      <c r="J2" s="15" t="str">
        <f t="shared" ref="J2:J10" si="4">IF(I2&lt;=3.1,$N$2,IF(I2&lt;=3.9,$N$3,IF(I2&lt;=4.4,$N$4,$N$5)))</f>
        <v>BAJO</v>
      </c>
      <c r="K2" s="16">
        <v>4.1</v>
      </c>
      <c r="L2" s="15" t="str">
        <f t="shared" ref="L2:L10" si="5">IF(K2&lt;=3.1,$N$2,IF(K2&lt;=3.9,$N$3,IF(K2&lt;=4.4,$N$4,$N$5)))</f>
        <v>ALTO</v>
      </c>
      <c r="N2" s="17" t="s">
        <v>17</v>
      </c>
      <c r="O2" s="18">
        <v>3.1</v>
      </c>
    </row>
    <row r="3">
      <c r="A3" s="13" t="s">
        <v>18</v>
      </c>
      <c r="B3" s="9"/>
      <c r="C3" s="16">
        <v>4.5</v>
      </c>
      <c r="D3" s="15" t="str">
        <f t="shared" si="1"/>
        <v>SUPERIOR</v>
      </c>
      <c r="E3" s="16">
        <v>2.7</v>
      </c>
      <c r="F3" s="15" t="str">
        <f t="shared" si="2"/>
        <v>BAJO</v>
      </c>
      <c r="G3" s="16">
        <v>4.5</v>
      </c>
      <c r="H3" s="15" t="str">
        <f t="shared" si="3"/>
        <v>SUPERIOR</v>
      </c>
      <c r="I3" s="16">
        <v>2.8</v>
      </c>
      <c r="J3" s="15" t="str">
        <f t="shared" si="4"/>
        <v>BAJO</v>
      </c>
      <c r="K3" s="16">
        <v>3.6</v>
      </c>
      <c r="L3" s="15" t="str">
        <f t="shared" si="5"/>
        <v>BÁSICO</v>
      </c>
      <c r="N3" s="17" t="s">
        <v>19</v>
      </c>
      <c r="O3" s="18">
        <v>3.9</v>
      </c>
    </row>
    <row r="4">
      <c r="A4" s="13" t="s">
        <v>20</v>
      </c>
      <c r="B4" s="9"/>
      <c r="C4" s="16">
        <v>3.8</v>
      </c>
      <c r="D4" s="15" t="str">
        <f t="shared" si="1"/>
        <v>BÁSICO</v>
      </c>
      <c r="E4" s="16">
        <v>2.0</v>
      </c>
      <c r="F4" s="15" t="str">
        <f t="shared" si="2"/>
        <v>BAJO</v>
      </c>
      <c r="G4" s="16">
        <v>4.5</v>
      </c>
      <c r="H4" s="15" t="str">
        <f t="shared" si="3"/>
        <v>SUPERIOR</v>
      </c>
      <c r="I4" s="16">
        <v>2.8</v>
      </c>
      <c r="J4" s="15" t="str">
        <f t="shared" si="4"/>
        <v>BAJO</v>
      </c>
      <c r="K4" s="16">
        <v>3.1</v>
      </c>
      <c r="L4" s="15" t="str">
        <f t="shared" si="5"/>
        <v>BAJO</v>
      </c>
      <c r="N4" s="17" t="s">
        <v>21</v>
      </c>
      <c r="O4" s="18">
        <v>4.4</v>
      </c>
    </row>
    <row r="5">
      <c r="A5" s="13" t="s">
        <v>22</v>
      </c>
      <c r="B5" s="9"/>
      <c r="C5" s="16">
        <v>4.2</v>
      </c>
      <c r="D5" s="15" t="str">
        <f t="shared" si="1"/>
        <v>ALTO</v>
      </c>
      <c r="E5" s="16">
        <v>2.6</v>
      </c>
      <c r="F5" s="15" t="str">
        <f t="shared" si="2"/>
        <v>BAJO</v>
      </c>
      <c r="G5" s="16">
        <v>4.5</v>
      </c>
      <c r="H5" s="15" t="str">
        <f t="shared" si="3"/>
        <v>SUPERIOR</v>
      </c>
      <c r="I5" s="16">
        <v>2.4</v>
      </c>
      <c r="J5" s="15" t="str">
        <f t="shared" si="4"/>
        <v>BAJO</v>
      </c>
      <c r="K5" s="16">
        <v>3.0</v>
      </c>
      <c r="L5" s="15" t="str">
        <f t="shared" si="5"/>
        <v>BAJO</v>
      </c>
      <c r="N5" s="17" t="s">
        <v>24</v>
      </c>
      <c r="O5" s="18">
        <v>5.0</v>
      </c>
    </row>
    <row r="6">
      <c r="A6" s="13" t="s">
        <v>25</v>
      </c>
      <c r="B6" s="9"/>
      <c r="C6" s="16">
        <v>3.1</v>
      </c>
      <c r="D6" s="15" t="str">
        <f t="shared" si="1"/>
        <v>BAJO</v>
      </c>
      <c r="E6" s="16">
        <v>2.2</v>
      </c>
      <c r="F6" s="15" t="str">
        <f t="shared" si="2"/>
        <v>BAJO</v>
      </c>
      <c r="G6" s="16">
        <v>4.2</v>
      </c>
      <c r="H6" s="15" t="str">
        <f t="shared" si="3"/>
        <v>ALTO</v>
      </c>
      <c r="I6" s="16">
        <v>2.9</v>
      </c>
      <c r="J6" s="15" t="str">
        <f t="shared" si="4"/>
        <v>BAJO</v>
      </c>
      <c r="K6" s="16">
        <v>3.5</v>
      </c>
      <c r="L6" s="15" t="str">
        <f t="shared" si="5"/>
        <v>BÁSICO</v>
      </c>
    </row>
    <row r="7">
      <c r="A7" s="13" t="s">
        <v>26</v>
      </c>
      <c r="B7" s="9"/>
      <c r="C7" s="16">
        <v>3.0</v>
      </c>
      <c r="D7" s="15" t="str">
        <f t="shared" si="1"/>
        <v>BAJO</v>
      </c>
      <c r="E7" s="16">
        <v>2.0</v>
      </c>
      <c r="F7" s="15" t="str">
        <f t="shared" si="2"/>
        <v>BAJO</v>
      </c>
      <c r="G7" s="16">
        <v>3.2</v>
      </c>
      <c r="H7" s="15" t="str">
        <f t="shared" si="3"/>
        <v>BÁSICO</v>
      </c>
      <c r="I7" s="16">
        <v>2.0</v>
      </c>
      <c r="J7" s="15" t="str">
        <f t="shared" si="4"/>
        <v>BAJO</v>
      </c>
      <c r="K7" s="16">
        <v>3.0</v>
      </c>
      <c r="L7" s="15" t="str">
        <f t="shared" si="5"/>
        <v>BAJO</v>
      </c>
    </row>
    <row r="8">
      <c r="A8" s="13" t="s">
        <v>27</v>
      </c>
      <c r="B8" s="9"/>
      <c r="C8" s="16">
        <v>4.0</v>
      </c>
      <c r="D8" s="15" t="str">
        <f t="shared" si="1"/>
        <v>ALTO</v>
      </c>
      <c r="E8" s="16">
        <v>2.6</v>
      </c>
      <c r="F8" s="15" t="str">
        <f t="shared" si="2"/>
        <v>BAJO</v>
      </c>
      <c r="G8" s="16">
        <v>4.2</v>
      </c>
      <c r="H8" s="15" t="str">
        <f t="shared" si="3"/>
        <v>ALTO</v>
      </c>
      <c r="I8" s="16">
        <v>2.9</v>
      </c>
      <c r="J8" s="15" t="str">
        <f t="shared" si="4"/>
        <v>BAJO</v>
      </c>
      <c r="K8" s="16">
        <v>2.9</v>
      </c>
      <c r="L8" s="15" t="str">
        <f t="shared" si="5"/>
        <v>BAJO</v>
      </c>
    </row>
    <row r="9">
      <c r="A9" s="13" t="s">
        <v>28</v>
      </c>
      <c r="B9" s="9"/>
      <c r="C9" s="16">
        <v>4.3</v>
      </c>
      <c r="D9" s="15" t="str">
        <f t="shared" si="1"/>
        <v>ALTO</v>
      </c>
      <c r="E9" s="16">
        <v>3.4</v>
      </c>
      <c r="F9" s="15" t="str">
        <f t="shared" si="2"/>
        <v>BÁSICO</v>
      </c>
      <c r="G9" s="16">
        <v>4.5</v>
      </c>
      <c r="H9" s="15" t="str">
        <f t="shared" si="3"/>
        <v>SUPERIOR</v>
      </c>
      <c r="I9" s="16">
        <v>2.9</v>
      </c>
      <c r="J9" s="15" t="str">
        <f t="shared" si="4"/>
        <v>BAJO</v>
      </c>
      <c r="K9" s="16">
        <v>3.2</v>
      </c>
      <c r="L9" s="15" t="str">
        <f t="shared" si="5"/>
        <v>BÁSICO</v>
      </c>
    </row>
    <row r="10">
      <c r="A10" s="13" t="s">
        <v>29</v>
      </c>
      <c r="B10" s="9"/>
      <c r="C10" s="16">
        <v>3.7</v>
      </c>
      <c r="D10" s="15" t="str">
        <f t="shared" si="1"/>
        <v>BÁSICO</v>
      </c>
      <c r="E10" s="16">
        <v>2.6</v>
      </c>
      <c r="F10" s="15" t="str">
        <f t="shared" si="2"/>
        <v>BAJO</v>
      </c>
      <c r="G10" s="16">
        <v>4.7</v>
      </c>
      <c r="H10" s="15" t="str">
        <f t="shared" si="3"/>
        <v>SUPERIOR</v>
      </c>
      <c r="I10" s="16">
        <v>3.0</v>
      </c>
      <c r="J10" s="15" t="str">
        <f t="shared" si="4"/>
        <v>BAJO</v>
      </c>
      <c r="K10" s="16">
        <v>2.3</v>
      </c>
      <c r="L10" s="15" t="str">
        <f t="shared" si="5"/>
        <v>BAJO</v>
      </c>
    </row>
    <row r="11">
      <c r="A11" s="20" t="s">
        <v>34</v>
      </c>
      <c r="B11" s="9"/>
      <c r="C11" s="21" t="str">
        <f>AVERAGE(D2:D10)</f>
        <v>#DIV/0!</v>
      </c>
      <c r="D11" s="9"/>
      <c r="E11" s="21" t="str">
        <f>AVERAGE(F2:F10)</f>
        <v>#DIV/0!</v>
      </c>
      <c r="F11" s="9"/>
      <c r="G11" s="21" t="str">
        <f>AVERAGE(H2:H10)</f>
        <v>#DIV/0!</v>
      </c>
      <c r="H11" s="9"/>
      <c r="I11" s="21" t="str">
        <f>AVERAGE(J2:J10)</f>
        <v>#DIV/0!</v>
      </c>
      <c r="J11" s="9"/>
      <c r="K11" s="21" t="str">
        <f>AVERAGE(L2:L10)</f>
        <v>#DIV/0!</v>
      </c>
      <c r="L11" s="9"/>
    </row>
    <row r="12">
      <c r="A12" s="20" t="s">
        <v>9</v>
      </c>
      <c r="B12" s="9"/>
      <c r="C12" s="22" t="str">
        <f>STDEV(D1:D10)</f>
        <v>#DIV/0!</v>
      </c>
      <c r="D12" s="9"/>
      <c r="E12" s="22" t="str">
        <f>STDEV(F1:F10)</f>
        <v>#DIV/0!</v>
      </c>
      <c r="F12" s="9"/>
      <c r="G12" s="22" t="str">
        <f>STDEV(H1:H10)</f>
        <v>#DIV/0!</v>
      </c>
      <c r="H12" s="9"/>
      <c r="I12" s="22" t="str">
        <f>STDEV(J1:J10)</f>
        <v>#DIV/0!</v>
      </c>
      <c r="J12" s="9"/>
      <c r="K12" s="22" t="str">
        <f>STDEV(L1:L10)</f>
        <v>#DIV/0!</v>
      </c>
      <c r="L12" s="9"/>
    </row>
    <row r="13">
      <c r="A13" s="23" t="s">
        <v>35</v>
      </c>
      <c r="B13" s="24" t="s">
        <v>17</v>
      </c>
      <c r="C13" s="25">
        <f>COUNTIF(D2:D10,"BAJO")*1/22</f>
        <v>0.09090909091</v>
      </c>
      <c r="D13" s="9"/>
      <c r="E13" s="25">
        <f>COUNTIF(F2:F10,"BAJO")*1/22</f>
        <v>0.3636363636</v>
      </c>
      <c r="F13" s="9"/>
      <c r="G13" s="25">
        <f>COUNTIF(H2:H10,"BAJO")*1/22</f>
        <v>0</v>
      </c>
      <c r="H13" s="9"/>
      <c r="I13" s="25">
        <f>COUNTIF(J2:J10,"BAJO")*1/22</f>
        <v>0.4090909091</v>
      </c>
      <c r="J13" s="9"/>
      <c r="K13" s="25">
        <f>COUNTIF(L2:L10,"BAJO")*1/22</f>
        <v>0.2272727273</v>
      </c>
      <c r="L13" s="9"/>
    </row>
    <row r="14">
      <c r="A14" s="26"/>
      <c r="B14" s="27" t="s">
        <v>36</v>
      </c>
      <c r="C14" s="28">
        <f>COUNTIF(D2:D10,"BÁSICO")*1/22</f>
        <v>0.09090909091</v>
      </c>
      <c r="D14" s="9"/>
      <c r="E14" s="28">
        <f>COUNTIF(F2:F10,"BÁSICO")*1/22</f>
        <v>0.04545454545</v>
      </c>
      <c r="F14" s="9"/>
      <c r="G14" s="28">
        <f>COUNTIF(H2:H10,"BÁSICO")*1/22</f>
        <v>0.04545454545</v>
      </c>
      <c r="H14" s="9"/>
      <c r="I14" s="28">
        <f>COUNTIF(J2:J10,"BÁSICO")*1/22</f>
        <v>0</v>
      </c>
      <c r="J14" s="9"/>
      <c r="K14" s="28">
        <f>COUNTIF(L2:L10,"BÁSICO")*1/22</f>
        <v>0.1363636364</v>
      </c>
      <c r="L14" s="9"/>
    </row>
    <row r="15">
      <c r="A15" s="26"/>
      <c r="B15" s="29" t="s">
        <v>21</v>
      </c>
      <c r="C15" s="25">
        <f>COUNTIF(D2:D10,"ALTO")*1/22</f>
        <v>0.1818181818</v>
      </c>
      <c r="D15" s="9"/>
      <c r="E15" s="25">
        <f>COUNTIF(F2:F10,"ALTO")*1/22</f>
        <v>0</v>
      </c>
      <c r="F15" s="9"/>
      <c r="G15" s="25">
        <f>COUNTIF(H2:H10,"ALTO")*1/22</f>
        <v>0.1363636364</v>
      </c>
      <c r="H15" s="9"/>
      <c r="I15" s="25">
        <f>COUNTIF(J2:J10,"ALTO")*1/22</f>
        <v>0</v>
      </c>
      <c r="J15" s="9"/>
      <c r="K15" s="25">
        <f>COUNTIF(L2:L10,"ALTO")*1/22</f>
        <v>0.04545454545</v>
      </c>
      <c r="L15" s="9"/>
    </row>
    <row r="16">
      <c r="A16" s="30"/>
      <c r="B16" s="31" t="s">
        <v>24</v>
      </c>
      <c r="C16" s="28">
        <f>COUNTIF(D2:D10,"SUPERIOR")*1/22</f>
        <v>0.04545454545</v>
      </c>
      <c r="D16" s="9"/>
      <c r="E16" s="28">
        <f>COUNTIF(F2:F10,"SUPERIOR")*1/22</f>
        <v>0</v>
      </c>
      <c r="F16" s="9"/>
      <c r="G16" s="28">
        <f>COUNTIF(H2:H10,"SUPERIOR")*1/22</f>
        <v>0.2272727273</v>
      </c>
      <c r="H16" s="9"/>
      <c r="I16" s="28">
        <f>COUNTIF(J2:J10,"SUPERIOR")*1/22</f>
        <v>0</v>
      </c>
      <c r="J16" s="9"/>
      <c r="K16" s="28">
        <f>COUNTIF(L2:L10,"SUPERIOR")*1/22</f>
        <v>0</v>
      </c>
      <c r="L16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C12:D12"/>
    <mergeCell ref="E12:F12"/>
    <mergeCell ref="G12:H12"/>
    <mergeCell ref="I12:J12"/>
    <mergeCell ref="K12:L12"/>
    <mergeCell ref="I15:J15"/>
    <mergeCell ref="K15:L15"/>
    <mergeCell ref="C16:D16"/>
    <mergeCell ref="E16:F16"/>
    <mergeCell ref="G16:H16"/>
    <mergeCell ref="I16:J16"/>
    <mergeCell ref="A12:B12"/>
    <mergeCell ref="A13:A16"/>
    <mergeCell ref="E13:F13"/>
    <mergeCell ref="G13:H13"/>
    <mergeCell ref="I13:J13"/>
    <mergeCell ref="K13:L13"/>
    <mergeCell ref="K14:L14"/>
    <mergeCell ref="K16:L16"/>
    <mergeCell ref="A1:B1"/>
    <mergeCell ref="C1:D1"/>
    <mergeCell ref="E1:F1"/>
    <mergeCell ref="G1:H1"/>
    <mergeCell ref="I1:J1"/>
    <mergeCell ref="K1:L1"/>
    <mergeCell ref="A2:B2"/>
    <mergeCell ref="A10:B10"/>
    <mergeCell ref="A11:B11"/>
    <mergeCell ref="C11:D11"/>
    <mergeCell ref="E11:F11"/>
    <mergeCell ref="G11:H11"/>
    <mergeCell ref="I11:J11"/>
    <mergeCell ref="K11:L11"/>
    <mergeCell ref="A3:B3"/>
    <mergeCell ref="A4:B4"/>
    <mergeCell ref="A5:B5"/>
    <mergeCell ref="A6:B6"/>
    <mergeCell ref="A7:B7"/>
    <mergeCell ref="A8:B8"/>
    <mergeCell ref="A9:B9"/>
    <mergeCell ref="C14:D14"/>
    <mergeCell ref="E14:F14"/>
    <mergeCell ref="G14:H14"/>
    <mergeCell ref="I14:J14"/>
    <mergeCell ref="C13:D13"/>
    <mergeCell ref="C15:D15"/>
    <mergeCell ref="E15:F15"/>
    <mergeCell ref="G15:H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2024-10-06T21:33:26Z</dcterms:created>
  <dc:creator>Juanchito</dc:creator>
</cp:coreProperties>
</file>