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9.png" ContentType="image/png"/>
  <Override PartName="/xl/media/image10.png" ContentType="image/png"/>
  <Override PartName="/xl/media/image11.png" ContentType="image/png"/>
  <Override PartName="/xl/media/image12.png" ContentType="image/png"/>
  <Override PartName="/xl/media/image13.png" ContentType="image/png"/>
  <Override PartName="/xl/media/image14.png" ContentType="image/png"/>
  <Override PartName="/xl/media/image15.png" ContentType="image/png"/>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6.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MENU" sheetId="1" state="visible" r:id="rId3"/>
    <sheet name="INSTRUCTIVO" sheetId="2" state="visible" r:id="rId4"/>
    <sheet name="AUTODIAGNÓSTICO" sheetId="3" state="visible" r:id="rId5"/>
    <sheet name="GRÁFICOS" sheetId="4" state="visible" r:id="rId6"/>
    <sheet name="NIVELES CLASIFICACION" sheetId="5" state="visible" r:id="rId7"/>
    <sheet name="PLAN DE ACCIÓN" sheetId="6" state="visible" r:id="rId8"/>
  </sheets>
  <externalReferences>
    <externalReference r:id="rId9"/>
  </externalReferences>
  <definedNames>
    <definedName function="false" hidden="false" name="Desde" vbProcedure="false">[1]Listas!$A$2:$A$14</definedName>
    <definedName function="false" hidden="false" name="Hasta" vbProcedure="false">[1]Listas!$B$2:$B$14</definedName>
  </definedNames>
  <calcPr iterateCount="100" refMode="A1" iterate="false" iterateDelta="0.0001"/>
  <extLst>
    <ext xmlns:loext="http://schemas.libreoffice.org/" uri="{7626C862-2A13-11E5-B345-FEFF819CDC9F}">
      <loext:extCalcPr stringRefSyntax="ExcelA1"/>
    </ext>
  </extLst>
</workbook>
</file>

<file path=xl/comments6.xml><?xml version="1.0" encoding="utf-8"?>
<comments xmlns="http://schemas.openxmlformats.org/spreadsheetml/2006/main" xmlns:xdr="http://schemas.openxmlformats.org/drawingml/2006/spreadsheetDrawing">
  <authors>
    <author>Autoría desconocida</author>
  </authors>
  <commentList>
    <comment ref="A8" authorId="0">
      <text>
        <r>
          <rPr>
            <sz val="10"/>
            <rFont val="Arial"/>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sz val="10"/>
            <rFont val="Arial"/>
            <family val="2"/>
          </rPr>
          <t xml:space="preserve">Desglosar el objetivo general en objetivos específicos
</t>
        </r>
      </text>
    </comment>
    <comment ref="K8" authorId="0">
      <text>
        <r>
          <rPr>
            <sz val="10"/>
            <rFont val="Arial"/>
            <family val="2"/>
          </rPr>
          <t xml:space="preserve">Período de vigencia</t>
        </r>
      </text>
    </comment>
  </commentList>
</comments>
</file>

<file path=xl/sharedStrings.xml><?xml version="1.0" encoding="utf-8"?>
<sst xmlns="http://schemas.openxmlformats.org/spreadsheetml/2006/main" count="385" uniqueCount="222">
  <si>
    <t xml:space="preserve">MENÚ</t>
  </si>
  <si>
    <t xml:space="preserve">* Dar clic sobre el icono deseado</t>
  </si>
  <si>
    <t xml:space="preserve">SECRETARÍA DE EDUCACIÓN NORTE DE SANTANDER</t>
  </si>
  <si>
    <t xml:space="preserve">AUTODIAGNÓSTICO RENDICIÓN DE CUENTAS ESTABLECIMIENTOS EDUCATIVOS</t>
  </si>
  <si>
    <t xml:space="preserve">INSTRUCTIVO</t>
  </si>
  <si>
    <t xml:space="preserve">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</si>
  <si>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</si>
  <si>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 xml:space="preserve">MENU</t>
  </si>
  <si>
    <t xml:space="preserve">INSTRUCCIONES</t>
  </si>
  <si>
    <t xml:space="preserve">Al dar clic sobre el icono será direccionado al instructivo del documento</t>
  </si>
  <si>
    <t xml:space="preserve">AUTODIAGNOSTICO</t>
  </si>
  <si>
    <t xml:space="preserve">Al dar clic sobre el icono será direccionado al formulario de autodiagnóstico</t>
  </si>
  <si>
    <t xml:space="preserve">GRAFICOS</t>
  </si>
  <si>
    <t xml:space="preserve">Al dra clic sobre el icono será direccionado a los gráficos correspondientes a la calificación del autodiagnóstico</t>
  </si>
  <si>
    <t xml:space="preserve">NIVELES DE CLASIFICACIÓN</t>
  </si>
  <si>
    <t xml:space="preserve">Al dra clic sobre el icono será direccionado a los niveles de clasificación de acuerdo a la calificación del autodiagnóstico</t>
  </si>
  <si>
    <t xml:space="preserve">PLAN DE ACCIÓN</t>
  </si>
  <si>
    <t xml:space="preserve">Al dar clic sobre el icno será direccionado al formato de plan de acción</t>
  </si>
  <si>
    <t xml:space="preserve">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</si>
  <si>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 xml:space="preserve">Puntaje</t>
  </si>
  <si>
    <t xml:space="preserve">Nivel</t>
  </si>
  <si>
    <t xml:space="preserve">Color</t>
  </si>
  <si>
    <t xml:space="preserve">1 a 20</t>
  </si>
  <si>
    <t xml:space="preserve">21 a 40</t>
  </si>
  <si>
    <t xml:space="preserve">41 a 60</t>
  </si>
  <si>
    <t xml:space="preserve">61 a 80</t>
  </si>
  <si>
    <t xml:space="preserve">81 a 100</t>
  </si>
  <si>
    <r>
      <rPr>
        <sz val="12"/>
        <color theme="1"/>
        <rFont val="Arial"/>
        <family val="2"/>
        <charset val="1"/>
      </rPr>
      <t xml:space="preserve">Es importante tener en cuenta, que la calificación no constituye una valoración </t>
    </r>
    <r>
      <rPr>
        <b val="true"/>
        <sz val="12"/>
        <color theme="1"/>
        <rFont val="Arial"/>
        <family val="2"/>
        <charset val="1"/>
      </rPr>
      <t xml:space="preserve">no constituye una calificación del establecimiento educativo, </t>
    </r>
    <r>
      <rPr>
        <sz val="12"/>
        <color theme="1"/>
        <rFont val="Arial"/>
        <family val="2"/>
        <charset val="1"/>
      </rPr>
      <t xml:space="preserve">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</si>
  <si>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 xml:space="preserve">El formato está diseñado de la siguiente manera:</t>
  </si>
  <si>
    <t xml:space="preserve">ITEM</t>
  </si>
  <si>
    <t xml:space="preserve">INSTRUCCIÓN</t>
  </si>
  <si>
    <t xml:space="preserve">MUNICIPIO</t>
  </si>
  <si>
    <t xml:space="preserve">Digite en mayúscula sostenida el nombre del municipio donde está ubicado el Establecimiento Educatiavo</t>
  </si>
  <si>
    <t xml:space="preserve">FECHA DE DILIGENCIAMIENTO</t>
  </si>
  <si>
    <t xml:space="preserve">Digite la fecha de diligenciamiento del formato de diagnóstico, para ello utilice el formato dia/mes/año (dd/mm/aaaa) ejemplo 20/01/2022</t>
  </si>
  <si>
    <t xml:space="preserve">CODIGO DANE ESTABLECIMIENTO EDUCATIVO</t>
  </si>
  <si>
    <t xml:space="preserve">Digite el número del código DANE asignado al establecimietno educativo</t>
  </si>
  <si>
    <t xml:space="preserve">ESTABLECIMIENTO EDUCATIVO</t>
  </si>
  <si>
    <t xml:space="preserve">Digite en mayúscula sostenida el nombre del Establecimiento Educativo, no usar abreviaturas</t>
  </si>
  <si>
    <t xml:space="preserve">RECTOR O DIRECTOR RURAL</t>
  </si>
  <si>
    <t xml:space="preserve">Digite en mayúscula sostenida el nombre compledo del Rector o Director Rural del Establecimiento Educativo</t>
  </si>
  <si>
    <t xml:space="preserve">CALIFICACIÓN</t>
  </si>
  <si>
    <t xml:space="preserve">Esta casilla muestra la sumatoria de la puntuación obtenida en cada una de las etapas (Planera; Hacer (Ejecutar), Verifiar, Actuar)</t>
  </si>
  <si>
    <t xml:space="preserve">ETAPA</t>
  </si>
  <si>
    <t xml:space="preserve">Corresponde a cada una de las etapas del ciclo PHVA, la cual ya está definida y no debe ser modificada</t>
  </si>
  <si>
    <t xml:space="preserve">CALIFICACION</t>
  </si>
  <si>
    <t xml:space="preserve">Corresponde al promedio de la puntuación obtenida en las direrentes categorías definidas en el autodiagnóstico</t>
  </si>
  <si>
    <t xml:space="preserve">CATEGORIA</t>
  </si>
  <si>
    <t xml:space="preserve">Corresponde a las acciones que el establecimento educativo debe contemplar para el avance de la respectiva política.</t>
  </si>
  <si>
    <t xml:space="preserve">Puntaje automático obtenido como resultado de la auto calificación que haga en el avance de la política</t>
  </si>
  <si>
    <t xml:space="preserve">ACTIVIDADES DE GESTION</t>
  </si>
  <si>
    <t xml:space="preserve">Son las actividades que el Establecimiento Educataivo debe ejecutar para de implementar la de la política</t>
  </si>
  <si>
    <t xml:space="preserve">PUNTAJE (1 - 100)</t>
  </si>
  <si>
    <t xml:space="preserve">En esta casilla se debe asignar la puntuación a cada una de las actividades de gestión que desarrolla el establecimiento educativo para la implementación de la estrategia de rendición de cuentas en el marco de la política contemplada en MIPG.</t>
  </si>
  <si>
    <t xml:space="preserve">OBSERVACIONES</t>
  </si>
  <si>
    <t xml:space="preserve">En esta casilla se debe colocar las observaciones que se estimen convenientes que permitan establecer la justificación de la puntuación obtenida</t>
  </si>
  <si>
    <t xml:space="preserve">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</si>
  <si>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 xml:space="preserve">NIVELES DE CLASIFICACION</t>
  </si>
  <si>
    <t xml:space="preserve">En esta pestaña encontrará la consolidación de la calificación de todos los items evaluados en el autodiagnóstico, ubicando el estado de avance de la implementación de la política en uno de los siguientes niveles:</t>
  </si>
  <si>
    <t xml:space="preserve">0-50: Nivel Inicial</t>
  </si>
  <si>
    <t xml:space="preserve">51-80: Nivel consolidación</t>
  </si>
  <si>
    <t xml:space="preserve">81-100: Nivel perfeccionamiento</t>
  </si>
  <si>
    <t xml:space="preserve">PLAN DE ACCION</t>
  </si>
  <si>
    <t xml:space="preserve">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</si>
  <si>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RETO DEL PROCESO DE RENDICION DE CUENTAS</t>
  </si>
  <si>
    <t xml:space="preserve">Digite el reto definido para la estrategia, recuerde que constituye el alcance de esta. </t>
  </si>
  <si>
    <t xml:space="preserve">OBJETIVO GENERAL</t>
  </si>
  <si>
    <t xml:space="preserve">Digite el objtivo general de la estrategia de rendición de cuentas</t>
  </si>
  <si>
    <t xml:space="preserve">META DEL RETO</t>
  </si>
  <si>
    <t xml:space="preserve">Digite la meta establecida para la estrategia</t>
  </si>
  <si>
    <t xml:space="preserve">INDICADOR DE IMPACTO</t>
  </si>
  <si>
    <t xml:space="preserve">Digite el indicador de impacto definido para la estrategia</t>
  </si>
  <si>
    <t xml:space="preserve">OBJETIVOS ESPECIFICOS</t>
  </si>
  <si>
    <t xml:space="preserve">Digite los objetivos específicos con los cuales se pretende cumplir el objetivo general</t>
  </si>
  <si>
    <t xml:space="preserve">PLAZO O PERÍODO DE LA ESTRATEGIA</t>
  </si>
  <si>
    <t xml:space="preserve">Este ítem fija el límite de tiempo establecido en la vigencia de la estrategia</t>
  </si>
  <si>
    <t xml:space="preserve">* Desde</t>
  </si>
  <si>
    <t xml:space="preserve">Ingrese el año de inicio </t>
  </si>
  <si>
    <t xml:space="preserve">* Hasta</t>
  </si>
  <si>
    <t xml:space="preserve">Ingrese el año de finalización </t>
  </si>
  <si>
    <t xml:space="preserve">No.</t>
  </si>
  <si>
    <t xml:space="preserve">Constituye el orden de las acciones de gestión identificadas con calificación inferior a 81 puntos o en color amarillo, la numeración es generada de manera automática</t>
  </si>
  <si>
    <t xml:space="preserve">La identificación de la etapa es generada automáticamente de acuerdo con la calificaicón obtenida en las actividades de gestión.</t>
  </si>
  <si>
    <t xml:space="preserve">CATEGORÍA</t>
  </si>
  <si>
    <t xml:space="preserve">La categoría es generada de manera automática de acuerdo con la calificación obtenida en las actividades de gestión.</t>
  </si>
  <si>
    <t xml:space="preserve">ACTIVDIADES DE GESTION</t>
  </si>
  <si>
    <t xml:space="preserve">Las actividades de gestión son trasladadas de manera automática dependiendo de la calificación obtenida en el autodiagnóstico. Se debe recordar que aparecen aquellas que tienen una calificación inferior a 81 puntos.</t>
  </si>
  <si>
    <t xml:space="preserve">Esta casilla contiene la calificación obtenida en la actividad de gestión, es trasladada de manera automática.</t>
  </si>
  <si>
    <t xml:space="preserve">META  </t>
  </si>
  <si>
    <t xml:space="preserve">Digite la meta establecida a alcazar en la actividad de gestión</t>
  </si>
  <si>
    <t xml:space="preserve">INDICADOR  </t>
  </si>
  <si>
    <t xml:space="preserve">Digite el indicador establecido para medir el el desarrollo de la actividad</t>
  </si>
  <si>
    <t xml:space="preserve">ACCIONES DE MEJORA</t>
  </si>
  <si>
    <t xml:space="preserve">Digite las acciones de mejora definidas para el avance en el fortalecimiento de la estrategia</t>
  </si>
  <si>
    <t xml:space="preserve">RECURSOS</t>
  </si>
  <si>
    <t xml:space="preserve">Digite los recuros a utilizar en el desarrollo de las acciones de mejora</t>
  </si>
  <si>
    <t xml:space="preserve">RESPOSABLE</t>
  </si>
  <si>
    <t xml:space="preserve">Digite los nombres del (los) responsable(s) de liderar o llevar a cabo las acciones de mejora</t>
  </si>
  <si>
    <t xml:space="preserve">FECHA DE INICIO</t>
  </si>
  <si>
    <t xml:space="preserve">Ingrese la fecha de inició de las actividades de mejora</t>
  </si>
  <si>
    <t xml:space="preserve">FECHA DE FINALIZACION</t>
  </si>
  <si>
    <t xml:space="preserve">Ingrese la fecha de finalización de la ejecición de la acción de mejora</t>
  </si>
  <si>
    <t xml:space="preserve">ABREGO</t>
  </si>
  <si>
    <t xml:space="preserve">FECHA DILIGENCIAMIENTO</t>
  </si>
  <si>
    <t xml:space="preserve">CODGIGO DANE DEL EE</t>
  </si>
  <si>
    <t xml:space="preserve">CENTRO EDUCATIVO RURAL LA SIERRA</t>
  </si>
  <si>
    <t xml:space="preserve">RECTOR / DIRECTOR RURAL</t>
  </si>
  <si>
    <t xml:space="preserve">FREDDY DURAN DURAN</t>
  </si>
  <si>
    <t xml:space="preserve">CATEGORíA</t>
  </si>
  <si>
    <t xml:space="preserve">ACTIVIDADES DE GESTIÓN</t>
  </si>
  <si>
    <t xml:space="preserve">PUNTAJE
(1-10)</t>
  </si>
  <si>
    <t xml:space="preserve">PLANEAR</t>
  </si>
  <si>
    <t xml:space="preserve">Sensibilizar frente al proceso de Rendición de Cuentas</t>
  </si>
  <si>
    <t xml:space="preserve">Dialogar y capacitar el equipo de trabajo sobre la rendiicón de cuentas y la importancia de dar a conocer la información a la comunidad educativa.</t>
  </si>
  <si>
    <t xml:space="preserve">Analizar las debilidades y fortalezas para la rendicón de cuentas</t>
  </si>
  <si>
    <t xml:space="preserve">Identificar y documentar las debilidades y fortalezas del establecimiento educativo para promover la participación  en la implementación de los ejercicios de rendición de cuentas con base en  la evaluación de los eventos anteriores.</t>
  </si>
  <si>
    <t xml:space="preserve">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</si>
  <si>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Socializar al interior del establecimiento educatio, los resultados del diagnóstico del proceso de rendición de cuentas institucional.</t>
  </si>
  <si>
    <t xml:space="preserve">Identificar espacios de articulación y cooperación para la rendición de cuentas</t>
  </si>
  <si>
    <t xml:space="preserve">Establecer temas e informes, mecanismos de interlocución y retroalimentación para articular la intervención en el proceso de rendición de cuentas.</t>
  </si>
  <si>
    <t xml:space="preserve">Conformar y capacitar un equipo de trabajo que lidere el proceso de planeación y ejecución de los ejercicios de rendición de cuentas.</t>
  </si>
  <si>
    <t xml:space="preserve">Construir la estrategia de rendición de cuentas
 Paso 1. 
Identificación de los espacios de diálogo en los que la entidad rendirá cuentas</t>
  </si>
  <si>
    <t xml:space="preserve">Asociar las metas y actividades formuladas en el Plan de Mejoramiento Institucional (PMI) con los derechos que se están garantizando a través de la gestión institucional.</t>
  </si>
  <si>
    <t xml:space="preserve">Identificar los espacios y mecanismos de las actividades permanentes institucionales que pueden utilizarse como ejercicios de diálogo para la rendición de cuentas tales como: mesas de trabajo, foros, reuniones, etc.</t>
  </si>
  <si>
    <t xml:space="preserve">Definir, de acuerdo  al diagnóstico y la priorización de programas, proyectos y servicios, los espacios de diálogo de rendición de cel establecimeitno educativo durante la vigencia.</t>
  </si>
  <si>
    <t xml:space="preserve">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</si>
  <si>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</si>
  <si>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 xml:space="preserve">Formular los objetivos, metas e indicadores de la estrategia de rendición de cuentas.</t>
  </si>
  <si>
    <t xml:space="preserve">Construir la estrategia de rendición de cuentas 
 Paso 2. 
Definir la estrategia para implementar el ejercicio de rendición de cuentas</t>
  </si>
  <si>
    <t xml:space="preserve">Definir las actividades necesarias para el desarrollo de cada una de las etapas de la estrategia de las rendición de cuentas.</t>
  </si>
  <si>
    <t xml:space="preserve">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</si>
  <si>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</si>
  <si>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 xml:space="preserve">Establecer los canales y mecanismos virtuales que complementarán las acciones de diálogo definidas para temas específicos y para los temas generales.</t>
  </si>
  <si>
    <t xml:space="preserve">Definir los roles y responsabilidades de las diferentes áreas del establecimietno educativo, en materia de rendición de cuentas</t>
  </si>
  <si>
    <t xml:space="preserve">Definir el componente de comunicaciones para la estrategia de rendición de cuentas.</t>
  </si>
  <si>
    <t xml:space="preserve">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</si>
  <si>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 xml:space="preserve">EJECUTAR</t>
  </si>
  <si>
    <t xml:space="preserve">Generación y análisis de la información para el diálogo en la rendición de cuentas en lenguaje claro </t>
  </si>
  <si>
    <t xml:space="preserve">Preparar la información de carácter presupuestal, verificando la calidad de la misma.</t>
  </si>
  <si>
    <t xml:space="preserve">Preparar la información con base en los temas de interés priorizados por la comunidad educativa en la consulta realizada.</t>
  </si>
  <si>
    <t xml:space="preserve">Preparar la información sobre el cumplimiento de metas plan de mejoramiento institucional (PMI), con sus respectivos indicadores, verificando la calidad de la misma .</t>
  </si>
  <si>
    <t xml:space="preserve">Preparar la información sobre las áreas de gestión  (Informes, Metas e Indicadores, verificando la calidad de la misma.</t>
  </si>
  <si>
    <t xml:space="preserve">Preparar la información sobre contratación (Procesos Contractuales y Gestión contractual) verificando la calidad de la misma y a los beneficiados.</t>
  </si>
  <si>
    <t xml:space="preserve">Preparar la información sobre acciones de mejoramiento de la entidad (Planes de mejora) asociados a la gestión realizada, verificando la calidad de la misma.</t>
  </si>
  <si>
    <t xml:space="preserve">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</si>
  <si>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</si>
  <si>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 xml:space="preserve">Actualizar la información en la plataforma enjambre.</t>
  </si>
  <si>
    <t xml:space="preserve">Actualizar los canales de comunicación diferentes a la página web, con la información preparada por la entidad, atendiendo a lo estipulado en el cronograma elaborado anteriormente. </t>
  </si>
  <si>
    <t xml:space="preserve">Realizar difusión masiva de los informes de rendición de cuentas, en espacios tales como: medios impresos; emisoras locales etc.</t>
  </si>
  <si>
    <t xml:space="preserve">Preparar los espacios de diálogo</t>
  </si>
  <si>
    <t xml:space="preserve">Identificar si en los ejercicios de rendición de cuentas de la vigencia anterior, involucró a todos los grupos de valor . </t>
  </si>
  <si>
    <t xml:space="preserve">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</si>
  <si>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</si>
  <si>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 xml:space="preserve">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</si>
  <si>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</si>
  <si>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</si>
  <si>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</si>
  <si>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 xml:space="preserve">Realizar espacios de diálogo  de rendición de cuentas</t>
  </si>
  <si>
    <t xml:space="preserve">Efectuar la publición de la convocatoria y/o invitación a la rendición de cuentas con 30 días de anticipación.</t>
  </si>
  <si>
    <t xml:space="preserve">Asegurar el suministro y acceso de información de forma previa  a la comunidad eductiva, los ciudadanos y grupos de valor  convocados, con relación a los temas a tratar en los ejercicios de rendición de cuentas definidos.</t>
  </si>
  <si>
    <t xml:space="preserve">Implementar los canales y mecanismos virtuales que complementarán las acciones de diálogo definidas para la rendición de cuentas sobre temas específicos y para los temas generales.</t>
  </si>
  <si>
    <t xml:space="preserve">Diseñar la metodología de diálogo para cada evento de rendición de cuentas que garantice la intervención de la comuniudad eductiva, los ciudadanos y grupos de interés con su evaluación y propuestas a las mejoras de la gestión.</t>
  </si>
  <si>
    <t xml:space="preserve">Publicar el cronograma para la inscripción de propuestas por parte de la comunidad educativa, los ciudadanos y grupos de interés, 10 días antes del evento.</t>
  </si>
  <si>
    <t xml:space="preserve">Recibir y analizar las propuestas para abrir el espacio de participación por parte de la comunidad, los ciudadanos y grupos de interés</t>
  </si>
  <si>
    <t xml:space="preserve">Otorgar espacios de participación a la comunidad eductiva, los ciudadanos y grupos de interés</t>
  </si>
  <si>
    <t xml:space="preserve">Realizar los eventos de diálogo para la rendición de cuentas sobre temas específicos y generales definidos, garantizando la intervención de la comunidad eductiva, la ciudadanía y grupos de valor convocados con su evaluación de la gestión y resultados.</t>
  </si>
  <si>
    <t xml:space="preserve">Registrar la asistencia de los participantes</t>
  </si>
  <si>
    <t xml:space="preserve">Diligenciar el formato interno de reporte de los resultados obtenidos en el ejercicio. </t>
  </si>
  <si>
    <t xml:space="preserve">Publicar el informe ejecutivo y las evidencias de la rendición de cuentas en la plataforma enjambre</t>
  </si>
  <si>
    <t xml:space="preserve">Otorgar respuestas escritas, en el término de quince días a las preguntas de los ciudadanos formuladas en el marco del proceso de rendición de cuentas y publicarlas en la página web o en los medios de difusión oficiales de las entidades.</t>
  </si>
  <si>
    <t xml:space="preserve">VERIFICAR</t>
  </si>
  <si>
    <t xml:space="preserve">Cuantificar el impacto de las acciones de rendición de cuentas para divulgarlos a la ciudadanía</t>
  </si>
  <si>
    <t xml:space="preserve">Aplicar la evaluación de la estrategia remdición de cuentas</t>
  </si>
  <si>
    <t xml:space="preserve">Analizar las evaluaciones, recomendaciones u objeciones recibidas en el espacio de diálogo para la rendición de cuentas,</t>
  </si>
  <si>
    <t xml:space="preserve">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</si>
  <si>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 xml:space="preserve">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</si>
  <si>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</si>
  <si>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 xml:space="preserve">Recopilar recomendaciones y sugerencias de los servidores públicos y ciudadanía a las actividades de capacitación, garantizando la cualificación de futuras actividades.</t>
  </si>
  <si>
    <t xml:space="preserve">Analizar las recomendaciones realizadas por los órganos de control frente a los informes de rendición de cuentas y establecer correctivos que optimicen la gestión y faciliten el cumplimiento de las metas del plan  institucional.</t>
  </si>
  <si>
    <t xml:space="preserve">Analizar las recomendaciones derivadas de cada espacio de diálogo y establecer correctivos que optimicen la gestión y faciliten el cumplimiento de las metas del plan  institucional.</t>
  </si>
  <si>
    <t xml:space="preserve">Evaluar y verificar los resultados de la implementación de la estrategia de rendición de cuentas, valorando el cumplimiento de las metas definidas frente al reto y objetivos de la estrategia.</t>
  </si>
  <si>
    <t xml:space="preserve">ACTUAR</t>
  </si>
  <si>
    <t xml:space="preserve">Establecer acciones de mejora del proceso de rendición de cuenta</t>
  </si>
  <si>
    <t xml:space="preserve">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</si>
  <si>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</si>
  <si>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 xml:space="preserve">Elaborar el plan de acción que permita mejorar el proceso de rendición de cuentas</t>
  </si>
  <si>
    <t xml:space="preserve">Garantizar la aplicación de mecanismos internos de mejora y atender los requerimientos de la Secretaría de Educación y  control externo como resultados de los ejercicios de rendición de cuentas.</t>
  </si>
  <si>
    <t xml:space="preserve">Documentar las buenas prácticas del establecimiento educativo en materia de espacios de diálogo para la rendición de cuentas y  sistematizarlas como insumo para la formulación de nuevas estrategias de rendición de cuentas.</t>
  </si>
  <si>
    <t xml:space="preserve">RESULTADOS</t>
  </si>
  <si>
    <t xml:space="preserve">1. CALIFICACION GENERAL</t>
  </si>
  <si>
    <t xml:space="preserve">NIVELES</t>
  </si>
  <si>
    <t xml:space="preserve">GESTION RENDICION DE CUENTAS</t>
  </si>
  <si>
    <t xml:space="preserve">2. CALIFICACION POR ETAPA</t>
  </si>
  <si>
    <t xml:space="preserve">Rango</t>
  </si>
  <si>
    <t xml:space="preserve">3. CALIFICACION POR CATEGORÍA</t>
  </si>
  <si>
    <t xml:space="preserve">CATEGORIAS DE LA ETAPA 1: PLANEAR</t>
  </si>
  <si>
    <t xml:space="preserve">CATEGORIAS DE LA ETAPA 2: EJECUTAR</t>
  </si>
  <si>
    <t xml:space="preserve">CATEGORIAS DE LA ETAPA 3: VERIFICAR</t>
  </si>
  <si>
    <t xml:space="preserve">NIVEL</t>
  </si>
  <si>
    <t xml:space="preserve">CATEGORIAS DE LA ETAPA 4: ACTUAR</t>
  </si>
  <si>
    <t xml:space="preserve">AUTODIANÓSTICO RENDICIÓN DE CUENTAS ESTABLECIMIENTOS EDUCATIVOS</t>
  </si>
  <si>
    <t xml:space="preserve">AUTODIAGNÓSTICO GESTIÓN DE LA RENDICIÓN DE CUENTAS</t>
  </si>
  <si>
    <t xml:space="preserve">Estableimiento Educativo</t>
  </si>
  <si>
    <t xml:space="preserve">CALIFICACIÓN TOTAL</t>
  </si>
  <si>
    <t xml:space="preserve">Niveles Autodiagnóstico</t>
  </si>
  <si>
    <r>
      <rPr>
        <b val="true"/>
        <sz val="12"/>
        <color theme="1"/>
        <rFont val="Arial"/>
        <family val="2"/>
        <charset val="1"/>
      </rPr>
      <t xml:space="preserve">0-50:</t>
    </r>
    <r>
      <rPr>
        <sz val="12"/>
        <color theme="1"/>
        <rFont val="Arial"/>
        <family val="2"/>
        <charset val="1"/>
      </rPr>
      <t xml:space="preserve"> Nivel Inicial</t>
    </r>
  </si>
  <si>
    <r>
      <rPr>
        <b val="true"/>
        <sz val="12"/>
        <color theme="1"/>
        <rFont val="Arial"/>
        <family val="2"/>
        <charset val="1"/>
      </rPr>
      <t xml:space="preserve">51-80:</t>
    </r>
    <r>
      <rPr>
        <sz val="12"/>
        <color theme="1"/>
        <rFont val="Arial"/>
        <family val="2"/>
        <charset val="1"/>
      </rPr>
      <t xml:space="preserve"> Nivel consolidación</t>
    </r>
  </si>
  <si>
    <r>
      <rPr>
        <b val="true"/>
        <sz val="12"/>
        <color theme="1"/>
        <rFont val="Arial"/>
        <family val="2"/>
        <charset val="1"/>
      </rPr>
      <t xml:space="preserve">81-100:</t>
    </r>
    <r>
      <rPr>
        <sz val="12"/>
        <color theme="1"/>
        <rFont val="Arial"/>
        <family val="2"/>
        <charset val="1"/>
      </rPr>
      <t xml:space="preserve"> Nivel perfeccionamiento</t>
    </r>
  </si>
  <si>
    <t xml:space="preserve">Desde</t>
  </si>
  <si>
    <t xml:space="preserve">Hasta</t>
  </si>
  <si>
    <t xml:space="preserve">Plazo o período de la estrategia</t>
  </si>
  <si>
    <t xml:space="preserve">Reto del proceso de rendición de cuentas (alcance)</t>
  </si>
  <si>
    <t xml:space="preserve">Objetivo General</t>
  </si>
  <si>
    <t xml:space="preserve">Meta del reto</t>
  </si>
  <si>
    <t xml:space="preserve">Indicador de impacto</t>
  </si>
  <si>
    <t xml:space="preserve">Objetivos específicos</t>
  </si>
  <si>
    <t xml:space="preserve">CALIFICAICION</t>
  </si>
  <si>
    <t xml:space="preserve">META</t>
  </si>
  <si>
    <t xml:space="preserve">INDICADOR</t>
  </si>
  <si>
    <t xml:space="preserve">RESPONSABLES</t>
  </si>
  <si>
    <t xml:space="preserve">FECHA INICIO
(dd/mm/aaaa)</t>
  </si>
  <si>
    <t xml:space="preserve">FECHA EJECUCIÓN
(dd/mm/aaaa)</t>
  </si>
</sst>
</file>

<file path=xl/styles.xml><?xml version="1.0" encoding="utf-8"?>
<styleSheet xmlns="http://schemas.openxmlformats.org/spreadsheetml/2006/main">
  <numFmts count="7">
    <numFmt numFmtId="164" formatCode="General"/>
    <numFmt numFmtId="165" formatCode="mmm\-yy"/>
    <numFmt numFmtId="166" formatCode="0.0"/>
    <numFmt numFmtId="167" formatCode="0"/>
    <numFmt numFmtId="168" formatCode="dd/mm/yyyy"/>
    <numFmt numFmtId="169" formatCode="0.00"/>
    <numFmt numFmtId="170" formatCode="#,##0.00"/>
  </numFmts>
  <fonts count="42">
    <font>
      <sz val="11"/>
      <color theme="1"/>
      <name val="Calibri"/>
      <family val="2"/>
      <charset val="1"/>
    </font>
    <font>
      <sz val="10"/>
      <name val="Arial"/>
      <family val="0"/>
    </font>
    <font>
      <sz val="10"/>
      <name val="Arial"/>
      <family val="0"/>
    </font>
    <font>
      <sz val="10"/>
      <name val="Arial"/>
      <family val="0"/>
    </font>
    <font>
      <b val="true"/>
      <sz val="14"/>
      <color theme="1"/>
      <name val="Calibri"/>
      <family val="2"/>
      <charset val="1"/>
    </font>
    <font>
      <b val="true"/>
      <sz val="20"/>
      <color theme="0"/>
      <name val="Calibri"/>
      <family val="2"/>
      <charset val="1"/>
    </font>
    <font>
      <sz val="8"/>
      <color theme="1"/>
      <name val="Calibri"/>
      <family val="0"/>
    </font>
    <font>
      <sz val="10"/>
      <color theme="1"/>
      <name val="Calibri"/>
      <family val="0"/>
    </font>
    <font>
      <sz val="11"/>
      <color theme="1"/>
      <name val="Calibri"/>
      <family val="0"/>
    </font>
    <font>
      <b val="true"/>
      <sz val="14"/>
      <color theme="1"/>
      <name val="Arial"/>
      <family val="0"/>
    </font>
    <font>
      <b val="true"/>
      <sz val="10"/>
      <color theme="1"/>
      <name val="Arial"/>
      <family val="0"/>
    </font>
    <font>
      <sz val="24"/>
      <color theme="1"/>
      <name val="Calibri"/>
      <family val="2"/>
      <charset val="1"/>
    </font>
    <font>
      <b val="true"/>
      <sz val="16"/>
      <color theme="1"/>
      <name val="Calibri"/>
      <family val="2"/>
      <charset val="1"/>
    </font>
    <font>
      <b val="true"/>
      <sz val="14"/>
      <color theme="0"/>
      <name val="Calibri"/>
      <family val="2"/>
      <charset val="1"/>
    </font>
    <font>
      <sz val="12"/>
      <color theme="1"/>
      <name val="Arial"/>
      <family val="2"/>
      <charset val="1"/>
    </font>
    <font>
      <b val="true"/>
      <sz val="11"/>
      <color theme="1"/>
      <name val="Calibri"/>
      <family val="2"/>
      <charset val="1"/>
    </font>
    <font>
      <b val="true"/>
      <sz val="12"/>
      <color theme="1"/>
      <name val="Arial"/>
      <family val="2"/>
      <charset val="1"/>
    </font>
    <font>
      <sz val="14"/>
      <color theme="1"/>
      <name val="Calibri"/>
      <family val="2"/>
      <charset val="1"/>
    </font>
    <font>
      <sz val="18"/>
      <color theme="1"/>
      <name val="Calibri"/>
      <family val="2"/>
      <charset val="1"/>
    </font>
    <font>
      <b val="true"/>
      <sz val="12"/>
      <color theme="1"/>
      <name val="Calibri"/>
      <family val="2"/>
      <charset val="1"/>
    </font>
    <font>
      <b val="true"/>
      <sz val="18"/>
      <color theme="1"/>
      <name val="Calibri"/>
      <family val="2"/>
      <charset val="1"/>
    </font>
    <font>
      <b val="true"/>
      <sz val="11"/>
      <color theme="0"/>
      <name val="Calibri"/>
      <family val="2"/>
      <charset val="1"/>
    </font>
    <font>
      <sz val="10"/>
      <color theme="1"/>
      <name val="Arial"/>
      <family val="2"/>
      <charset val="1"/>
    </font>
    <font>
      <sz val="10"/>
      <name val="Arial"/>
      <family val="2"/>
      <charset val="1"/>
    </font>
    <font>
      <sz val="11"/>
      <name val="Calibri"/>
      <family val="2"/>
      <charset val="1"/>
    </font>
    <font>
      <u val="single"/>
      <sz val="11"/>
      <color theme="10"/>
      <name val="Calibri"/>
      <family val="2"/>
      <charset val="1"/>
    </font>
    <font>
      <sz val="28"/>
      <color theme="1"/>
      <name val="Calibri"/>
      <family val="2"/>
      <charset val="1"/>
    </font>
    <font>
      <b val="true"/>
      <sz val="26"/>
      <color theme="0"/>
      <name val="Calibri"/>
      <family val="2"/>
      <charset val="1"/>
    </font>
    <font>
      <b val="true"/>
      <sz val="10"/>
      <color rgb="FF595959"/>
      <name val="Calibri"/>
      <family val="2"/>
    </font>
    <font>
      <sz val="9"/>
      <color rgb="FF595959"/>
      <name val="Calibri"/>
      <family val="2"/>
    </font>
    <font>
      <b val="true"/>
      <sz val="12"/>
      <color rgb="FF000000"/>
      <name val="Calibri"/>
      <family val="2"/>
    </font>
    <font>
      <b val="true"/>
      <sz val="9"/>
      <color rgb="FF000000"/>
      <name val="Calibri"/>
      <family val="2"/>
    </font>
    <font>
      <b val="true"/>
      <sz val="12"/>
      <color rgb="FF404040"/>
      <name val="Calibri"/>
      <family val="2"/>
    </font>
    <font>
      <sz val="10"/>
      <color rgb="FF000000"/>
      <name val="Calibri"/>
      <family val="2"/>
    </font>
    <font>
      <b val="true"/>
      <sz val="18"/>
      <color theme="0"/>
      <name val="Calibri"/>
      <family val="2"/>
      <charset val="1"/>
    </font>
    <font>
      <sz val="20"/>
      <color theme="1"/>
      <name val="Calibri"/>
      <family val="2"/>
      <charset val="1"/>
    </font>
    <font>
      <b val="true"/>
      <sz val="14"/>
      <color theme="1"/>
      <name val="Arial"/>
      <family val="2"/>
      <charset val="1"/>
    </font>
    <font>
      <sz val="11"/>
      <color theme="1"/>
      <name val="Arial"/>
      <family val="2"/>
      <charset val="1"/>
    </font>
    <font>
      <b val="true"/>
      <sz val="10"/>
      <color theme="3" tint="-0.5"/>
      <name val="Calibri"/>
      <family val="2"/>
      <charset val="1"/>
    </font>
    <font>
      <sz val="10"/>
      <color theme="3" tint="-0.5"/>
      <name val="Calibri"/>
      <family val="2"/>
      <charset val="1"/>
    </font>
    <font>
      <sz val="9"/>
      <color theme="3" tint="-0.5"/>
      <name val="Calibri"/>
      <family val="2"/>
      <charset val="1"/>
    </font>
    <font>
      <sz val="10"/>
      <name val="Arial"/>
      <family val="2"/>
    </font>
  </fonts>
  <fills count="13">
    <fill>
      <patternFill patternType="none"/>
    </fill>
    <fill>
      <patternFill patternType="gray125"/>
    </fill>
    <fill>
      <patternFill patternType="solid">
        <fgColor theme="0"/>
        <bgColor rgb="FFFFFFCC"/>
      </patternFill>
    </fill>
    <fill>
      <patternFill patternType="solid">
        <fgColor theme="8" tint="-0.25"/>
        <bgColor rgb="FF4472C4"/>
      </patternFill>
    </fill>
    <fill>
      <patternFill patternType="solid">
        <fgColor theme="4" tint="-0.25"/>
        <bgColor rgb="FF44546A"/>
      </patternFill>
    </fill>
    <fill>
      <patternFill patternType="solid">
        <fgColor rgb="FFC00000"/>
        <bgColor rgb="FFD60000"/>
      </patternFill>
    </fill>
    <fill>
      <patternFill patternType="solid">
        <fgColor rgb="FFFF0000"/>
        <bgColor rgb="FFD60000"/>
      </patternFill>
    </fill>
    <fill>
      <patternFill patternType="solid">
        <fgColor rgb="FFFFC000"/>
        <bgColor rgb="FFFF9900"/>
      </patternFill>
    </fill>
    <fill>
      <patternFill patternType="solid">
        <fgColor rgb="FFFFFF00"/>
        <bgColor rgb="FFFFFF00"/>
      </patternFill>
    </fill>
    <fill>
      <patternFill patternType="solid">
        <fgColor rgb="FF00B050"/>
        <bgColor rgb="FF009900"/>
      </patternFill>
    </fill>
    <fill>
      <patternFill patternType="solid">
        <fgColor theme="4" tint="0.7999"/>
        <bgColor rgb="FFDEEBF7"/>
      </patternFill>
    </fill>
    <fill>
      <patternFill patternType="solid">
        <fgColor theme="8" tint="0.7999"/>
        <bgColor rgb="FFDAE3F3"/>
      </patternFill>
    </fill>
    <fill>
      <patternFill patternType="solid">
        <fgColor theme="3"/>
        <bgColor rgb="FF595959"/>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right/>
      <top style="medium"/>
      <bottom style="medium"/>
      <diagonal/>
    </border>
    <border diagonalUp="false" diagonalDown="false">
      <left style="medium"/>
      <right style="medium"/>
      <top style="medium"/>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style="medium"/>
      <top style="thin"/>
      <bottom style="thin"/>
      <diagonal/>
    </border>
    <border diagonalUp="false" diagonalDown="false">
      <left style="thin"/>
      <right style="thin"/>
      <top style="thin"/>
      <bottom style="medium"/>
      <diagonal/>
    </border>
    <border diagonalUp="false" diagonalDown="false">
      <left style="medium"/>
      <right style="thin"/>
      <top style="medium"/>
      <bottom style="thin"/>
      <diagonal/>
    </border>
    <border diagonalUp="false" diagonalDown="false">
      <left/>
      <right/>
      <top style="medium"/>
      <bottom style="thin"/>
      <diagonal/>
    </border>
    <border diagonalUp="false" diagonalDown="false">
      <left style="thin"/>
      <right/>
      <top/>
      <bottom style="medium">
        <color rgb="FF002060"/>
      </bottom>
      <diagonal/>
    </border>
    <border diagonalUp="false" diagonalDown="false">
      <left style="medium">
        <color rgb="FF002060"/>
      </left>
      <right style="medium">
        <color rgb="FF002060"/>
      </right>
      <top/>
      <bottom/>
      <diagonal/>
    </border>
    <border diagonalUp="false" diagonalDown="false">
      <left style="medium">
        <color rgb="FF002060"/>
      </left>
      <right/>
      <top/>
      <bottom/>
      <diagonal/>
    </border>
    <border diagonalUp="false" diagonalDown="false">
      <left/>
      <right style="medium">
        <color rgb="FF002060"/>
      </right>
      <top style="medium">
        <color rgb="FF002060"/>
      </top>
      <bottom/>
      <diagonal/>
    </border>
    <border diagonalUp="false" diagonalDown="false">
      <left style="medium">
        <color rgb="FF002060"/>
      </left>
      <right style="medium">
        <color rgb="FF002060"/>
      </right>
      <top style="medium">
        <color rgb="FF002060"/>
      </top>
      <bottom/>
      <diagonal/>
    </border>
    <border diagonalUp="false" diagonalDown="false">
      <left style="medium"/>
      <right style="medium"/>
      <top/>
      <bottom style="medium">
        <color theme="3"/>
      </bottom>
      <diagonal/>
    </border>
    <border diagonalUp="false" diagonalDown="false">
      <left style="medium"/>
      <right style="thin"/>
      <top/>
      <bottom/>
      <diagonal/>
    </border>
    <border diagonalUp="false" diagonalDown="false">
      <left style="thin"/>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5" fillId="0" borderId="0" applyFont="true" applyBorder="false" applyAlignment="true" applyProtection="false">
      <alignment horizontal="general" vertical="bottom" textRotation="0" wrapText="false" indent="0" shrinkToFit="false"/>
    </xf>
  </cellStyleXfs>
  <cellXfs count="19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tru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1" xfId="0" applyFont="false" applyBorder="true" applyAlignment="true" applyProtection="true">
      <alignment horizontal="general" vertical="bottom" textRotation="0" wrapText="false" indent="0" shrinkToFit="false"/>
      <protection locked="true" hidden="true"/>
    </xf>
    <xf numFmtId="164" fontId="0" fillId="2" borderId="2" xfId="0" applyFont="false" applyBorder="true" applyAlignment="true" applyProtection="true">
      <alignment horizontal="general" vertical="bottom" textRotation="0" wrapText="false" indent="0" shrinkToFit="false"/>
      <protection locked="true" hidden="true"/>
    </xf>
    <xf numFmtId="164" fontId="0" fillId="2" borderId="3" xfId="0" applyFont="false" applyBorder="true" applyAlignment="true" applyProtection="true">
      <alignment horizontal="general" vertical="bottom" textRotation="0" wrapText="false" indent="0" shrinkToFit="false"/>
      <protection locked="true" hidden="true"/>
    </xf>
    <xf numFmtId="164" fontId="0" fillId="2" borderId="4" xfId="0" applyFont="false" applyBorder="true" applyAlignment="true" applyProtection="true">
      <alignment horizontal="general" vertical="bottom" textRotation="0" wrapText="false" indent="0" shrinkToFit="false"/>
      <protection locked="true" hidden="true"/>
    </xf>
    <xf numFmtId="164" fontId="0" fillId="2" borderId="5" xfId="0" applyFont="false" applyBorder="true" applyAlignment="true" applyProtection="true">
      <alignment horizontal="general" vertical="bottom" textRotation="0" wrapText="false" indent="0" shrinkToFit="false"/>
      <protection locked="true" hidden="true"/>
    </xf>
    <xf numFmtId="164" fontId="4" fillId="2" borderId="0" xfId="0" applyFont="true" applyBorder="true" applyAlignment="true" applyProtection="true">
      <alignment horizontal="center" vertical="bottom" textRotation="0" wrapText="false" indent="0" shrinkToFit="false"/>
      <protection locked="true" hidden="true"/>
    </xf>
    <xf numFmtId="164" fontId="0" fillId="2" borderId="0" xfId="0" applyFont="false" applyBorder="true" applyAlignment="true" applyProtection="true">
      <alignment horizontal="center" vertical="bottom" textRotation="0" wrapText="false" indent="0" shrinkToFit="false"/>
      <protection locked="true" hidden="true"/>
    </xf>
    <xf numFmtId="164" fontId="5" fillId="3" borderId="0" xfId="0" applyFont="true" applyBorder="true" applyAlignment="true" applyProtection="true">
      <alignment horizontal="center" vertical="center" textRotation="0" wrapText="false" indent="0" shrinkToFit="false"/>
      <protection locked="true" hidden="true"/>
    </xf>
    <xf numFmtId="164" fontId="0" fillId="2" borderId="6" xfId="0" applyFont="false" applyBorder="true" applyAlignment="true" applyProtection="true">
      <alignment horizontal="general" vertical="bottom" textRotation="0" wrapText="false" indent="0" shrinkToFit="false"/>
      <protection locked="true" hidden="true"/>
    </xf>
    <xf numFmtId="164" fontId="0" fillId="2" borderId="7" xfId="0" applyFont="false" applyBorder="true" applyAlignment="true" applyProtection="true">
      <alignment horizontal="general" vertical="bottom" textRotation="0" wrapText="false" indent="0" shrinkToFit="false"/>
      <protection locked="true" hidden="true"/>
    </xf>
    <xf numFmtId="164" fontId="0" fillId="2" borderId="8" xfId="0" applyFont="false" applyBorder="true" applyAlignment="true" applyProtection="true">
      <alignment horizontal="general" vertical="bottom" textRotation="0" wrapText="false" indent="0" shrinkToFit="false"/>
      <protection locked="true" hidden="true"/>
    </xf>
    <xf numFmtId="164" fontId="0" fillId="2" borderId="9" xfId="0" applyFont="false" applyBorder="true" applyAlignment="true" applyProtection="true">
      <alignment horizontal="center" vertical="bottom" textRotation="0" wrapText="false" indent="0" shrinkToFit="false"/>
      <protection locked="true" hidden="false"/>
    </xf>
    <xf numFmtId="164" fontId="11" fillId="2" borderId="10" xfId="0" applyFont="true" applyBorder="true" applyAlignment="true" applyProtection="true">
      <alignment horizontal="center" vertical="center" textRotation="0" wrapText="false" indent="0" shrinkToFit="false"/>
      <protection locked="true" hidden="true"/>
    </xf>
    <xf numFmtId="164" fontId="12" fillId="2" borderId="11" xfId="0" applyFont="true" applyBorder="true" applyAlignment="true" applyProtection="true">
      <alignment horizontal="center" vertical="center" textRotation="0" wrapText="false" indent="0" shrinkToFit="false"/>
      <protection locked="true" hidden="false"/>
    </xf>
    <xf numFmtId="164" fontId="12" fillId="0" borderId="12" xfId="0" applyFont="true" applyBorder="true" applyAlignment="true" applyProtection="true">
      <alignment horizontal="center" vertical="center" textRotation="0" wrapText="false" indent="0" shrinkToFit="false"/>
      <protection locked="true" hidden="false"/>
    </xf>
    <xf numFmtId="164" fontId="0" fillId="2" borderId="13" xfId="0" applyFont="false" applyBorder="true" applyAlignment="true" applyProtection="true">
      <alignment horizontal="center" vertical="bottom" textRotation="0" wrapText="false" indent="0" shrinkToFit="false"/>
      <protection locked="true" hidden="false"/>
    </xf>
    <xf numFmtId="164" fontId="13" fillId="4" borderId="14" xfId="0" applyFont="true" applyBorder="true" applyAlignment="true" applyProtection="true">
      <alignment horizontal="center" vertical="center" textRotation="0" wrapText="false" indent="0" shrinkToFit="false"/>
      <protection locked="true" hidden="false"/>
    </xf>
    <xf numFmtId="164" fontId="14" fillId="2" borderId="14" xfId="0" applyFont="true" applyBorder="true" applyAlignment="true" applyProtection="true">
      <alignment horizontal="left" vertical="center" textRotation="0" wrapText="true" indent="0" shrinkToFit="false"/>
      <protection locked="true" hidden="false"/>
    </xf>
    <xf numFmtId="164" fontId="13" fillId="4" borderId="14" xfId="0" applyFont="true" applyBorder="true" applyAlignment="true" applyProtection="true">
      <alignment horizontal="center" vertical="bottom" textRotation="0" wrapText="false" indent="0" shrinkToFit="false"/>
      <protection locked="true" hidden="false"/>
    </xf>
    <xf numFmtId="164" fontId="14" fillId="2" borderId="15" xfId="0" applyFont="true" applyBorder="true" applyAlignment="true" applyProtection="true">
      <alignment horizontal="left" vertical="bottom" textRotation="0" wrapText="false" indent="0" shrinkToFit="false"/>
      <protection locked="true" hidden="false"/>
    </xf>
    <xf numFmtId="164" fontId="14" fillId="2" borderId="16" xfId="0" applyFont="true" applyBorder="true" applyAlignment="true" applyProtection="true">
      <alignment horizontal="left" vertical="bottom" textRotation="0" wrapText="false" indent="0" shrinkToFit="false"/>
      <protection locked="true" hidden="false"/>
    </xf>
    <xf numFmtId="164" fontId="14" fillId="2" borderId="17" xfId="0" applyFont="true" applyBorder="true" applyAlignment="true" applyProtection="true">
      <alignment horizontal="left" vertical="bottom" textRotation="0" wrapText="false" indent="0" shrinkToFit="false"/>
      <protection locked="true" hidden="false"/>
    </xf>
    <xf numFmtId="164" fontId="14" fillId="2" borderId="11" xfId="0" applyFont="true" applyBorder="true" applyAlignment="true" applyProtection="true">
      <alignment horizontal="left" vertical="bottom" textRotation="0" wrapText="false" indent="0" shrinkToFit="false"/>
      <protection locked="true" hidden="false"/>
    </xf>
    <xf numFmtId="164" fontId="14" fillId="2" borderId="17" xfId="0" applyFont="true" applyBorder="true" applyAlignment="true" applyProtection="true">
      <alignment horizontal="left" vertical="center" textRotation="0" wrapText="false" indent="0" shrinkToFit="false"/>
      <protection locked="true" hidden="false"/>
    </xf>
    <xf numFmtId="164" fontId="14" fillId="2" borderId="11" xfId="0" applyFont="true" applyBorder="true" applyAlignment="true" applyProtection="true">
      <alignment horizontal="left" vertical="bottom" textRotation="0" wrapText="true" indent="0" shrinkToFit="false"/>
      <protection locked="true" hidden="false"/>
    </xf>
    <xf numFmtId="164" fontId="14" fillId="2" borderId="17" xfId="0" applyFont="true" applyBorder="true" applyAlignment="true" applyProtection="true">
      <alignment horizontal="left" vertical="bottom" textRotation="0" wrapText="true" indent="0" shrinkToFit="false"/>
      <protection locked="true" hidden="false"/>
    </xf>
    <xf numFmtId="164" fontId="14" fillId="2" borderId="11" xfId="0" applyFont="true" applyBorder="true" applyAlignment="true" applyProtection="true">
      <alignment horizontal="left" vertical="center" textRotation="0" wrapText="true" indent="0" shrinkToFit="false"/>
      <protection locked="true" hidden="false"/>
    </xf>
    <xf numFmtId="164" fontId="14" fillId="2" borderId="18" xfId="0" applyFont="true" applyBorder="true" applyAlignment="true" applyProtection="true">
      <alignment horizontal="left" vertical="bottom" textRotation="0" wrapText="false" indent="0" shrinkToFit="false"/>
      <protection locked="true" hidden="false"/>
    </xf>
    <xf numFmtId="164" fontId="14" fillId="2" borderId="12" xfId="0" applyFont="true" applyBorder="true" applyAlignment="true" applyProtection="true">
      <alignment horizontal="left" vertical="bottom" textRotation="0" wrapText="false" indent="0" shrinkToFit="false"/>
      <protection locked="true" hidden="false"/>
    </xf>
    <xf numFmtId="164" fontId="14" fillId="2" borderId="19" xfId="0" applyFont="true" applyBorder="true" applyAlignment="true" applyProtection="true">
      <alignment horizontal="left" vertical="center" textRotation="0" wrapText="true" indent="0" shrinkToFit="false"/>
      <protection locked="true" hidden="false"/>
    </xf>
    <xf numFmtId="164" fontId="4" fillId="2" borderId="4"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center" vertical="bottom" textRotation="0" wrapText="false" indent="0" shrinkToFit="false"/>
      <protection locked="true" hidden="false"/>
    </xf>
    <xf numFmtId="164" fontId="15" fillId="2" borderId="20" xfId="0" applyFont="true" applyBorder="true" applyAlignment="true" applyProtection="true">
      <alignment horizontal="center" vertical="center" textRotation="0" wrapText="true" indent="0" shrinkToFit="false"/>
      <protection locked="true" hidden="false"/>
    </xf>
    <xf numFmtId="164" fontId="4" fillId="2" borderId="5" xfId="0" applyFont="true" applyBorder="true" applyAlignment="true" applyProtection="true">
      <alignment horizontal="center" vertical="bottom" textRotation="0" wrapText="false" indent="0" shrinkToFit="false"/>
      <protection locked="true" hidden="false"/>
    </xf>
    <xf numFmtId="165" fontId="0" fillId="2" borderId="20" xfId="0" applyFont="true" applyBorder="true" applyAlignment="true" applyProtection="true">
      <alignment horizontal="center" vertical="center" textRotation="0" wrapText="true" indent="0" shrinkToFit="false"/>
      <protection locked="true" hidden="false"/>
    </xf>
    <xf numFmtId="164" fontId="0" fillId="2" borderId="20" xfId="0" applyFont="false" applyBorder="true" applyAlignment="true" applyProtection="true">
      <alignment horizontal="center" vertical="center" textRotation="0" wrapText="true" indent="0" shrinkToFit="false"/>
      <protection locked="true" hidden="false"/>
    </xf>
    <xf numFmtId="164" fontId="0" fillId="5" borderId="20" xfId="0" applyFont="false" applyBorder="true" applyAlignment="true" applyProtection="true">
      <alignment horizontal="left" vertical="center" textRotation="0" wrapText="true" indent="0" shrinkToFit="false"/>
      <protection locked="true" hidden="false"/>
    </xf>
    <xf numFmtId="164" fontId="0" fillId="6" borderId="20" xfId="0" applyFont="false" applyBorder="true" applyAlignment="true" applyProtection="true">
      <alignment horizontal="left" vertical="center" textRotation="0" wrapText="true" indent="0" shrinkToFit="false"/>
      <protection locked="true" hidden="false"/>
    </xf>
    <xf numFmtId="164" fontId="0" fillId="7" borderId="20" xfId="0" applyFont="false" applyBorder="true" applyAlignment="true" applyProtection="true">
      <alignment horizontal="left" vertical="center" textRotation="0" wrapText="true" indent="0" shrinkToFit="false"/>
      <protection locked="true" hidden="false"/>
    </xf>
    <xf numFmtId="164" fontId="0" fillId="8" borderId="20" xfId="0" applyFont="false" applyBorder="true" applyAlignment="true" applyProtection="true">
      <alignment horizontal="left" vertical="center" textRotation="0" wrapText="true" indent="0" shrinkToFit="false"/>
      <protection locked="true" hidden="false"/>
    </xf>
    <xf numFmtId="164" fontId="0" fillId="9" borderId="20" xfId="0" applyFont="false" applyBorder="true" applyAlignment="true" applyProtection="true">
      <alignment horizontal="left" vertical="center" textRotation="0" wrapText="true" indent="0" shrinkToFit="false"/>
      <protection locked="true" hidden="false"/>
    </xf>
    <xf numFmtId="164" fontId="14" fillId="2" borderId="21" xfId="0" applyFont="true" applyBorder="true" applyAlignment="true" applyProtection="true">
      <alignment horizontal="left" vertical="center" textRotation="0" wrapText="true" indent="0" shrinkToFit="false"/>
      <protection locked="true" hidden="false"/>
    </xf>
    <xf numFmtId="164" fontId="14" fillId="2" borderId="22" xfId="0" applyFont="true" applyBorder="true" applyAlignment="true" applyProtection="true">
      <alignment horizontal="left" vertical="center" textRotation="0" wrapText="false" indent="0" shrinkToFit="false"/>
      <protection locked="true" hidden="false"/>
    </xf>
    <xf numFmtId="164" fontId="16" fillId="10" borderId="23" xfId="0" applyFont="true" applyBorder="true" applyAlignment="true" applyProtection="true">
      <alignment horizontal="center" vertical="center" textRotation="0" wrapText="false" indent="0" shrinkToFit="false"/>
      <protection locked="true" hidden="false"/>
    </xf>
    <xf numFmtId="164" fontId="16" fillId="10" borderId="24" xfId="0" applyFont="true" applyBorder="true" applyAlignment="true" applyProtection="true">
      <alignment horizontal="center" vertical="center" textRotation="0" wrapText="false" indent="0" shrinkToFit="false"/>
      <protection locked="true" hidden="false"/>
    </xf>
    <xf numFmtId="164" fontId="14" fillId="2" borderId="15" xfId="0" applyFont="true" applyBorder="true" applyAlignment="true" applyProtection="true">
      <alignment horizontal="left" vertical="center" textRotation="0" wrapText="true" indent="0" shrinkToFit="false"/>
      <protection locked="true" hidden="false"/>
    </xf>
    <xf numFmtId="164" fontId="14" fillId="2" borderId="16" xfId="0" applyFont="true" applyBorder="true" applyAlignment="true" applyProtection="true">
      <alignment horizontal="left" vertical="center" textRotation="0" wrapText="false" indent="0" shrinkToFit="false"/>
      <protection locked="true" hidden="false"/>
    </xf>
    <xf numFmtId="164" fontId="0" fillId="2" borderId="0" xfId="0" applyFont="false" applyBorder="false" applyAlignment="true" applyProtection="true">
      <alignment horizontal="left" vertical="center" textRotation="0" wrapText="false" indent="0" shrinkToFit="false"/>
      <protection locked="true" hidden="false"/>
    </xf>
    <xf numFmtId="164" fontId="14" fillId="2" borderId="17" xfId="0" applyFont="true" applyBorder="true" applyAlignment="true" applyProtection="true">
      <alignment horizontal="left" vertical="center" textRotation="0" wrapText="true" indent="0" shrinkToFit="false"/>
      <protection locked="true" hidden="false"/>
    </xf>
    <xf numFmtId="164" fontId="14" fillId="2" borderId="11" xfId="0" applyFont="true" applyBorder="true" applyAlignment="true" applyProtection="true">
      <alignment horizontal="left" vertical="center" textRotation="0" wrapText="false" indent="0" shrinkToFit="false"/>
      <protection locked="true" hidden="false"/>
    </xf>
    <xf numFmtId="164" fontId="14" fillId="2" borderId="25" xfId="0" applyFont="true" applyBorder="true" applyAlignment="true" applyProtection="true">
      <alignment horizontal="left" vertical="center" textRotation="0" wrapText="true" indent="0" shrinkToFit="false"/>
      <protection locked="true" hidden="false"/>
    </xf>
    <xf numFmtId="164" fontId="14" fillId="2" borderId="26" xfId="0" applyFont="true" applyBorder="true" applyAlignment="true" applyProtection="true">
      <alignment horizontal="left" vertical="center" textRotation="0" wrapText="true" indent="0" shrinkToFit="false"/>
      <protection locked="true" hidden="false"/>
    </xf>
    <xf numFmtId="164" fontId="14" fillId="2" borderId="14" xfId="0" applyFont="true" applyBorder="true" applyAlignment="true" applyProtection="true">
      <alignment horizontal="left" vertical="top" textRotation="0" wrapText="true" indent="0" shrinkToFit="false"/>
      <protection locked="true" hidden="false"/>
    </xf>
    <xf numFmtId="164" fontId="13" fillId="4" borderId="19" xfId="0" applyFont="true" applyBorder="true" applyAlignment="true" applyProtection="true">
      <alignment horizontal="center" vertical="bottom" textRotation="0" wrapText="false" indent="0" shrinkToFit="false"/>
      <protection locked="true" hidden="false"/>
    </xf>
    <xf numFmtId="164" fontId="17" fillId="2" borderId="19" xfId="0" applyFont="true" applyBorder="true" applyAlignment="true" applyProtection="true">
      <alignment horizontal="left" vertical="bottom" textRotation="0" wrapText="true" indent="0" shrinkToFit="false"/>
      <protection locked="true" hidden="false"/>
    </xf>
    <xf numFmtId="164" fontId="13" fillId="2" borderId="4" xfId="0" applyFont="true" applyBorder="true" applyAlignment="true" applyProtection="true">
      <alignment horizontal="center" vertical="bottom" textRotation="0" wrapText="false" indent="0" shrinkToFit="false"/>
      <protection locked="true" hidden="false"/>
    </xf>
    <xf numFmtId="164" fontId="13" fillId="2" borderId="0" xfId="0" applyFont="true" applyBorder="false" applyAlignment="true" applyProtection="true">
      <alignment horizontal="center" vertical="bottom" textRotation="0" wrapText="false" indent="0" shrinkToFit="false"/>
      <protection locked="true" hidden="false"/>
    </xf>
    <xf numFmtId="164" fontId="13" fillId="2" borderId="5"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left" vertical="bottom" textRotation="0" wrapText="false" indent="0" shrinkToFit="false"/>
      <protection locked="true" hidden="false"/>
    </xf>
    <xf numFmtId="164" fontId="13" fillId="6" borderId="0" xfId="0" applyFont="true" applyBorder="false" applyAlignment="true" applyProtection="true">
      <alignment horizontal="center" vertical="bottom" textRotation="0" wrapText="false" indent="0" shrinkToFit="false"/>
      <protection locked="true" hidden="false"/>
    </xf>
    <xf numFmtId="164" fontId="13" fillId="8" borderId="0" xfId="0" applyFont="true" applyBorder="false" applyAlignment="true" applyProtection="true">
      <alignment horizontal="center" vertical="bottom" textRotation="0" wrapText="false" indent="0" shrinkToFit="false"/>
      <protection locked="true" hidden="false"/>
    </xf>
    <xf numFmtId="164" fontId="13" fillId="9" borderId="0" xfId="0" applyFont="true" applyBorder="false" applyAlignment="true" applyProtection="true">
      <alignment horizontal="center" vertical="bottom" textRotation="0" wrapText="false" indent="0" shrinkToFit="false"/>
      <protection locked="true" hidden="false"/>
    </xf>
    <xf numFmtId="164" fontId="13" fillId="4" borderId="21" xfId="0" applyFont="true" applyBorder="true" applyAlignment="true" applyProtection="true">
      <alignment horizontal="center" vertical="bottom" textRotation="0" wrapText="false" indent="0" shrinkToFit="false"/>
      <protection locked="true" hidden="false"/>
    </xf>
    <xf numFmtId="164" fontId="14" fillId="2" borderId="20" xfId="0" applyFont="true" applyBorder="true" applyAlignment="true" applyProtection="true">
      <alignment horizontal="left" vertical="top" textRotation="0" wrapText="true" indent="0" shrinkToFit="false"/>
      <protection locked="true" hidden="false"/>
    </xf>
    <xf numFmtId="164" fontId="4" fillId="10" borderId="20" xfId="0" applyFont="true" applyBorder="true" applyAlignment="true" applyProtection="true">
      <alignment horizontal="center" vertical="bottom" textRotation="0" wrapText="false" indent="0" shrinkToFit="false"/>
      <protection locked="true" hidden="false"/>
    </xf>
    <xf numFmtId="164" fontId="14" fillId="2" borderId="27" xfId="0" applyFont="true" applyBorder="true" applyAlignment="true" applyProtection="true">
      <alignment horizontal="left" vertical="center" textRotation="0" wrapText="true" indent="0" shrinkToFit="false"/>
      <protection locked="true" hidden="false"/>
    </xf>
    <xf numFmtId="164" fontId="14" fillId="2" borderId="20" xfId="0" applyFont="true" applyBorder="true" applyAlignment="true" applyProtection="true">
      <alignment horizontal="left" vertical="center" textRotation="0" wrapText="false" indent="0" shrinkToFit="false"/>
      <protection locked="true" hidden="false"/>
    </xf>
    <xf numFmtId="164" fontId="14" fillId="2" borderId="20" xfId="0" applyFont="true" applyBorder="true" applyAlignment="true" applyProtection="true">
      <alignment horizontal="left" vertical="center" textRotation="0" wrapText="true" indent="0" shrinkToFit="false"/>
      <protection locked="true" hidden="false"/>
    </xf>
    <xf numFmtId="164" fontId="14" fillId="2" borderId="28" xfId="0" applyFont="true" applyBorder="true" applyAlignment="true" applyProtection="true">
      <alignment horizontal="left" vertical="center" textRotation="0" wrapText="false" indent="0" shrinkToFit="false"/>
      <protection locked="true" hidden="false"/>
    </xf>
    <xf numFmtId="164" fontId="14" fillId="2" borderId="28" xfId="0" applyFont="true" applyBorder="true" applyAlignment="true" applyProtection="true">
      <alignment horizontal="left" vertical="center" textRotation="0" wrapText="true" indent="0" shrinkToFit="false"/>
      <protection locked="true" hidden="false"/>
    </xf>
    <xf numFmtId="164" fontId="14" fillId="2" borderId="29" xfId="0" applyFont="true" applyBorder="true" applyAlignment="true" applyProtection="true">
      <alignment horizontal="left" vertical="center" textRotation="0" wrapText="true" indent="0" shrinkToFit="false"/>
      <protection locked="true" hidden="false"/>
    </xf>
    <xf numFmtId="164" fontId="14" fillId="2" borderId="30" xfId="0" applyFont="true" applyBorder="true" applyAlignment="true" applyProtection="true">
      <alignment horizontal="left" vertical="center" textRotation="0" wrapText="false" indent="0" shrinkToFit="false"/>
      <protection locked="true" hidden="false"/>
    </xf>
    <xf numFmtId="164" fontId="14" fillId="2" borderId="27"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justify" vertical="center" textRotation="0" wrapText="false" indent="0" shrinkToFit="false"/>
      <protection locked="true" hidden="false"/>
    </xf>
    <xf numFmtId="167" fontId="0" fillId="0" borderId="0" xfId="0" applyFont="false" applyBorder="false" applyAlignment="true" applyProtection="true">
      <alignment horizontal="center" vertical="center" textRotation="0" wrapText="false" indent="0" shrinkToFit="false"/>
      <protection locked="true" hidden="false"/>
    </xf>
    <xf numFmtId="166" fontId="0" fillId="2" borderId="0" xfId="0" applyFont="false" applyBorder="fals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true">
      <alignment horizontal="justify" vertical="center" textRotation="0" wrapText="false" indent="0" shrinkToFit="false"/>
      <protection locked="true" hidden="false"/>
    </xf>
    <xf numFmtId="167" fontId="0" fillId="2" borderId="0" xfId="0" applyFont="false" applyBorder="false" applyAlignment="true" applyProtection="true">
      <alignment horizontal="center" vertical="center" textRotation="0" wrapText="false" indent="0" shrinkToFit="false"/>
      <protection locked="true" hidden="false"/>
    </xf>
    <xf numFmtId="164" fontId="0" fillId="2" borderId="1" xfId="0" applyFont="false" applyBorder="true" applyAlignment="true" applyProtection="true">
      <alignment horizontal="center" vertical="bottom" textRotation="0" wrapText="false" indent="0" shrinkToFit="false"/>
      <protection locked="true" hidden="false"/>
    </xf>
    <xf numFmtId="164" fontId="11" fillId="2" borderId="10" xfId="0" applyFont="true" applyBorder="true" applyAlignment="true" applyProtection="true">
      <alignment horizontal="center" vertical="bottom" textRotation="0" wrapText="false" indent="0" shrinkToFit="false"/>
      <protection locked="true" hidden="true"/>
    </xf>
    <xf numFmtId="164" fontId="18" fillId="2" borderId="26" xfId="0" applyFont="true" applyBorder="true" applyAlignment="true" applyProtection="true">
      <alignment horizontal="center" vertical="bottom" textRotation="0" wrapText="false" indent="0" shrinkToFit="false"/>
      <protection locked="true" hidden="false"/>
    </xf>
    <xf numFmtId="164" fontId="19" fillId="11" borderId="20" xfId="0" applyFont="true" applyBorder="true" applyAlignment="true" applyProtection="true">
      <alignment horizontal="center" vertical="center" textRotation="0" wrapText="false" indent="0" shrinkToFit="false"/>
      <protection locked="true" hidden="false"/>
    </xf>
    <xf numFmtId="164" fontId="19" fillId="2" borderId="20" xfId="0" applyFont="true" applyBorder="true" applyAlignment="true" applyProtection="true">
      <alignment horizontal="general" vertical="center" textRotation="0" wrapText="false" indent="0" shrinkToFit="false"/>
      <protection locked="false" hidden="false"/>
    </xf>
    <xf numFmtId="166" fontId="19" fillId="11" borderId="20" xfId="0" applyFont="true" applyBorder="true" applyAlignment="true" applyProtection="true">
      <alignment horizontal="center" vertical="center" textRotation="0" wrapText="true" indent="0" shrinkToFit="false"/>
      <protection locked="true" hidden="false"/>
    </xf>
    <xf numFmtId="168" fontId="19" fillId="2" borderId="20" xfId="0" applyFont="true" applyBorder="true" applyAlignment="true" applyProtection="true">
      <alignment horizontal="justify" vertical="center" textRotation="0" wrapText="false" indent="0" shrinkToFit="false"/>
      <protection locked="false" hidden="false"/>
    </xf>
    <xf numFmtId="167" fontId="19" fillId="11" borderId="20" xfId="0" applyFont="true" applyBorder="true" applyAlignment="true" applyProtection="true">
      <alignment horizontal="center" vertical="center" textRotation="0" wrapText="false" indent="0" shrinkToFit="false"/>
      <protection locked="true" hidden="false"/>
    </xf>
    <xf numFmtId="164" fontId="19" fillId="11" borderId="20" xfId="0" applyFont="true" applyBorder="true" applyAlignment="true" applyProtection="true">
      <alignment horizontal="center" vertical="center" textRotation="0" wrapText="true" indent="0" shrinkToFit="false"/>
      <protection locked="false" hidden="false"/>
    </xf>
    <xf numFmtId="169" fontId="20" fillId="2" borderId="20" xfId="0" applyFont="true" applyBorder="true" applyAlignment="true" applyProtection="true">
      <alignment horizontal="center" vertical="center" textRotation="0" wrapText="true" indent="0" shrinkToFit="false"/>
      <protection locked="true" hidden="false"/>
    </xf>
    <xf numFmtId="164" fontId="19" fillId="2" borderId="20" xfId="0" applyFont="true" applyBorder="true" applyAlignment="true" applyProtection="true">
      <alignment horizontal="center" vertical="center" textRotation="0" wrapText="false" indent="0" shrinkToFit="false"/>
      <protection locked="false" hidden="false"/>
    </xf>
    <xf numFmtId="164" fontId="21" fillId="3" borderId="15" xfId="0" applyFont="true" applyBorder="true" applyAlignment="true" applyProtection="true">
      <alignment horizontal="center" vertical="center" textRotation="0" wrapText="false" indent="0" shrinkToFit="false"/>
      <protection locked="true" hidden="false"/>
    </xf>
    <xf numFmtId="164" fontId="21" fillId="3" borderId="31" xfId="0" applyFont="true" applyBorder="true" applyAlignment="true" applyProtection="true">
      <alignment horizontal="center" vertical="center" textRotation="0" wrapText="false" indent="0" shrinkToFit="false"/>
      <protection locked="true" hidden="false"/>
    </xf>
    <xf numFmtId="164" fontId="21" fillId="3" borderId="27" xfId="0" applyFont="true" applyBorder="true" applyAlignment="true" applyProtection="true">
      <alignment horizontal="center" vertical="center" textRotation="0" wrapText="false" indent="0" shrinkToFit="false"/>
      <protection locked="true" hidden="false"/>
    </xf>
    <xf numFmtId="166" fontId="21" fillId="3" borderId="27" xfId="0" applyFont="true" applyBorder="true" applyAlignment="true" applyProtection="true">
      <alignment horizontal="center" vertical="center" textRotation="0" wrapText="false" indent="0" shrinkToFit="false"/>
      <protection locked="true" hidden="false"/>
    </xf>
    <xf numFmtId="167" fontId="21" fillId="3" borderId="27" xfId="0" applyFont="true" applyBorder="true" applyAlignment="true" applyProtection="true">
      <alignment horizontal="center" vertical="center" textRotation="0" wrapText="true" indent="0" shrinkToFit="false"/>
      <protection locked="true" hidden="false"/>
    </xf>
    <xf numFmtId="164" fontId="21" fillId="3" borderId="16" xfId="0" applyFont="true" applyBorder="true" applyAlignment="true" applyProtection="true">
      <alignment horizontal="center" vertical="center" textRotation="0" wrapText="false" indent="0" shrinkToFit="false"/>
      <protection locked="true" hidden="false"/>
    </xf>
    <xf numFmtId="167" fontId="0" fillId="2" borderId="32" xfId="0" applyFont="false" applyBorder="true" applyAlignment="true" applyProtection="true">
      <alignment horizontal="center" vertical="center" textRotation="0" wrapText="true" indent="0" shrinkToFit="false"/>
      <protection locked="true" hidden="true"/>
    </xf>
    <xf numFmtId="164" fontId="15" fillId="2" borderId="17" xfId="0" applyFont="true" applyBorder="true" applyAlignment="true" applyProtection="true">
      <alignment horizontal="center" vertical="center" textRotation="0" wrapText="true" indent="0" shrinkToFit="false"/>
      <protection locked="true" hidden="false"/>
    </xf>
    <xf numFmtId="164" fontId="15" fillId="2" borderId="33" xfId="0" applyFont="true" applyBorder="true" applyAlignment="true" applyProtection="true">
      <alignment horizontal="center" vertical="center" textRotation="0" wrapText="true" indent="0" shrinkToFit="false"/>
      <protection locked="true" hidden="true"/>
    </xf>
    <xf numFmtId="164" fontId="0" fillId="2" borderId="20" xfId="0" applyFont="false" applyBorder="true" applyAlignment="true" applyProtection="true">
      <alignment horizontal="center" vertical="center" textRotation="0" wrapText="false" indent="0" shrinkToFit="false"/>
      <protection locked="true" hidden="true"/>
    </xf>
    <xf numFmtId="164" fontId="0" fillId="2" borderId="20" xfId="0" applyFont="true" applyBorder="true" applyAlignment="true" applyProtection="true">
      <alignment horizontal="center" vertical="center" textRotation="0" wrapText="true" indent="0" shrinkToFit="false"/>
      <protection locked="true" hidden="true"/>
    </xf>
    <xf numFmtId="166" fontId="0" fillId="2" borderId="20" xfId="0" applyFont="false" applyBorder="true" applyAlignment="true" applyProtection="true">
      <alignment horizontal="center" vertical="center" textRotation="0" wrapText="true" indent="0" shrinkToFit="false"/>
      <protection locked="true" hidden="true"/>
    </xf>
    <xf numFmtId="164" fontId="22" fillId="2" borderId="20" xfId="0" applyFont="true" applyBorder="true" applyAlignment="true" applyProtection="true">
      <alignment horizontal="justify" vertical="center" textRotation="0" wrapText="true" indent="0" shrinkToFit="false"/>
      <protection locked="true" hidden="false"/>
    </xf>
    <xf numFmtId="167" fontId="0" fillId="2" borderId="20" xfId="0" applyFont="false" applyBorder="true" applyAlignment="true" applyProtection="true">
      <alignment horizontal="center" vertical="center" textRotation="0" wrapText="true" indent="0" shrinkToFit="false"/>
      <protection locked="false" hidden="false"/>
    </xf>
    <xf numFmtId="164" fontId="0" fillId="2" borderId="11" xfId="0" applyFont="false" applyBorder="true" applyAlignment="true" applyProtection="true">
      <alignment horizontal="general" vertical="bottom" textRotation="0" wrapText="false" indent="0" shrinkToFit="false"/>
      <protection locked="false" hidden="false"/>
    </xf>
    <xf numFmtId="164" fontId="0" fillId="2" borderId="20" xfId="0" applyFont="true" applyBorder="true" applyAlignment="true" applyProtection="true">
      <alignment horizontal="center" vertical="center" textRotation="0" wrapText="true" indent="0" shrinkToFit="false"/>
      <protection locked="true" hidden="false"/>
    </xf>
    <xf numFmtId="164" fontId="0" fillId="2" borderId="20" xfId="0" applyFont="true" applyBorder="true" applyAlignment="true" applyProtection="true">
      <alignment horizontal="general" vertical="center" textRotation="0" wrapText="true" indent="0" shrinkToFit="false"/>
      <protection locked="true" hidden="true"/>
    </xf>
    <xf numFmtId="164" fontId="23" fillId="2" borderId="20" xfId="0" applyFont="true" applyBorder="true" applyAlignment="true" applyProtection="true">
      <alignment horizontal="justify" vertical="center" textRotation="0" wrapText="true" indent="0" shrinkToFit="false"/>
      <protection locked="true" hidden="false"/>
    </xf>
    <xf numFmtId="164" fontId="24" fillId="2" borderId="34" xfId="0" applyFont="true" applyBorder="true" applyAlignment="true" applyProtection="true">
      <alignment horizontal="center" vertical="center" textRotation="0" wrapText="false" indent="0" shrinkToFit="false"/>
      <protection locked="true" hidden="false"/>
    </xf>
    <xf numFmtId="164" fontId="24" fillId="2" borderId="17" xfId="0" applyFont="true" applyBorder="true" applyAlignment="true" applyProtection="true">
      <alignment horizontal="general" vertical="center" textRotation="0" wrapText="false" indent="0" shrinkToFit="false"/>
      <protection locked="true" hidden="true"/>
    </xf>
    <xf numFmtId="169" fontId="0" fillId="2" borderId="20" xfId="0" applyFont="false" applyBorder="true" applyAlignment="true" applyProtection="true">
      <alignment horizontal="center" vertical="center" textRotation="0" wrapText="false" indent="0" shrinkToFit="false"/>
      <protection locked="true" hidden="true"/>
    </xf>
    <xf numFmtId="164" fontId="0" fillId="2" borderId="28" xfId="0" applyFont="true" applyBorder="true" applyAlignment="true" applyProtection="true">
      <alignment horizontal="center" vertical="center" textRotation="0" wrapText="true" indent="0" shrinkToFit="false"/>
      <protection locked="true" hidden="true"/>
    </xf>
    <xf numFmtId="164" fontId="24" fillId="2" borderId="20" xfId="0" applyFont="true" applyBorder="true" applyAlignment="true" applyProtection="true">
      <alignment horizontal="center" vertical="center" textRotation="0" wrapText="true" indent="0" shrinkToFit="false"/>
      <protection locked="true" hidden="false"/>
    </xf>
    <xf numFmtId="164" fontId="24" fillId="2" borderId="28" xfId="0" applyFont="true" applyBorder="true" applyAlignment="true" applyProtection="true">
      <alignment horizontal="center" vertical="center" textRotation="0" wrapText="true" indent="0" shrinkToFit="false"/>
      <protection locked="true" hidden="true"/>
    </xf>
    <xf numFmtId="164" fontId="24" fillId="2" borderId="11" xfId="0" applyFont="true" applyBorder="true" applyAlignment="true" applyProtection="true">
      <alignment horizontal="general" vertical="bottom" textRotation="0" wrapText="false" indent="0" shrinkToFit="false"/>
      <protection locked="false" hidden="false"/>
    </xf>
    <xf numFmtId="164" fontId="0" fillId="2" borderId="34" xfId="0" applyFont="true" applyBorder="true" applyAlignment="true" applyProtection="true">
      <alignment horizontal="center" vertical="center" textRotation="0" wrapText="false" indent="0" shrinkToFit="false"/>
      <protection locked="true" hidden="false"/>
    </xf>
    <xf numFmtId="164" fontId="0" fillId="2" borderId="17" xfId="0" applyFont="true" applyBorder="true" applyAlignment="true" applyProtection="true">
      <alignment horizontal="general" vertical="center" textRotation="0" wrapText="false" indent="0" shrinkToFit="false"/>
      <protection locked="true" hidden="true"/>
    </xf>
    <xf numFmtId="169" fontId="0" fillId="2" borderId="35" xfId="0" applyFont="false" applyBorder="true" applyAlignment="true" applyProtection="true">
      <alignment horizontal="center" vertical="center" textRotation="0" wrapText="false" indent="0" shrinkToFit="false"/>
      <protection locked="true" hidden="true"/>
    </xf>
    <xf numFmtId="164" fontId="0" fillId="2" borderId="35" xfId="0" applyFont="true" applyBorder="true" applyAlignment="true" applyProtection="true">
      <alignment horizontal="center" vertical="center" textRotation="0" wrapText="true" indent="0" shrinkToFit="false"/>
      <protection locked="true" hidden="false"/>
    </xf>
    <xf numFmtId="166" fontId="0" fillId="2" borderId="35" xfId="0" applyFont="false" applyBorder="true" applyAlignment="true" applyProtection="true">
      <alignment horizontal="center" vertical="center" textRotation="0" wrapText="true" indent="0" shrinkToFit="false"/>
      <protection locked="true" hidden="true"/>
    </xf>
    <xf numFmtId="164" fontId="22" fillId="2" borderId="35" xfId="0" applyFont="true" applyBorder="true" applyAlignment="true" applyProtection="true">
      <alignment horizontal="justify" vertical="center" textRotation="0" wrapText="true" indent="0" shrinkToFit="false"/>
      <protection locked="true" hidden="false"/>
    </xf>
    <xf numFmtId="164" fontId="0" fillId="2" borderId="12" xfId="0" applyFont="false" applyBorder="true" applyAlignment="true" applyProtection="true">
      <alignment horizontal="general" vertical="bottom" textRotation="0" wrapText="false" indent="0" shrinkToFit="false"/>
      <protection locked="false" hidden="false"/>
    </xf>
    <xf numFmtId="164" fontId="25" fillId="2" borderId="0" xfId="20" applyFont="true" applyBorder="true" applyAlignment="true" applyProtection="true">
      <alignment horizontal="general" vertical="bottom" textRotation="0" wrapText="false" indent="0" shrinkToFit="false"/>
      <protection locked="true" hidden="true"/>
    </xf>
    <xf numFmtId="164" fontId="0" fillId="2" borderId="9" xfId="0" applyFont="false" applyBorder="true" applyAlignment="true" applyProtection="true">
      <alignment horizontal="center" vertical="bottom" textRotation="0" wrapText="false" indent="0" shrinkToFit="false"/>
      <protection locked="true" hidden="true"/>
    </xf>
    <xf numFmtId="164" fontId="26" fillId="2" borderId="10" xfId="0" applyFont="true" applyBorder="true" applyAlignment="true" applyProtection="true">
      <alignment horizontal="center" vertical="bottom" textRotation="0" wrapText="false" indent="0" shrinkToFit="false"/>
      <protection locked="true" hidden="true"/>
    </xf>
    <xf numFmtId="164" fontId="18" fillId="2" borderId="12" xfId="0" applyFont="true" applyBorder="true" applyAlignment="true" applyProtection="true">
      <alignment horizontal="center" vertical="bottom" textRotation="0" wrapText="false" indent="0" shrinkToFit="false"/>
      <protection locked="true" hidden="true"/>
    </xf>
    <xf numFmtId="164" fontId="27" fillId="3" borderId="0" xfId="0" applyFont="true" applyBorder="true" applyAlignment="true" applyProtection="true">
      <alignment horizontal="center" vertical="bottom" textRotation="0" wrapText="false" indent="0" shrinkToFit="false"/>
      <protection locked="true" hidden="true"/>
    </xf>
    <xf numFmtId="164" fontId="4" fillId="10" borderId="0" xfId="0" applyFont="true" applyBorder="false" applyAlignment="true" applyProtection="true">
      <alignment horizontal="general"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7" fontId="0" fillId="2" borderId="0" xfId="0" applyFont="false" applyBorder="false" applyAlignment="true" applyProtection="true">
      <alignment horizontal="general" vertical="bottom" textRotation="0" wrapText="false" indent="0" shrinkToFit="false"/>
      <protection locked="true" hidden="true"/>
    </xf>
    <xf numFmtId="169" fontId="0" fillId="2" borderId="0" xfId="0" applyFont="false" applyBorder="false" applyAlignment="true" applyProtection="true">
      <alignment horizontal="general" vertical="bottom" textRotation="0" wrapText="false" indent="0" shrinkToFit="false"/>
      <protection locked="true" hidden="true"/>
    </xf>
    <xf numFmtId="164" fontId="15" fillId="11" borderId="0" xfId="0" applyFont="true" applyBorder="true" applyAlignment="true" applyProtection="true">
      <alignment horizontal="center" vertical="bottom" textRotation="0" wrapText="false" indent="0" shrinkToFit="false"/>
      <protection locked="true" hidden="true"/>
    </xf>
    <xf numFmtId="166" fontId="0" fillId="2" borderId="0" xfId="0" applyFont="false" applyBorder="false" applyAlignment="true" applyProtection="true">
      <alignment horizontal="general" vertical="bottom" textRotation="0" wrapText="false" indent="0" shrinkToFit="false"/>
      <protection locked="true" hidden="true"/>
    </xf>
    <xf numFmtId="164" fontId="0" fillId="2" borderId="1"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2" borderId="4" xfId="0" applyFont="false" applyBorder="true" applyAlignment="true" applyProtection="true">
      <alignment horizontal="general" vertical="bottom" textRotation="0" wrapText="false" indent="0" shrinkToFit="false"/>
      <protection locked="true" hidden="false"/>
    </xf>
    <xf numFmtId="164" fontId="0" fillId="2" borderId="5" xfId="0" applyFont="false" applyBorder="tru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center" vertical="bottom" textRotation="0" wrapText="false" indent="0" shrinkToFit="false"/>
      <protection locked="true" hidden="false"/>
    </xf>
    <xf numFmtId="164" fontId="34" fillId="3" borderId="0" xfId="0" applyFont="true" applyBorder="true" applyAlignment="true" applyProtection="true">
      <alignment horizontal="center" vertical="center" textRotation="0" wrapText="false" indent="0" shrinkToFit="false"/>
      <protection locked="true" hidden="false"/>
    </xf>
    <xf numFmtId="164" fontId="4" fillId="2" borderId="36" xfId="0" applyFont="true" applyBorder="true" applyAlignment="true" applyProtection="true">
      <alignment horizontal="center" vertical="center" textRotation="0" wrapText="false" indent="0" shrinkToFit="false"/>
      <protection locked="true" hidden="false"/>
    </xf>
    <xf numFmtId="164" fontId="4" fillId="2" borderId="37" xfId="0" applyFont="true" applyBorder="true" applyAlignment="true" applyProtection="true">
      <alignment horizontal="center" vertical="center" textRotation="0" wrapText="false" indent="0" shrinkToFit="false"/>
      <protection locked="true" hidden="false"/>
    </xf>
    <xf numFmtId="164" fontId="4" fillId="2" borderId="10" xfId="0" applyFont="true" applyBorder="true" applyAlignment="true" applyProtection="true">
      <alignment horizontal="center" vertical="center" textRotation="0" wrapText="false" indent="0" shrinkToFit="false"/>
      <protection locked="true" hidden="false"/>
    </xf>
    <xf numFmtId="164" fontId="0" fillId="2" borderId="18" xfId="0" applyFont="false" applyBorder="true" applyAlignment="true" applyProtection="true">
      <alignment horizontal="center" vertical="bottom" textRotation="0" wrapText="true" indent="0" shrinkToFit="false"/>
      <protection locked="true" hidden="true"/>
    </xf>
    <xf numFmtId="169" fontId="35" fillId="2" borderId="11" xfId="0" applyFont="true" applyBorder="true" applyAlignment="true" applyProtection="true">
      <alignment horizontal="center" vertical="bottom" textRotation="0" wrapText="true" indent="0" shrinkToFit="false"/>
      <protection locked="true" hidden="true"/>
    </xf>
    <xf numFmtId="167" fontId="0" fillId="2" borderId="5" xfId="0" applyFont="false" applyBorder="true" applyAlignment="true" applyProtection="true">
      <alignment horizontal="general" vertical="bottom" textRotation="0" wrapText="true" indent="0" shrinkToFit="false"/>
      <protection locked="true" hidden="false"/>
    </xf>
    <xf numFmtId="164" fontId="4" fillId="2" borderId="12" xfId="0" applyFont="true" applyBorder="true" applyAlignment="true" applyProtection="true">
      <alignment horizontal="center" vertical="center" textRotation="0" wrapText="false" indent="0" shrinkToFit="false"/>
      <protection locked="true" hidden="true"/>
    </xf>
    <xf numFmtId="164" fontId="36" fillId="2" borderId="0" xfId="0" applyFont="true" applyBorder="false" applyAlignment="true" applyProtection="true">
      <alignment horizontal="general" vertical="center" textRotation="0" wrapText="false" indent="0" shrinkToFit="false"/>
      <protection locked="true" hidden="false"/>
    </xf>
    <xf numFmtId="164" fontId="16" fillId="2" borderId="0" xfId="0" applyFont="true" applyBorder="false" applyAlignment="true" applyProtection="true">
      <alignment horizontal="general" vertical="center" textRotation="0" wrapText="false" indent="0" shrinkToFit="false"/>
      <protection locked="true" hidden="false"/>
    </xf>
    <xf numFmtId="164" fontId="14" fillId="6" borderId="0" xfId="0" applyFont="true" applyBorder="false" applyAlignment="true" applyProtection="true">
      <alignment horizontal="general" vertical="center" textRotation="0" wrapText="false" indent="0" shrinkToFit="false"/>
      <protection locked="true" hidden="false"/>
    </xf>
    <xf numFmtId="164" fontId="14" fillId="8"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0" fillId="2" borderId="6" xfId="0" applyFont="false" applyBorder="tru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37" fillId="0" borderId="0" xfId="0" applyFont="true" applyBorder="fals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false"/>
      <protection locked="true" hidden="false"/>
    </xf>
    <xf numFmtId="164" fontId="21" fillId="12" borderId="38" xfId="0" applyFont="true" applyBorder="true" applyAlignment="true" applyProtection="true">
      <alignment horizontal="center" vertical="center" textRotation="0" wrapText="true" indent="0" shrinkToFit="false"/>
      <protection locked="true" hidden="false"/>
    </xf>
    <xf numFmtId="164" fontId="21" fillId="12" borderId="39" xfId="0" applyFont="true" applyBorder="true" applyAlignment="true" applyProtection="true">
      <alignment horizontal="center" vertical="center" textRotation="0" wrapText="true" indent="0" shrinkToFit="false"/>
      <protection locked="true" hidden="false"/>
    </xf>
    <xf numFmtId="164" fontId="21" fillId="12" borderId="40" xfId="0" applyFont="true" applyBorder="true" applyAlignment="true" applyProtection="true">
      <alignment horizontal="center" vertical="center" textRotation="0" wrapText="true" indent="0" shrinkToFit="false"/>
      <protection locked="true" hidden="false"/>
    </xf>
    <xf numFmtId="164" fontId="21" fillId="12" borderId="19" xfId="0" applyFont="true" applyBorder="true" applyAlignment="true" applyProtection="true">
      <alignment horizontal="center" vertical="center" textRotation="0" wrapText="true" indent="0" shrinkToFit="false"/>
      <protection locked="true" hidden="false"/>
    </xf>
    <xf numFmtId="164" fontId="21" fillId="12" borderId="41" xfId="0" applyFont="true" applyBorder="true" applyAlignment="true" applyProtection="true">
      <alignment horizontal="center" vertical="center" textRotation="0" wrapText="true" indent="0" shrinkToFit="false"/>
      <protection locked="true" hidden="false"/>
    </xf>
    <xf numFmtId="164" fontId="21" fillId="12" borderId="42" xfId="0" applyFont="true" applyBorder="true" applyAlignment="true" applyProtection="true">
      <alignment horizontal="center" vertical="center" textRotation="0" wrapText="true" indent="0" shrinkToFit="false"/>
      <protection locked="true" hidden="false"/>
    </xf>
    <xf numFmtId="164" fontId="38" fillId="0" borderId="14" xfId="0" applyFont="true" applyBorder="true" applyAlignment="true" applyProtection="true">
      <alignment horizontal="center" vertical="center" textRotation="0" wrapText="true" indent="0" shrinkToFit="false"/>
      <protection locked="false" hidden="false"/>
    </xf>
    <xf numFmtId="164" fontId="39" fillId="0" borderId="13" xfId="0" applyFont="true" applyBorder="true" applyAlignment="true" applyProtection="true">
      <alignment horizontal="center" vertical="center" textRotation="0" wrapText="true" indent="0" shrinkToFit="false"/>
      <protection locked="false" hidden="false"/>
    </xf>
    <xf numFmtId="164" fontId="40" fillId="0" borderId="14" xfId="0" applyFont="true" applyBorder="true" applyAlignment="true" applyProtection="true">
      <alignment horizontal="center" vertical="center" textRotation="0" wrapText="true" indent="0" shrinkToFit="false"/>
      <protection locked="false" hidden="false"/>
    </xf>
    <xf numFmtId="164" fontId="40" fillId="0" borderId="24" xfId="0" applyFont="true" applyBorder="true" applyAlignment="true" applyProtection="true">
      <alignment horizontal="center" vertical="center" textRotation="0" wrapText="true" indent="0" shrinkToFit="false"/>
      <protection locked="false" hidden="false"/>
    </xf>
    <xf numFmtId="164" fontId="0" fillId="0" borderId="19" xfId="0" applyFont="false" applyBorder="true" applyAlignment="true" applyProtection="true">
      <alignment horizontal="center" vertical="center" textRotation="0" wrapText="false" indent="0" shrinkToFit="false"/>
      <protection locked="false" hidden="false"/>
    </xf>
    <xf numFmtId="164" fontId="39" fillId="0" borderId="43" xfId="0" applyFont="true" applyBorder="true" applyAlignment="true" applyProtection="true">
      <alignment horizontal="center" vertical="center" textRotation="0" wrapText="true" indent="0" shrinkToFit="false"/>
      <protection locked="false" hidden="false"/>
    </xf>
    <xf numFmtId="164" fontId="39" fillId="0" borderId="14"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21" xfId="0" applyFont="false" applyBorder="true" applyAlignment="true" applyProtection="true">
      <alignment horizontal="center" vertical="center" textRotation="0" wrapText="false" indent="0" shrinkToFit="false"/>
      <protection locked="false" hidden="false"/>
    </xf>
    <xf numFmtId="164" fontId="0" fillId="0" borderId="22" xfId="0" applyFont="false" applyBorder="true" applyAlignment="true" applyProtection="true">
      <alignment horizontal="center" vertical="center" textRotation="0" wrapText="false" indent="0" shrinkToFit="false"/>
      <protection locked="false" hidden="false"/>
    </xf>
    <xf numFmtId="164" fontId="21" fillId="12" borderId="0" xfId="0" applyFont="true" applyBorder="false" applyAlignment="true" applyProtection="true">
      <alignment horizontal="center" vertical="center" textRotation="0" wrapText="true" indent="0" shrinkToFit="false"/>
      <protection locked="true" hidden="false"/>
    </xf>
    <xf numFmtId="164" fontId="21" fillId="12" borderId="44" xfId="0" applyFont="true" applyBorder="true" applyAlignment="true" applyProtection="true">
      <alignment horizontal="center" vertical="center" textRotation="0" wrapText="true" indent="0" shrinkToFit="false"/>
      <protection locked="true" hidden="false"/>
    </xf>
    <xf numFmtId="164" fontId="21" fillId="12" borderId="30" xfId="0" applyFont="true" applyBorder="true" applyAlignment="true" applyProtection="true">
      <alignment horizontal="center" vertical="center" textRotation="0" wrapText="true" indent="0" shrinkToFit="false"/>
      <protection locked="true" hidden="false"/>
    </xf>
    <xf numFmtId="167" fontId="21" fillId="12" borderId="30" xfId="0" applyFont="true" applyBorder="true" applyAlignment="true" applyProtection="true">
      <alignment horizontal="center" vertical="center" textRotation="0" wrapText="true" indent="0" shrinkToFit="false"/>
      <protection locked="true" hidden="false"/>
    </xf>
    <xf numFmtId="164" fontId="21" fillId="12" borderId="45"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20" xfId="0" applyFont="false" applyBorder="true" applyAlignment="true" applyProtection="true">
      <alignment horizontal="center" vertical="center" textRotation="0" wrapText="false" indent="0" shrinkToFit="false"/>
      <protection locked="true" hidden="true"/>
    </xf>
    <xf numFmtId="164" fontId="0" fillId="0" borderId="20" xfId="0" applyFont="false" applyBorder="true" applyAlignment="true" applyProtection="true">
      <alignment horizontal="general" vertical="center" textRotation="0" wrapText="true" indent="0" shrinkToFit="false"/>
      <protection locked="true" hidden="true"/>
    </xf>
    <xf numFmtId="164" fontId="0" fillId="0" borderId="20" xfId="0" applyFont="false" applyBorder="true" applyAlignment="true" applyProtection="true">
      <alignment horizontal="center" vertical="center" textRotation="0" wrapText="true" indent="0" shrinkToFit="false"/>
      <protection locked="true" hidden="true"/>
    </xf>
    <xf numFmtId="164" fontId="0" fillId="0" borderId="20" xfId="0" applyFont="false" applyBorder="true" applyAlignment="true" applyProtection="true">
      <alignment horizontal="general" vertical="bottom" textRotation="0" wrapText="false" indent="0" shrinkToFit="false"/>
      <protection locked="false" hidden="false"/>
    </xf>
    <xf numFmtId="168" fontId="0" fillId="0" borderId="20" xfId="0" applyFont="false" applyBorder="true" applyAlignment="true" applyProtection="true">
      <alignment horizontal="general" vertical="bottom"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43">
    <dxf>
      <font>
        <color rgb="FFFFFFFF"/>
      </font>
      <fill>
        <patternFill>
          <bgColor rgb="FFC00000"/>
        </patternFill>
      </fill>
    </dxf>
    <dxf>
      <font>
        <color rgb="FF000000"/>
      </font>
      <fill>
        <patternFill>
          <bgColor rgb="FFFF0000"/>
        </patternFill>
      </fill>
    </dxf>
    <dxf>
      <font>
        <color rgb="FF000000"/>
      </font>
      <fill>
        <patternFill>
          <bgColor rgb="FFFFC000"/>
        </patternFill>
      </fill>
    </dxf>
    <dxf>
      <font>
        <color rgb="FF000000"/>
      </font>
      <fill>
        <patternFill>
          <bgColor rgb="FFFFFF00"/>
        </patternFill>
      </fill>
    </dxf>
    <dxf>
      <font>
        <color rgb="FF000000"/>
      </font>
      <fill>
        <patternFill>
          <bgColor rgb="FF00B050"/>
        </patternFill>
      </fill>
    </dxf>
    <dxf>
      <font>
        <color rgb="FFFFFFFF"/>
      </font>
      <fill>
        <patternFill>
          <bgColor rgb="FFC00000"/>
        </patternFill>
      </fill>
    </dxf>
    <dxf>
      <font>
        <color rgb="FF000000"/>
      </font>
      <fill>
        <patternFill>
          <bgColor rgb="FFFF0000"/>
        </patternFill>
      </fill>
    </dxf>
    <dxf>
      <font>
        <color rgb="FF000000"/>
      </font>
      <fill>
        <patternFill>
          <bgColor rgb="FFFFC000"/>
        </patternFill>
      </fill>
    </dxf>
    <dxf>
      <font>
        <color rgb="FF000000"/>
      </font>
      <fill>
        <patternFill>
          <bgColor rgb="FFFFFF00"/>
        </patternFill>
      </fill>
    </dxf>
    <dxf>
      <font>
        <color rgb="FF000000"/>
      </font>
      <fill>
        <patternFill>
          <bgColor rgb="FF00B050"/>
        </patternFill>
      </fill>
    </dxf>
    <dxf>
      <fill>
        <patternFill>
          <bgColor rgb="FF00B050"/>
        </patternFill>
      </fill>
    </dxf>
    <dxf>
      <fill>
        <patternFill>
          <bgColor rgb="FFFFFF00"/>
        </patternFill>
      </fill>
    </dxf>
    <dxf>
      <fill>
        <patternFill>
          <bgColor rgb="FFFFC000"/>
        </patternFill>
      </fill>
    </dxf>
    <dxf>
      <font>
        <color rgb="FFFFFFFF"/>
      </font>
      <fill>
        <patternFill>
          <bgColor rgb="FFFF0000"/>
        </patternFill>
      </fill>
    </dxf>
    <dxf>
      <font>
        <color rgb="FFFFFFFF"/>
      </font>
      <fill>
        <patternFill>
          <bgColor rgb="FFC00000"/>
        </patternFill>
      </fill>
    </dxf>
    <dxf>
      <fill>
        <patternFill>
          <bgColor rgb="FF00B050"/>
        </patternFill>
      </fill>
    </dxf>
    <dxf>
      <fill>
        <patternFill>
          <bgColor rgb="FFFFFF00"/>
        </patternFill>
      </fill>
    </dxf>
    <dxf>
      <fill>
        <patternFill>
          <bgColor rgb="FFFFC000"/>
        </patternFill>
      </fill>
    </dxf>
    <dxf>
      <font>
        <color rgb="FFFFFFFF"/>
      </font>
      <fill>
        <patternFill>
          <bgColor rgb="FFFF0000"/>
        </patternFill>
      </fill>
    </dxf>
    <dxf>
      <font>
        <color rgb="FFFFFFFF"/>
      </font>
      <fill>
        <patternFill>
          <bgColor rgb="FFC00000"/>
        </patternFill>
      </fill>
    </dxf>
    <dxf>
      <fill>
        <patternFill>
          <bgColor rgb="FF00B050"/>
        </patternFill>
      </fill>
    </dxf>
    <dxf>
      <fill>
        <patternFill>
          <bgColor rgb="FFFFFF00"/>
        </patternFill>
      </fill>
    </dxf>
    <dxf>
      <fill>
        <patternFill>
          <bgColor rgb="FFFFC000"/>
        </patternFill>
      </fill>
    </dxf>
    <dxf>
      <font>
        <color rgb="FFFFFFFF"/>
      </font>
      <fill>
        <patternFill>
          <bgColor rgb="FFFF0000"/>
        </patternFill>
      </fill>
    </dxf>
    <dxf>
      <font>
        <color rgb="FFFFFFFF"/>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rgb="FFFFFFFF"/>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color rgb="FF000000"/>
      </font>
      <fill>
        <patternFill>
          <bgColor rgb="FF00B050"/>
        </patternFill>
      </fill>
    </dxf>
    <dxf>
      <font>
        <color rgb="FF000000"/>
      </font>
      <fill>
        <patternFill>
          <bgColor rgb="FFFFFF00"/>
        </patternFill>
      </fill>
    </dxf>
    <dxf>
      <font>
        <color rgb="FF000000"/>
      </font>
      <fill>
        <patternFill>
          <bgColor rgb="FFFF0000"/>
        </patternFill>
      </fill>
    </dxf>
    <dxf>
      <font>
        <color rgb="FF000000"/>
      </font>
      <fill>
        <patternFill>
          <bgColor rgb="FF00B050"/>
        </patternFill>
      </fill>
    </dxf>
    <dxf>
      <font>
        <color rgb="FF000000"/>
      </font>
      <fill>
        <patternFill>
          <bgColor rgb="FFFFFF00"/>
        </patternFill>
      </fill>
    </dxf>
    <dxf>
      <font>
        <color rgb="FF000000"/>
      </font>
      <fill>
        <patternFill>
          <bgColor rgb="FFFFC000"/>
        </patternFill>
      </fill>
    </dxf>
    <dxf>
      <font>
        <color rgb="FF000000"/>
      </font>
      <fill>
        <patternFill>
          <bgColor rgb="FFFF0000"/>
        </patternFill>
      </fill>
    </dxf>
    <dxf>
      <font>
        <color rgb="FFFFFFFF"/>
      </font>
      <fill>
        <patternFill>
          <bgColor rgb="FFC00000"/>
        </patternFill>
      </fill>
    </dxf>
  </dxfs>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2E75B6"/>
      <rgbColor rgb="FFC0C0C0"/>
      <rgbColor rgb="FF8B8B8B"/>
      <rgbColor rgb="FF9999FF"/>
      <rgbColor rgb="FF993366"/>
      <rgbColor rgb="FFFFFFCC"/>
      <rgbColor rgb="FFDEEBF7"/>
      <rgbColor rgb="FF660066"/>
      <rgbColor rgb="FFFF8080"/>
      <rgbColor rgb="FF0563C1"/>
      <rgbColor rgb="FFD9D9D9"/>
      <rgbColor rgb="FF000080"/>
      <rgbColor rgb="FFFF00FF"/>
      <rgbColor rgb="FFFFFF00"/>
      <rgbColor rgb="FF00FFFF"/>
      <rgbColor rgb="FF800080"/>
      <rgbColor rgb="FFC00000"/>
      <rgbColor rgb="FF44546A"/>
      <rgbColor rgb="FF0000FF"/>
      <rgbColor rgb="FF00CCFF"/>
      <rgbColor rgb="FFDAE3F3"/>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969696"/>
      <rgbColor rgb="FF002060"/>
      <rgbColor rgb="FF00B050"/>
      <rgbColor rgb="FF003300"/>
      <rgbColor rgb="FF404040"/>
      <rgbColor rgb="FFD60000"/>
      <rgbColor rgb="FF993366"/>
      <rgbColor rgb="FF2F5597"/>
      <rgbColor rgb="FF222A3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externalLink" Target="externalLinks/externalLink1.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413379316861152"/>
          <c:y val="0.0344649674956145"/>
          <c:w val="0.930505031416828"/>
          <c:h val="0.875348261273346"/>
        </c:manualLayout>
      </c:layout>
      <c:barChart>
        <c:barDir val="col"/>
        <c:grouping val="clustered"/>
        <c:varyColors val="0"/>
        <c:ser>
          <c:idx val="0"/>
          <c:order val="0"/>
          <c:tx>
            <c:strRef>
              <c:f>GRÁFICOS!$E$14</c:f>
              <c:strCache>
                <c:ptCount val="1"/>
                <c:pt idx="0">
                  <c:v>NIVELES</c:v>
                </c:pt>
              </c:strCache>
            </c:strRef>
          </c:tx>
          <c:spPr>
            <a:solidFill>
              <a:srgbClr val="4472c4"/>
            </a:solidFill>
            <a:ln w="0">
              <a:noFill/>
            </a:ln>
          </c:spPr>
          <c:invertIfNegative val="0"/>
          <c:dPt>
            <c:idx val="0"/>
            <c:invertIfNegative val="0"/>
            <c:spPr>
              <a:gradFill>
                <a:gsLst>
                  <a:gs pos="0">
                    <a:srgbClr val="00b050"/>
                  </a:gs>
                  <a:gs pos="21000">
                    <a:srgbClr val="ffff00"/>
                  </a:gs>
                  <a:gs pos="38000">
                    <a:srgbClr val="ffc000"/>
                  </a:gs>
                  <a:gs pos="57000">
                    <a:srgbClr val="ff0000"/>
                  </a:gs>
                  <a:gs pos="83000">
                    <a:srgbClr val="c00000"/>
                  </a:gs>
                </a:gsLst>
                <a:lin ang="5400000"/>
              </a:gradFill>
              <a:ln w="0">
                <a:noFill/>
              </a:ln>
            </c:spPr>
          </c:dPt>
          <c:dLbls>
            <c:dLbl>
              <c:idx val="0"/>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dLbl>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GRÁFICOS!$D$15</c:f>
              <c:strCache>
                <c:ptCount val="1"/>
                <c:pt idx="0">
                  <c:v>GESTION RENDICION DE CUENTAS</c:v>
                </c:pt>
              </c:strCache>
            </c:strRef>
          </c:cat>
          <c:val>
            <c:numRef>
              <c:f>GRÁFICOS!$E$15</c:f>
              <c:numCache>
                <c:formatCode>General</c:formatCode>
                <c:ptCount val="1"/>
                <c:pt idx="0">
                  <c:v>100</c:v>
                </c:pt>
              </c:numCache>
            </c:numRef>
          </c:val>
        </c:ser>
        <c:gapWidth val="219"/>
        <c:overlap val="0"/>
        <c:axId val="12851003"/>
        <c:axId val="19581639"/>
      </c:barChart>
      <c:scatterChart>
        <c:scatterStyle val="lineMarker"/>
        <c:varyColors val="0"/>
        <c:ser>
          <c:idx val="1"/>
          <c:order val="1"/>
          <c:tx>
            <c:strRef>
              <c:f>GRÁFICOS!$F$14</c:f>
              <c:strCache>
                <c:ptCount val="1"/>
                <c:pt idx="0">
                  <c:v>CALIFICACION</c:v>
                </c:pt>
              </c:strCache>
            </c:strRef>
          </c:tx>
          <c:spPr>
            <a:solidFill>
              <a:srgbClr val="000000"/>
            </a:solidFill>
            <a:ln w="25560">
              <a:noFill/>
            </a:ln>
          </c:spPr>
          <c:marker>
            <c:symbol val="dash"/>
            <c:size val="10"/>
            <c:spPr>
              <a:solidFill>
                <a:srgbClr val="000000"/>
              </a:solidFill>
            </c:spPr>
          </c:marker>
          <c:dPt>
            <c:idx val="0"/>
            <c:marker>
              <c:symbol val="dash"/>
              <c:size val="10"/>
              <c:spPr>
                <a:solidFill>
                  <a:srgbClr val="000000"/>
                </a:solidFill>
              </c:spPr>
            </c:marker>
          </c:dPt>
          <c:dLbls>
            <c:numFmt formatCode="0" sourceLinked="1"/>
            <c:dLbl>
              <c:idx val="0"/>
              <c:numFmt formatCode="0" sourceLinked="1"/>
              <c:txPr>
                <a:bodyPr wrap="square"/>
                <a:lstStyle/>
                <a:p>
                  <a:pPr>
                    <a:defRPr b="1" sz="1200" strike="noStrike" u="none">
                      <a:solidFill>
                        <a:srgbClr val="000000"/>
                      </a:solidFill>
                      <a:uFillTx/>
                      <a:latin typeface="Calibri"/>
                    </a:defRPr>
                  </a:pPr>
                </a:p>
              </c:txPr>
              <c:dLblPos val="b"/>
              <c:showLegendKey val="0"/>
              <c:showVal val="1"/>
              <c:showCatName val="0"/>
              <c:showSerName val="0"/>
              <c:showPercent val="0"/>
              <c:separator>; </c:separator>
            </c:dLbl>
            <c:txPr>
              <a:bodyPr wrap="square"/>
              <a:lstStyle/>
              <a:p>
                <a:pPr>
                  <a:defRPr b="1" sz="1200" strike="noStrike" u="none">
                    <a:solidFill>
                      <a:srgbClr val="00000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trendline>
            <c:spPr>
              <a:ln cap="rnd" w="19080">
                <a:solidFill>
                  <a:srgbClr val="ed7d31"/>
                </a:solidFill>
                <a:prstDash val="sysDot"/>
                <a:round/>
              </a:ln>
            </c:spPr>
            <c:trendlineType val="linear"/>
            <c:forward val="0"/>
            <c:backward val="0"/>
            <c:dispRSqr val="0"/>
            <c:dispEq val="0"/>
          </c:trendline>
          <c:xVal>
            <c:numRef>
              <c:f>GRÁFICOS!$D$15</c:f>
              <c:numCache>
                <c:formatCode>General</c:formatCode>
                <c:ptCount val="1"/>
              </c:numCache>
            </c:numRef>
          </c:xVal>
          <c:yVal>
            <c:numRef>
              <c:f>GRÁFICOS!$F$15</c:f>
              <c:numCache>
                <c:formatCode>0</c:formatCode>
                <c:ptCount val="1"/>
                <c:pt idx="0">
                  <c:v>82.9508196721312</c:v>
                </c:pt>
              </c:numCache>
            </c:numRef>
          </c:yVal>
          <c:smooth val="0"/>
        </c:ser>
        <c:axId val="99436773"/>
        <c:axId val="8719165"/>
      </c:scatterChart>
      <c:catAx>
        <c:axId val="1285100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1000" strike="noStrike" u="none">
                <a:solidFill>
                  <a:srgbClr val="595959"/>
                </a:solidFill>
                <a:uFillTx/>
                <a:latin typeface="Calibri"/>
              </a:defRPr>
            </a:pPr>
          </a:p>
        </c:txPr>
        <c:crossAx val="19581639"/>
        <c:crosses val="autoZero"/>
        <c:auto val="1"/>
        <c:lblAlgn val="ctr"/>
        <c:lblOffset val="100"/>
        <c:noMultiLvlLbl val="0"/>
      </c:catAx>
      <c:valAx>
        <c:axId val="19581639"/>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12851003"/>
        <c:crosses val="autoZero"/>
        <c:crossBetween val="between"/>
        <c:majorUnit val="10"/>
      </c:valAx>
      <c:valAx>
        <c:axId val="99436773"/>
        <c:scaling>
          <c:orientation val="minMax"/>
        </c:scaling>
        <c:delete val="1"/>
        <c:axPos val="t"/>
        <c:numFmt formatCode="General" sourceLinked="1"/>
        <c:majorTickMark val="none"/>
        <c:minorTickMark val="none"/>
        <c:tickLblPos val="nextTo"/>
        <c:spPr>
          <a:ln w="9360">
            <a:solidFill>
              <a:srgbClr val="d9d9d9"/>
            </a:solidFill>
            <a:round/>
          </a:ln>
        </c:spPr>
        <c:txPr>
          <a:bodyPr/>
          <a:lstStyle/>
          <a:p>
            <a:pPr>
              <a:defRPr b="1" sz="1000" strike="noStrike" u="none">
                <a:solidFill>
                  <a:srgbClr val="595959"/>
                </a:solidFill>
                <a:uFillTx/>
                <a:latin typeface="Calibri"/>
              </a:defRPr>
            </a:pPr>
          </a:p>
        </c:txPr>
        <c:crossAx val="8719165"/>
        <c:crossBetween val="between"/>
      </c:valAx>
      <c:valAx>
        <c:axId val="8719165"/>
        <c:scaling>
          <c:orientation val="minMax"/>
          <c:max val="100"/>
        </c:scaling>
        <c:delete val="1"/>
        <c:axPos val="r"/>
        <c:numFmt formatCode="0" sourceLinked="1"/>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99436773"/>
        <c:crossBetween val="between"/>
        <c:majorUnit val="10"/>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33000">
                  <a:srgbClr val="ffff00"/>
                </a:gs>
                <a:gs pos="56000">
                  <a:srgbClr val="ff6600"/>
                </a:gs>
                <a:gs pos="77000">
                  <a:srgbClr val="ff0000"/>
                </a:gs>
                <a:gs pos="100000">
                  <a:srgbClr val="8e0000"/>
                </a:gs>
              </a:gsLst>
              <a:lin ang="5400000"/>
            </a:gra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gapWidth val="219"/>
        <c:overlap val="0"/>
        <c:axId val="38545520"/>
        <c:axId val="58339031"/>
      </c:barChart>
      <c:scatterChart>
        <c:scatterStyle val="lineMarker"/>
        <c:varyColors val="0"/>
        <c:ser>
          <c:idx val="1"/>
          <c:order val="1"/>
          <c:tx>
            <c:strRef>
              <c:f>GRÁFICOS!$F$34</c:f>
              <c:strCache>
                <c:ptCount val="1"/>
                <c:pt idx="0">
                  <c:v>Puntaje</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b="1" sz="1200" strike="noStrike" u="none">
                    <a:solidFill>
                      <a:srgbClr val="40404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xVal>
            <c:numRef>
              <c:f>GRÁFICOS!$D$35:$D$38</c:f>
              <c:numCache>
                <c:formatCode>General</c:formatCode>
                <c:ptCount val="4"/>
              </c:numCache>
            </c:numRef>
          </c:xVal>
          <c:yVal>
            <c:numRef>
              <c:f>GRÁFICOS!$F$35:$F$38</c:f>
              <c:numCache>
                <c:formatCode>General</c:formatCode>
                <c:ptCount val="4"/>
                <c:pt idx="0">
                  <c:v>81.7476190476191</c:v>
                </c:pt>
                <c:pt idx="1">
                  <c:v>83.8571428571429</c:v>
                </c:pt>
                <c:pt idx="2">
                  <c:v>83</c:v>
                </c:pt>
                <c:pt idx="3">
                  <c:v>81.2</c:v>
                </c:pt>
              </c:numCache>
            </c:numRef>
          </c:yVal>
          <c:smooth val="0"/>
        </c:ser>
        <c:axId val="46450425"/>
        <c:axId val="37027755"/>
      </c:scatterChart>
      <c:catAx>
        <c:axId val="3854552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58339031"/>
        <c:crosses val="autoZero"/>
        <c:auto val="1"/>
        <c:lblAlgn val="ctr"/>
        <c:lblOffset val="100"/>
        <c:noMultiLvlLbl val="0"/>
      </c:catAx>
      <c:valAx>
        <c:axId val="58339031"/>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38545520"/>
        <c:crosses val="autoZero"/>
        <c:crossBetween val="between"/>
      </c:valAx>
      <c:valAx>
        <c:axId val="46450425"/>
        <c:scaling>
          <c:orientation val="minMax"/>
        </c:scaling>
        <c:delete val="1"/>
        <c:axPos val="t"/>
        <c:numFmt formatCode="General" sourceLinked="1"/>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37027755"/>
        <c:crossBetween val="between"/>
      </c:valAx>
      <c:valAx>
        <c:axId val="37027755"/>
        <c:scaling>
          <c:orientation val="minMax"/>
          <c:max val="100"/>
        </c:scaling>
        <c:delete val="1"/>
        <c:axPos val="r"/>
        <c:numFmt formatCode="General" sourceLinked="1"/>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46450425"/>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30000">
                  <a:srgbClr val="ffff00"/>
                </a:gs>
                <a:gs pos="57000">
                  <a:srgbClr val="ff6600"/>
                </a:gs>
                <a:gs pos="76000">
                  <a:srgbClr val="ff0000"/>
                </a:gs>
                <a:gs pos="100000">
                  <a:srgbClr val="d60000"/>
                </a:gs>
              </a:gsLst>
              <a:lin ang="5400000"/>
            </a:gra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gapWidth val="219"/>
        <c:overlap val="0"/>
        <c:axId val="75973587"/>
        <c:axId val="11344600"/>
      </c:barChart>
      <c:scatterChart>
        <c:scatterStyle val="lineMarker"/>
        <c:varyColors val="0"/>
        <c:ser>
          <c:idx val="1"/>
          <c:order val="1"/>
          <c:tx>
            <c:strRef>
              <c:f>GRÁFICOS!$G$59</c:f>
              <c:strCache>
                <c:ptCount val="1"/>
                <c:pt idx="0">
                  <c:v>CALIFICACION</c:v>
                </c:pt>
              </c:strCache>
            </c:strRef>
          </c:tx>
          <c:spPr>
            <a:solidFill>
              <a:srgbClr val="000000"/>
            </a:solidFill>
            <a:ln w="25560">
              <a:noFill/>
            </a:ln>
          </c:spPr>
          <c:marker>
            <c:symbol val="dash"/>
            <c:size val="10"/>
            <c:spPr>
              <a:solidFill>
                <a:srgbClr val="000000"/>
              </a:solidFill>
            </c:spPr>
          </c:marker>
          <c:dLbls>
            <c:numFmt formatCode="0" sourceLinked="1"/>
            <c:txPr>
              <a:bodyPr wrap="square"/>
              <a:lstStyle/>
              <a:p>
                <a:pPr>
                  <a:defRPr b="1" sz="1200" strike="noStrike" u="none">
                    <a:solidFill>
                      <a:srgbClr val="40404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xVal>
            <c:numRef>
              <c:f>GRÁFICOS!$E$60:$E$64</c:f>
              <c:numCache>
                <c:formatCode>General</c:formatCode>
                <c:ptCount val="5"/>
              </c:numCache>
            </c:numRef>
          </c:xVal>
          <c:yVal>
            <c:numRef>
              <c:f>GRÁFICOS!$G$60:$G$64</c:f>
              <c:numCache>
                <c:formatCode>0</c:formatCode>
                <c:ptCount val="5"/>
                <c:pt idx="0">
                  <c:v>81</c:v>
                </c:pt>
                <c:pt idx="1">
                  <c:v>82.3333333333333</c:v>
                </c:pt>
                <c:pt idx="2">
                  <c:v>81</c:v>
                </c:pt>
                <c:pt idx="3">
                  <c:v>81.8333333333333</c:v>
                </c:pt>
                <c:pt idx="4">
                  <c:v>82.5714285714286</c:v>
                </c:pt>
              </c:numCache>
            </c:numRef>
          </c:yVal>
          <c:smooth val="0"/>
        </c:ser>
        <c:axId val="8698945"/>
        <c:axId val="83933283"/>
      </c:scatterChart>
      <c:catAx>
        <c:axId val="75973587"/>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11344600"/>
        <c:crosses val="autoZero"/>
        <c:auto val="1"/>
        <c:lblAlgn val="ctr"/>
        <c:lblOffset val="100"/>
        <c:noMultiLvlLbl val="0"/>
      </c:catAx>
      <c:valAx>
        <c:axId val="11344600"/>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75973587"/>
        <c:crosses val="autoZero"/>
        <c:crossBetween val="between"/>
      </c:valAx>
      <c:valAx>
        <c:axId val="8698945"/>
        <c:scaling>
          <c:orientation val="minMax"/>
        </c:scaling>
        <c:delete val="1"/>
        <c:axPos val="t"/>
        <c:numFmt formatCode="General" sourceLinked="1"/>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83933283"/>
        <c:crossBetween val="between"/>
      </c:valAx>
      <c:valAx>
        <c:axId val="83933283"/>
        <c:scaling>
          <c:orientation val="minMax"/>
          <c:max val="100"/>
        </c:scaling>
        <c:delete val="1"/>
        <c:axPos val="r"/>
        <c:numFmt formatCode="0" sourceLinked="1"/>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8698945"/>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30000">
                  <a:srgbClr val="ffff00"/>
                </a:gs>
                <a:gs pos="57000">
                  <a:srgbClr val="ff6600"/>
                </a:gs>
                <a:gs pos="76000">
                  <a:srgbClr val="ff0000"/>
                </a:gs>
                <a:gs pos="100000">
                  <a:srgbClr val="d60000"/>
                </a:gs>
              </a:gsLst>
              <a:lin ang="5400000"/>
            </a:gra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gapWidth val="219"/>
        <c:overlap val="0"/>
        <c:axId val="42174145"/>
        <c:axId val="891130"/>
      </c:barChart>
      <c:scatterChart>
        <c:scatterStyle val="lineMarker"/>
        <c:varyColors val="0"/>
        <c:ser>
          <c:idx val="1"/>
          <c:order val="1"/>
          <c:tx>
            <c:strRef>
              <c:f>GRÁFICOS!$G$80</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b="1" sz="1200" strike="noStrike" u="none">
                    <a:solidFill>
                      <a:srgbClr val="40404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xVal>
            <c:numRef>
              <c:f>GRÁFICOS!$E$81:$E$85</c:f>
              <c:numCache>
                <c:formatCode>General</c:formatCode>
                <c:ptCount val="5"/>
              </c:numCache>
            </c:numRef>
          </c:xVal>
          <c:yVal>
            <c:numRef>
              <c:f>GRÁFICOS!$G$81:$G$85</c:f>
              <c:numCache>
                <c:formatCode>0.0</c:formatCode>
                <c:ptCount val="5"/>
                <c:pt idx="0">
                  <c:v>82.5714285714286</c:v>
                </c:pt>
                <c:pt idx="1">
                  <c:v>83.3333333333333</c:v>
                </c:pt>
                <c:pt idx="2">
                  <c:v>83</c:v>
                </c:pt>
                <c:pt idx="3">
                  <c:v>83.3333333333333</c:v>
                </c:pt>
                <c:pt idx="4">
                  <c:v>85.0833333333333</c:v>
                </c:pt>
              </c:numCache>
            </c:numRef>
          </c:yVal>
          <c:smooth val="0"/>
        </c:ser>
        <c:axId val="94262675"/>
        <c:axId val="12697789"/>
      </c:scatterChart>
      <c:catAx>
        <c:axId val="42174145"/>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891130"/>
        <c:crosses val="autoZero"/>
        <c:auto val="1"/>
        <c:lblAlgn val="ctr"/>
        <c:lblOffset val="100"/>
        <c:noMultiLvlLbl val="0"/>
      </c:catAx>
      <c:valAx>
        <c:axId val="891130"/>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42174145"/>
        <c:crosses val="autoZero"/>
        <c:crossBetween val="between"/>
      </c:valAx>
      <c:valAx>
        <c:axId val="94262675"/>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trike="noStrike" u="none">
                <a:solidFill>
                  <a:srgbClr val="000000"/>
                </a:solidFill>
                <a:uFillTx/>
                <a:latin typeface="Calibri"/>
              </a:defRPr>
            </a:pPr>
          </a:p>
        </c:txPr>
        <c:crossAx val="12697789"/>
        <c:crossBetween val="between"/>
      </c:valAx>
      <c:valAx>
        <c:axId val="12697789"/>
        <c:scaling>
          <c:orientation val="minMax"/>
        </c:scaling>
        <c:delete val="0"/>
        <c:axPos val="r"/>
        <c:numFmt formatCode="General" sourceLinked="0"/>
        <c:majorTickMark val="out"/>
        <c:minorTickMark val="none"/>
        <c:tickLblPos val="nextTo"/>
        <c:spPr>
          <a:ln w="6480">
            <a:noFill/>
          </a:ln>
        </c:spPr>
        <c:txPr>
          <a:bodyPr/>
          <a:lstStyle/>
          <a:p>
            <a:pPr>
              <a:defRPr b="0" sz="900" strike="noStrike" u="none">
                <a:solidFill>
                  <a:srgbClr val="595959"/>
                </a:solidFill>
                <a:uFillTx/>
                <a:latin typeface="Calibri"/>
              </a:defRPr>
            </a:pPr>
          </a:p>
        </c:txPr>
        <c:crossAx val="94262675"/>
        <c:crosses val="max"/>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36000">
                  <a:srgbClr val="ffc000"/>
                </a:gs>
                <a:gs pos="60000">
                  <a:srgbClr val="ff0000"/>
                </a:gs>
                <a:gs pos="81000">
                  <a:srgbClr val="c00000"/>
                </a:gs>
              </a:gsLst>
              <a:lin ang="5400000"/>
            </a:gra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gapWidth val="219"/>
        <c:overlap val="0"/>
        <c:axId val="98856490"/>
        <c:axId val="82781114"/>
      </c:barChart>
      <c:scatterChart>
        <c:scatterStyle val="lineMarker"/>
        <c:varyColors val="0"/>
        <c:ser>
          <c:idx val="1"/>
          <c:order val="1"/>
          <c:tx>
            <c:strRef>
              <c:f>GRÁFICOS!$F$104</c:f>
              <c:strCache>
                <c:ptCount val="1"/>
                <c:pt idx="0">
                  <c:v>CALIFICACION</c:v>
                </c:pt>
              </c:strCache>
            </c:strRef>
          </c:tx>
          <c:spPr>
            <a:solidFill>
              <a:srgbClr val="000000"/>
            </a:solidFill>
            <a:ln w="25560">
              <a:noFill/>
            </a:ln>
          </c:spPr>
          <c:marker>
            <c:symbol val="dash"/>
            <c:size val="10"/>
            <c:spPr>
              <a:solidFill>
                <a:srgbClr val="000000"/>
              </a:solidFill>
            </c:spPr>
          </c:marker>
          <c:dLbls>
            <c:numFmt formatCode="General" sourceLinked="1"/>
            <c:txPr>
              <a:bodyPr wrap="square"/>
              <a:lstStyle/>
              <a:p>
                <a:pPr>
                  <a:defRPr b="1" sz="1200" strike="noStrike" u="none">
                    <a:solidFill>
                      <a:srgbClr val="40404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xVal>
            <c:numRef>
              <c:f>GRÁFICOS!$D$105</c:f>
              <c:numCache>
                <c:formatCode>General</c:formatCode>
                <c:ptCount val="1"/>
              </c:numCache>
            </c:numRef>
          </c:xVal>
          <c:yVal>
            <c:numRef>
              <c:f>GRÁFICOS!$F$105</c:f>
              <c:numCache>
                <c:formatCode>0.0</c:formatCode>
                <c:ptCount val="1"/>
                <c:pt idx="0">
                  <c:v>83</c:v>
                </c:pt>
              </c:numCache>
            </c:numRef>
          </c:yVal>
          <c:smooth val="0"/>
        </c:ser>
        <c:axId val="79887226"/>
        <c:axId val="11372798"/>
      </c:scatterChart>
      <c:catAx>
        <c:axId val="9885649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82781114"/>
        <c:crosses val="autoZero"/>
        <c:auto val="1"/>
        <c:lblAlgn val="ctr"/>
        <c:lblOffset val="100"/>
        <c:noMultiLvlLbl val="0"/>
      </c:catAx>
      <c:valAx>
        <c:axId val="82781114"/>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98856490"/>
        <c:crosses val="autoZero"/>
        <c:crossBetween val="between"/>
      </c:valAx>
      <c:valAx>
        <c:axId val="79887226"/>
        <c:scaling>
          <c:orientation val="minMax"/>
        </c:scaling>
        <c:delete val="1"/>
        <c:axPos val="t"/>
        <c:numFmt formatCode="General" sourceLinked="1"/>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11372798"/>
        <c:crossBetween val="between"/>
      </c:valAx>
      <c:valAx>
        <c:axId val="11372798"/>
        <c:scaling>
          <c:orientation val="minMax"/>
          <c:max val="100"/>
        </c:scaling>
        <c:delete val="1"/>
        <c:axPos val="r"/>
        <c:numFmt formatCode="0.0" sourceLinked="1"/>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79887226"/>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36000">
                  <a:srgbClr val="ffc000"/>
                </a:gs>
                <a:gs pos="60000">
                  <a:srgbClr val="ff0000"/>
                </a:gs>
                <a:gs pos="81000">
                  <a:srgbClr val="c00000"/>
                </a:gs>
              </a:gsLst>
              <a:lin ang="5400000"/>
            </a:gra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gapWidth val="219"/>
        <c:overlap val="0"/>
        <c:axId val="17088390"/>
        <c:axId val="44084025"/>
      </c:barChart>
      <c:scatterChart>
        <c:scatterStyle val="lineMarker"/>
        <c:varyColors val="0"/>
        <c:ser>
          <c:idx val="1"/>
          <c:order val="1"/>
          <c:tx>
            <c:strRef>
              <c:f>GRÁFICOS!$F$131</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b="1" sz="1200" strike="noStrike" u="none">
                    <a:solidFill>
                      <a:srgbClr val="404040"/>
                    </a:solidFill>
                    <a:uFillTx/>
                    <a:latin typeface="Calibri"/>
                  </a:defRPr>
                </a:pPr>
              </a:p>
            </c:txPr>
            <c:dLblPos val="b"/>
            <c:showLegendKey val="0"/>
            <c:showVal val="1"/>
            <c:showCatName val="0"/>
            <c:showSerName val="0"/>
            <c:showPercent val="0"/>
            <c:separator>; </c:separator>
            <c:showLeaderLines val="1"/>
            <c:leaderLines>
              <c:spPr>
                <a:ln w="25560">
                  <a:solidFill>
                    <a:srgbClr val="000000"/>
                  </a:solidFill>
                </a:ln>
              </c:spPr>
            </c:leaderLines>
            <c:extLst>
              <c:ext xmlns:c15="http://schemas.microsoft.com/office/drawing/2012/chart" uri="{CE6537A1-D6FC-4f65-9D91-7224C49458BB}">
                <c15:showLeaderLines val="1"/>
              </c:ext>
            </c:extLst>
          </c:dLbls>
          <c:xVal>
            <c:numRef>
              <c:f>GRÁFICOS!$D$132</c:f>
              <c:numCache>
                <c:formatCode>General</c:formatCode>
                <c:ptCount val="1"/>
              </c:numCache>
            </c:numRef>
          </c:xVal>
          <c:yVal>
            <c:numRef>
              <c:f>GRÁFICOS!$F$132</c:f>
              <c:numCache>
                <c:formatCode>0.0</c:formatCode>
                <c:ptCount val="1"/>
                <c:pt idx="0">
                  <c:v>81.2</c:v>
                </c:pt>
              </c:numCache>
            </c:numRef>
          </c:yVal>
          <c:smooth val="0"/>
        </c:ser>
        <c:axId val="75916066"/>
        <c:axId val="336449"/>
      </c:scatterChart>
      <c:catAx>
        <c:axId val="1708839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44084025"/>
        <c:crosses val="autoZero"/>
        <c:auto val="1"/>
        <c:lblAlgn val="ctr"/>
        <c:lblOffset val="100"/>
        <c:noMultiLvlLbl val="0"/>
      </c:catAx>
      <c:valAx>
        <c:axId val="44084025"/>
        <c:scaling>
          <c:orientation val="minMax"/>
          <c:max val="100"/>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17088390"/>
        <c:crosses val="autoZero"/>
        <c:crossBetween val="between"/>
      </c:valAx>
      <c:valAx>
        <c:axId val="75916066"/>
        <c:scaling>
          <c:orientation val="minMax"/>
        </c:scaling>
        <c:delete val="1"/>
        <c:axPos val="t"/>
        <c:numFmt formatCode="General" sourceLinked="1"/>
        <c:majorTickMark val="none"/>
        <c:minorTickMark val="none"/>
        <c:tickLblPos val="nextTo"/>
        <c:spPr>
          <a:ln w="9360">
            <a:solidFill>
              <a:srgbClr val="d9d9d9"/>
            </a:solidFill>
            <a:round/>
          </a:ln>
        </c:spPr>
        <c:txPr>
          <a:bodyPr/>
          <a:lstStyle/>
          <a:p>
            <a:pPr>
              <a:defRPr b="1" sz="900" strike="noStrike" u="none">
                <a:solidFill>
                  <a:srgbClr val="000000"/>
                </a:solidFill>
                <a:uFillTx/>
                <a:latin typeface="Calibri"/>
              </a:defRPr>
            </a:pPr>
          </a:p>
        </c:txPr>
        <c:crossAx val="336449"/>
        <c:crossBetween val="between"/>
      </c:valAx>
      <c:valAx>
        <c:axId val="336449"/>
        <c:scaling>
          <c:orientation val="minMax"/>
          <c:max val="100"/>
        </c:scaling>
        <c:delete val="1"/>
        <c:axPos val="r"/>
        <c:numFmt formatCode="0.0" sourceLinked="1"/>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75916066"/>
        <c:crossBetween val="between"/>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
</Relationships>
</file>

<file path=xl/drawings/_rels/drawing2.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8.png"/><Relationship Id="rId5" Type="http://schemas.openxmlformats.org/officeDocument/2006/relationships/image" Target="../media/image3.png"/><Relationship Id="rId6" Type="http://schemas.openxmlformats.org/officeDocument/2006/relationships/image" Target="../media/image6.png"/><Relationship Id="rId7"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3.png"/><Relationship Id="rId6" Type="http://schemas.openxmlformats.org/officeDocument/2006/relationships/image" Target="../media/image9.png"/>
</Relationships>
</file>

<file path=xl/drawings/_rels/drawing4.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image" Target="../media/image6.png"/><Relationship Id="rId8" Type="http://schemas.openxmlformats.org/officeDocument/2006/relationships/image" Target="../media/image7.png"/><Relationship Id="rId9" Type="http://schemas.openxmlformats.org/officeDocument/2006/relationships/image" Target="../media/image2.png"/><Relationship Id="rId10" Type="http://schemas.openxmlformats.org/officeDocument/2006/relationships/image" Target="../media/image3.png"/><Relationship Id="rId11" Type="http://schemas.openxmlformats.org/officeDocument/2006/relationships/image" Target="../media/image10.png"/><Relationship Id="rId12" Type="http://schemas.openxmlformats.org/officeDocument/2006/relationships/image" Target="../media/image11.png"/>
</Relationships>
</file>

<file path=xl/drawings/_rels/drawing5.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12.png"/><Relationship Id="rId6" Type="http://schemas.openxmlformats.org/officeDocument/2006/relationships/hyperlink" Target="#AUTODIAGN&#211;STICO!A1"/><Relationship Id="rId7" Type="http://schemas.openxmlformats.org/officeDocument/2006/relationships/image" Target="../media/image13.png"/><Relationship Id="rId8" Type="http://schemas.openxmlformats.org/officeDocument/2006/relationships/image" Target="../media/image14.png"/>
</Relationships>
</file>

<file path=xl/drawings/_rels/drawing6.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5.png"/><Relationship Id="rId5"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1</xdr:row>
      <xdr:rowOff>133200</xdr:rowOff>
    </xdr:from>
    <xdr:to>
      <xdr:col>10</xdr:col>
      <xdr:colOff>751680</xdr:colOff>
      <xdr:row>7</xdr:row>
      <xdr:rowOff>17280</xdr:rowOff>
    </xdr:to>
    <xdr:sp>
      <xdr:nvSpPr>
        <xdr:cNvPr id="0" name="Rectángulo 40"/>
        <xdr:cNvSpPr/>
      </xdr:nvSpPr>
      <xdr:spPr>
        <a:xfrm>
          <a:off x="940320" y="314280"/>
          <a:ext cx="7154640" cy="100908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0</xdr:colOff>
      <xdr:row>8</xdr:row>
      <xdr:rowOff>40320</xdr:rowOff>
    </xdr:from>
    <xdr:to>
      <xdr:col>10</xdr:col>
      <xdr:colOff>751680</xdr:colOff>
      <xdr:row>21</xdr:row>
      <xdr:rowOff>49320</xdr:rowOff>
    </xdr:to>
    <xdr:sp>
      <xdr:nvSpPr>
        <xdr:cNvPr id="1" name="Rectángulo 39"/>
        <xdr:cNvSpPr/>
      </xdr:nvSpPr>
      <xdr:spPr>
        <a:xfrm>
          <a:off x="940320" y="1657080"/>
          <a:ext cx="7154640" cy="236160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447840</xdr:colOff>
      <xdr:row>10</xdr:row>
      <xdr:rowOff>87120</xdr:rowOff>
    </xdr:from>
    <xdr:to>
      <xdr:col>9</xdr:col>
      <xdr:colOff>594720</xdr:colOff>
      <xdr:row>14</xdr:row>
      <xdr:rowOff>165240</xdr:rowOff>
    </xdr:to>
    <xdr:grpSp>
      <xdr:nvGrpSpPr>
        <xdr:cNvPr id="2" name="Grupo 4"/>
        <xdr:cNvGrpSpPr/>
      </xdr:nvGrpSpPr>
      <xdr:grpSpPr>
        <a:xfrm>
          <a:off x="5903280" y="2065680"/>
          <a:ext cx="1087200" cy="802080"/>
          <a:chOff x="5903280" y="2065680"/>
          <a:chExt cx="1087200" cy="802080"/>
        </a:xfrm>
      </xdr:grpSpPr>
      <xdr:pic>
        <xdr:nvPicPr>
          <xdr:cNvPr id="3" name="Imagen 5" descr=""/>
          <xdr:cNvPicPr/>
        </xdr:nvPicPr>
        <xdr:blipFill>
          <a:blip r:embed="rId1"/>
          <a:stretch/>
        </xdr:blipFill>
        <xdr:spPr>
          <a:xfrm>
            <a:off x="5975640" y="2065680"/>
            <a:ext cx="971640" cy="647280"/>
          </a:xfrm>
          <a:prstGeom prst="rect">
            <a:avLst/>
          </a:prstGeom>
          <a:noFill/>
          <a:ln w="57150">
            <a:noFill/>
          </a:ln>
        </xdr:spPr>
      </xdr:pic>
      <xdr:sp>
        <xdr:nvSpPr>
          <xdr:cNvPr id="4" name="CuadroTexto 6"/>
          <xdr:cNvSpPr/>
        </xdr:nvSpPr>
        <xdr:spPr>
          <a:xfrm>
            <a:off x="5903280" y="2666880"/>
            <a:ext cx="1087200" cy="200880"/>
          </a:xfrm>
          <a:prstGeom prst="rect">
            <a:avLst/>
          </a:prstGeom>
          <a:noFill/>
          <a:ln w="5715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GRÁFICAS</a:t>
            </a:r>
            <a:endParaRPr b="0" lang="es-CO" sz="800" strike="noStrike" u="none">
              <a:uFillTx/>
              <a:latin typeface="Times New Roman"/>
            </a:endParaRPr>
          </a:p>
        </xdr:txBody>
      </xdr:sp>
    </xdr:grpSp>
    <xdr:clientData/>
  </xdr:twoCellAnchor>
  <xdr:twoCellAnchor editAs="twoCell">
    <xdr:from>
      <xdr:col>7</xdr:col>
      <xdr:colOff>23760</xdr:colOff>
      <xdr:row>16</xdr:row>
      <xdr:rowOff>116640</xdr:rowOff>
    </xdr:from>
    <xdr:to>
      <xdr:col>8</xdr:col>
      <xdr:colOff>523080</xdr:colOff>
      <xdr:row>20</xdr:row>
      <xdr:rowOff>124560</xdr:rowOff>
    </xdr:to>
    <xdr:grpSp>
      <xdr:nvGrpSpPr>
        <xdr:cNvPr id="5" name="Grupo 7"/>
        <xdr:cNvGrpSpPr/>
      </xdr:nvGrpSpPr>
      <xdr:grpSpPr>
        <a:xfrm>
          <a:off x="4726440" y="3181320"/>
          <a:ext cx="1252080" cy="731520"/>
          <a:chOff x="4726440" y="3181320"/>
          <a:chExt cx="1252080" cy="731520"/>
        </a:xfrm>
      </xdr:grpSpPr>
      <xdr:pic>
        <xdr:nvPicPr>
          <xdr:cNvPr id="6" name="Imagen 8" descr=""/>
          <xdr:cNvPicPr/>
        </xdr:nvPicPr>
        <xdr:blipFill>
          <a:blip r:embed="rId2"/>
          <a:stretch/>
        </xdr:blipFill>
        <xdr:spPr>
          <a:xfrm>
            <a:off x="5085360" y="3181320"/>
            <a:ext cx="543960" cy="550080"/>
          </a:xfrm>
          <a:prstGeom prst="rect">
            <a:avLst/>
          </a:prstGeom>
          <a:noFill/>
          <a:ln w="0">
            <a:noFill/>
          </a:ln>
        </xdr:spPr>
      </xdr:pic>
      <xdr:sp>
        <xdr:nvSpPr>
          <xdr:cNvPr id="7" name="CuadroTexto 9"/>
          <xdr:cNvSpPr/>
        </xdr:nvSpPr>
        <xdr:spPr>
          <a:xfrm>
            <a:off x="4726440" y="3681720"/>
            <a:ext cx="1252080" cy="23112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PLAN DE ACCIÓN</a:t>
            </a:r>
            <a:endParaRPr b="0" lang="es-CO" sz="800" strike="noStrike" u="none">
              <a:uFillTx/>
              <a:latin typeface="Times New Roman"/>
            </a:endParaRPr>
          </a:p>
        </xdr:txBody>
      </xdr:sp>
    </xdr:grpSp>
    <xdr:clientData/>
  </xdr:twoCellAnchor>
  <xdr:twoCellAnchor editAs="twoCell">
    <xdr:from>
      <xdr:col>4</xdr:col>
      <xdr:colOff>343800</xdr:colOff>
      <xdr:row>16</xdr:row>
      <xdr:rowOff>55800</xdr:rowOff>
    </xdr:from>
    <xdr:to>
      <xdr:col>5</xdr:col>
      <xdr:colOff>396720</xdr:colOff>
      <xdr:row>20</xdr:row>
      <xdr:rowOff>94320</xdr:rowOff>
    </xdr:to>
    <xdr:grpSp>
      <xdr:nvGrpSpPr>
        <xdr:cNvPr id="8" name="Grupo 10"/>
        <xdr:cNvGrpSpPr/>
      </xdr:nvGrpSpPr>
      <xdr:grpSpPr>
        <a:xfrm>
          <a:off x="2789280" y="3120480"/>
          <a:ext cx="805320" cy="762120"/>
          <a:chOff x="2789280" y="3120480"/>
          <a:chExt cx="805320" cy="762120"/>
        </a:xfrm>
      </xdr:grpSpPr>
      <xdr:pic>
        <xdr:nvPicPr>
          <xdr:cNvPr id="9" name="Imagen 11" descr=""/>
          <xdr:cNvPicPr/>
        </xdr:nvPicPr>
        <xdr:blipFill>
          <a:blip r:embed="rId3"/>
          <a:stretch/>
        </xdr:blipFill>
        <xdr:spPr>
          <a:xfrm>
            <a:off x="2875320" y="3120480"/>
            <a:ext cx="611280" cy="482760"/>
          </a:xfrm>
          <a:prstGeom prst="rect">
            <a:avLst/>
          </a:prstGeom>
          <a:noFill/>
          <a:ln w="0">
            <a:noFill/>
          </a:ln>
        </xdr:spPr>
      </xdr:pic>
      <xdr:sp>
        <xdr:nvSpPr>
          <xdr:cNvPr id="10" name="CuadroTexto 12"/>
          <xdr:cNvSpPr/>
        </xdr:nvSpPr>
        <xdr:spPr>
          <a:xfrm>
            <a:off x="2789280" y="3589920"/>
            <a:ext cx="805320" cy="29268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NIVELES DE</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twoCellAnchor editAs="twoCell">
    <xdr:from>
      <xdr:col>5</xdr:col>
      <xdr:colOff>505440</xdr:colOff>
      <xdr:row>10</xdr:row>
      <xdr:rowOff>59760</xdr:rowOff>
    </xdr:from>
    <xdr:to>
      <xdr:col>7</xdr:col>
      <xdr:colOff>208440</xdr:colOff>
      <xdr:row>14</xdr:row>
      <xdr:rowOff>164160</xdr:rowOff>
    </xdr:to>
    <xdr:grpSp>
      <xdr:nvGrpSpPr>
        <xdr:cNvPr id="11" name="Grupo 13"/>
        <xdr:cNvGrpSpPr/>
      </xdr:nvGrpSpPr>
      <xdr:grpSpPr>
        <a:xfrm>
          <a:off x="3703320" y="2038320"/>
          <a:ext cx="1207800" cy="828360"/>
          <a:chOff x="3703320" y="2038320"/>
          <a:chExt cx="1207800" cy="828360"/>
        </a:xfrm>
      </xdr:grpSpPr>
      <xdr:pic>
        <xdr:nvPicPr>
          <xdr:cNvPr id="12" name="Imagen 14" descr=""/>
          <xdr:cNvPicPr/>
        </xdr:nvPicPr>
        <xdr:blipFill>
          <a:blip r:embed="rId4"/>
          <a:stretch/>
        </xdr:blipFill>
        <xdr:spPr>
          <a:xfrm>
            <a:off x="3955320" y="2038320"/>
            <a:ext cx="654840" cy="672840"/>
          </a:xfrm>
          <a:prstGeom prst="rect">
            <a:avLst/>
          </a:prstGeom>
          <a:noFill/>
          <a:ln w="0">
            <a:noFill/>
          </a:ln>
        </xdr:spPr>
      </xdr:pic>
      <xdr:sp>
        <xdr:nvSpPr>
          <xdr:cNvPr id="13" name="CuadroTexto 15"/>
          <xdr:cNvSpPr/>
        </xdr:nvSpPr>
        <xdr:spPr>
          <a:xfrm>
            <a:off x="3703320" y="2649960"/>
            <a:ext cx="1207800" cy="2167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1000" strike="noStrike" u="none">
                <a:solidFill>
                  <a:schemeClr val="dk1"/>
                </a:solidFill>
                <a:uFillTx/>
                <a:latin typeface="Calibri"/>
              </a:rPr>
              <a:t>AUTODIAGNÓSTICO</a:t>
            </a:r>
            <a:endParaRPr b="0" lang="es-CO" sz="1000" strike="noStrike" u="none">
              <a:uFillTx/>
              <a:latin typeface="Times New Roman"/>
            </a:endParaRPr>
          </a:p>
        </xdr:txBody>
      </xdr:sp>
    </xdr:grpSp>
    <xdr:clientData/>
  </xdr:twoCellAnchor>
  <xdr:twoCellAnchor editAs="twoCell">
    <xdr:from>
      <xdr:col>2</xdr:col>
      <xdr:colOff>655200</xdr:colOff>
      <xdr:row>10</xdr:row>
      <xdr:rowOff>12240</xdr:rowOff>
    </xdr:from>
    <xdr:to>
      <xdr:col>4</xdr:col>
      <xdr:colOff>100080</xdr:colOff>
      <xdr:row>14</xdr:row>
      <xdr:rowOff>152280</xdr:rowOff>
    </xdr:to>
    <xdr:grpSp>
      <xdr:nvGrpSpPr>
        <xdr:cNvPr id="14" name="Grupo 25"/>
        <xdr:cNvGrpSpPr/>
      </xdr:nvGrpSpPr>
      <xdr:grpSpPr>
        <a:xfrm>
          <a:off x="1595520" y="1990800"/>
          <a:ext cx="950040" cy="864000"/>
          <a:chOff x="1595520" y="1990800"/>
          <a:chExt cx="950040" cy="864000"/>
        </a:xfrm>
      </xdr:grpSpPr>
      <xdr:pic>
        <xdr:nvPicPr>
          <xdr:cNvPr id="15" name="Imagen 23" descr=""/>
          <xdr:cNvPicPr/>
        </xdr:nvPicPr>
        <xdr:blipFill>
          <a:blip r:embed="rId5"/>
          <a:stretch/>
        </xdr:blipFill>
        <xdr:spPr>
          <a:xfrm>
            <a:off x="1802880" y="1990800"/>
            <a:ext cx="736920" cy="759240"/>
          </a:xfrm>
          <a:prstGeom prst="rect">
            <a:avLst/>
          </a:prstGeom>
          <a:noFill/>
          <a:ln w="0">
            <a:noFill/>
          </a:ln>
        </xdr:spPr>
      </xdr:pic>
      <xdr:sp>
        <xdr:nvSpPr>
          <xdr:cNvPr id="16" name="CuadroTexto 24"/>
          <xdr:cNvSpPr/>
        </xdr:nvSpPr>
        <xdr:spPr>
          <a:xfrm>
            <a:off x="1595520" y="2625480"/>
            <a:ext cx="950040" cy="2293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1100" strike="noStrike" u="none">
                <a:solidFill>
                  <a:schemeClr val="dk1"/>
                </a:solidFill>
                <a:uFillTx/>
                <a:latin typeface="Calibri"/>
              </a:rPr>
              <a:t>INSTRUCTIVO</a:t>
            </a:r>
            <a:endParaRPr b="0" lang="es-CO" sz="1100" strike="noStrike" u="none">
              <a:uFillTx/>
              <a:latin typeface="Times New Roman"/>
            </a:endParaRPr>
          </a:p>
        </xdr:txBody>
      </xdr:sp>
    </xdr:grpSp>
    <xdr:clientData/>
  </xdr:twoCellAnchor>
  <xdr:twoCellAnchor editAs="oneCell">
    <xdr:from>
      <xdr:col>2</xdr:col>
      <xdr:colOff>142920</xdr:colOff>
      <xdr:row>2</xdr:row>
      <xdr:rowOff>9720</xdr:rowOff>
    </xdr:from>
    <xdr:to>
      <xdr:col>4</xdr:col>
      <xdr:colOff>266040</xdr:colOff>
      <xdr:row>6</xdr:row>
      <xdr:rowOff>131400</xdr:rowOff>
    </xdr:to>
    <xdr:pic>
      <xdr:nvPicPr>
        <xdr:cNvPr id="17" name="Imagen 26" descr="Secretaría de Educación"/>
        <xdr:cNvPicPr/>
      </xdr:nvPicPr>
      <xdr:blipFill>
        <a:blip r:embed="rId6"/>
        <a:srcRect l="8140" t="9078" r="4782" b="11676"/>
        <a:stretch/>
      </xdr:blipFill>
      <xdr:spPr>
        <a:xfrm>
          <a:off x="1083240" y="371520"/>
          <a:ext cx="1628280" cy="885240"/>
        </a:xfrm>
        <a:prstGeom prst="rect">
          <a:avLst/>
        </a:prstGeom>
        <a:noFill/>
        <a:ln w="9525">
          <a:noFill/>
        </a:ln>
      </xdr:spPr>
    </xdr:pic>
    <xdr:clientData/>
  </xdr:twoCellAnchor>
  <xdr:twoCellAnchor editAs="oneCell">
    <xdr:from>
      <xdr:col>4</xdr:col>
      <xdr:colOff>237960</xdr:colOff>
      <xdr:row>2</xdr:row>
      <xdr:rowOff>114480</xdr:rowOff>
    </xdr:from>
    <xdr:to>
      <xdr:col>10</xdr:col>
      <xdr:colOff>664560</xdr:colOff>
      <xdr:row>4</xdr:row>
      <xdr:rowOff>49320</xdr:rowOff>
    </xdr:to>
    <xdr:sp>
      <xdr:nvSpPr>
        <xdr:cNvPr id="18" name="CuadroTexto 41"/>
        <xdr:cNvSpPr/>
      </xdr:nvSpPr>
      <xdr:spPr>
        <a:xfrm>
          <a:off x="2683440" y="476280"/>
          <a:ext cx="5324400" cy="33624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1" lang="es-CO" sz="1400" strike="noStrike" u="none">
              <a:solidFill>
                <a:schemeClr val="dk1"/>
              </a:solidFill>
              <a:uFillTx/>
              <a:latin typeface="Arial"/>
            </a:rPr>
            <a:t>SECRETARÍA DE EDUCACIÓN NORTE DE SANTANDER</a:t>
          </a:r>
          <a:endParaRPr b="0" lang="es-CO" sz="1400" strike="noStrike" u="none">
            <a:uFillTx/>
            <a:latin typeface="Times New Roman"/>
          </a:endParaRPr>
        </a:p>
      </xdr:txBody>
    </xdr:sp>
    <xdr:clientData/>
  </xdr:twoCellAnchor>
  <xdr:twoCellAnchor editAs="oneCell">
    <xdr:from>
      <xdr:col>4</xdr:col>
      <xdr:colOff>171360</xdr:colOff>
      <xdr:row>4</xdr:row>
      <xdr:rowOff>8640</xdr:rowOff>
    </xdr:from>
    <xdr:to>
      <xdr:col>10</xdr:col>
      <xdr:colOff>664560</xdr:colOff>
      <xdr:row>5</xdr:row>
      <xdr:rowOff>59400</xdr:rowOff>
    </xdr:to>
    <xdr:sp>
      <xdr:nvSpPr>
        <xdr:cNvPr id="19" name="CuadroTexto 42"/>
        <xdr:cNvSpPr/>
      </xdr:nvSpPr>
      <xdr:spPr>
        <a:xfrm>
          <a:off x="2616840" y="771840"/>
          <a:ext cx="5391000" cy="23184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1" lang="es-CO" sz="1000" strike="noStrike" u="none">
              <a:solidFill>
                <a:schemeClr val="dk1"/>
              </a:solidFill>
              <a:uFillTx/>
              <a:latin typeface="Arial"/>
            </a:rPr>
            <a:t>AUTODIAGNÓSTICO RENDICIÓN DE CUENTAS ESTABLECIMIENTOS EDUCATIVOS</a:t>
          </a:r>
          <a:endParaRPr b="0" lang="es-CO" sz="1000" strike="noStrike" u="none">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14040</xdr:colOff>
      <xdr:row>1</xdr:row>
      <xdr:rowOff>0</xdr:rowOff>
    </xdr:from>
    <xdr:to>
      <xdr:col>1</xdr:col>
      <xdr:colOff>783720</xdr:colOff>
      <xdr:row>5</xdr:row>
      <xdr:rowOff>23760</xdr:rowOff>
    </xdr:to>
    <xdr:grpSp>
      <xdr:nvGrpSpPr>
        <xdr:cNvPr id="20" name="Grupo 1"/>
        <xdr:cNvGrpSpPr/>
      </xdr:nvGrpSpPr>
      <xdr:grpSpPr>
        <a:xfrm>
          <a:off x="906840" y="181080"/>
          <a:ext cx="769680" cy="747720"/>
          <a:chOff x="906840" y="181080"/>
          <a:chExt cx="769680" cy="747720"/>
        </a:xfrm>
      </xdr:grpSpPr>
      <xdr:pic>
        <xdr:nvPicPr>
          <xdr:cNvPr id="21" name="Imagen 2" descr=""/>
          <xdr:cNvPicPr/>
        </xdr:nvPicPr>
        <xdr:blipFill>
          <a:blip r:embed="rId1"/>
          <a:stretch/>
        </xdr:blipFill>
        <xdr:spPr>
          <a:xfrm>
            <a:off x="963000" y="181080"/>
            <a:ext cx="695160" cy="680400"/>
          </a:xfrm>
          <a:prstGeom prst="rect">
            <a:avLst/>
          </a:prstGeom>
          <a:noFill/>
          <a:ln w="57150">
            <a:noFill/>
          </a:ln>
        </xdr:spPr>
      </xdr:pic>
      <xdr:sp>
        <xdr:nvSpPr>
          <xdr:cNvPr id="22" name="CuadroTexto 3"/>
          <xdr:cNvSpPr/>
        </xdr:nvSpPr>
        <xdr:spPr>
          <a:xfrm>
            <a:off x="906840" y="737640"/>
            <a:ext cx="769680" cy="19116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MENU</a:t>
            </a:r>
            <a:endParaRPr b="0" lang="es-CO" sz="800" strike="noStrike" u="none">
              <a:uFillTx/>
              <a:latin typeface="Times New Roman"/>
            </a:endParaRPr>
          </a:p>
        </xdr:txBody>
      </xdr:sp>
    </xdr:grpSp>
    <xdr:clientData/>
  </xdr:twoCellAnchor>
  <xdr:twoCellAnchor editAs="twoCell">
    <xdr:from>
      <xdr:col>5</xdr:col>
      <xdr:colOff>262080</xdr:colOff>
      <xdr:row>1</xdr:row>
      <xdr:rowOff>105840</xdr:rowOff>
    </xdr:from>
    <xdr:to>
      <xdr:col>6</xdr:col>
      <xdr:colOff>144720</xdr:colOff>
      <xdr:row>5</xdr:row>
      <xdr:rowOff>7920</xdr:rowOff>
    </xdr:to>
    <xdr:grpSp>
      <xdr:nvGrpSpPr>
        <xdr:cNvPr id="23" name="Grupo 4"/>
        <xdr:cNvGrpSpPr/>
      </xdr:nvGrpSpPr>
      <xdr:grpSpPr>
        <a:xfrm>
          <a:off x="3982680" y="286920"/>
          <a:ext cx="697320" cy="626040"/>
          <a:chOff x="3982680" y="286920"/>
          <a:chExt cx="697320" cy="626040"/>
        </a:xfrm>
      </xdr:grpSpPr>
      <xdr:pic>
        <xdr:nvPicPr>
          <xdr:cNvPr id="24" name="Imagen 5" descr=""/>
          <xdr:cNvPicPr/>
        </xdr:nvPicPr>
        <xdr:blipFill>
          <a:blip r:embed="rId2"/>
          <a:stretch/>
        </xdr:blipFill>
        <xdr:spPr>
          <a:xfrm>
            <a:off x="4029120" y="286920"/>
            <a:ext cx="622800" cy="505080"/>
          </a:xfrm>
          <a:prstGeom prst="rect">
            <a:avLst/>
          </a:prstGeom>
          <a:noFill/>
          <a:ln w="57150">
            <a:noFill/>
          </a:ln>
        </xdr:spPr>
      </xdr:pic>
      <xdr:sp>
        <xdr:nvSpPr>
          <xdr:cNvPr id="25" name="CuadroTexto 6"/>
          <xdr:cNvSpPr/>
        </xdr:nvSpPr>
        <xdr:spPr>
          <a:xfrm>
            <a:off x="3982680" y="756360"/>
            <a:ext cx="697320" cy="156600"/>
          </a:xfrm>
          <a:prstGeom prst="rect">
            <a:avLst/>
          </a:prstGeom>
          <a:noFill/>
          <a:ln w="5715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GRÁFICAS</a:t>
            </a:r>
            <a:endParaRPr b="0" lang="es-CO" sz="800" strike="noStrike" u="none">
              <a:uFillTx/>
              <a:latin typeface="Times New Roman"/>
            </a:endParaRPr>
          </a:p>
        </xdr:txBody>
      </xdr:sp>
    </xdr:grpSp>
    <xdr:clientData/>
  </xdr:twoCellAnchor>
  <xdr:twoCellAnchor editAs="twoCell">
    <xdr:from>
      <xdr:col>9</xdr:col>
      <xdr:colOff>229320</xdr:colOff>
      <xdr:row>1</xdr:row>
      <xdr:rowOff>11160</xdr:rowOff>
    </xdr:from>
    <xdr:to>
      <xdr:col>10</xdr:col>
      <xdr:colOff>682920</xdr:colOff>
      <xdr:row>5</xdr:row>
      <xdr:rowOff>58680</xdr:rowOff>
    </xdr:to>
    <xdr:grpSp>
      <xdr:nvGrpSpPr>
        <xdr:cNvPr id="26" name="Grupo 7"/>
        <xdr:cNvGrpSpPr/>
      </xdr:nvGrpSpPr>
      <xdr:grpSpPr>
        <a:xfrm>
          <a:off x="7208640" y="192240"/>
          <a:ext cx="1268280" cy="771480"/>
          <a:chOff x="7208640" y="192240"/>
          <a:chExt cx="1268280" cy="771480"/>
        </a:xfrm>
      </xdr:grpSpPr>
      <xdr:pic>
        <xdr:nvPicPr>
          <xdr:cNvPr id="27" name="Imagen 8" descr=""/>
          <xdr:cNvPicPr/>
        </xdr:nvPicPr>
        <xdr:blipFill>
          <a:blip r:embed="rId3"/>
          <a:stretch/>
        </xdr:blipFill>
        <xdr:spPr>
          <a:xfrm>
            <a:off x="7572240" y="192240"/>
            <a:ext cx="551160" cy="543960"/>
          </a:xfrm>
          <a:prstGeom prst="rect">
            <a:avLst/>
          </a:prstGeom>
          <a:noFill/>
          <a:ln w="0">
            <a:noFill/>
          </a:ln>
        </xdr:spPr>
      </xdr:pic>
      <xdr:sp>
        <xdr:nvSpPr>
          <xdr:cNvPr id="28" name="CuadroTexto 9"/>
          <xdr:cNvSpPr/>
        </xdr:nvSpPr>
        <xdr:spPr>
          <a:xfrm>
            <a:off x="7208640" y="734760"/>
            <a:ext cx="1268280" cy="22896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PLAN DE ACCIÓN</a:t>
            </a:r>
            <a:endParaRPr b="0" lang="es-CO" sz="800" strike="noStrike" u="none">
              <a:uFillTx/>
              <a:latin typeface="Times New Roman"/>
            </a:endParaRPr>
          </a:p>
        </xdr:txBody>
      </xdr:sp>
    </xdr:grpSp>
    <xdr:clientData/>
  </xdr:twoCellAnchor>
  <xdr:twoCellAnchor editAs="twoCell">
    <xdr:from>
      <xdr:col>3</xdr:col>
      <xdr:colOff>243000</xdr:colOff>
      <xdr:row>0</xdr:row>
      <xdr:rowOff>145800</xdr:rowOff>
    </xdr:from>
    <xdr:to>
      <xdr:col>4</xdr:col>
      <xdr:colOff>474120</xdr:colOff>
      <xdr:row>5</xdr:row>
      <xdr:rowOff>59040</xdr:rowOff>
    </xdr:to>
    <xdr:grpSp>
      <xdr:nvGrpSpPr>
        <xdr:cNvPr id="29" name="Grupo 13"/>
        <xdr:cNvGrpSpPr/>
      </xdr:nvGrpSpPr>
      <xdr:grpSpPr>
        <a:xfrm>
          <a:off x="2333880" y="145800"/>
          <a:ext cx="1046160" cy="818280"/>
          <a:chOff x="2333880" y="145800"/>
          <a:chExt cx="1046160" cy="818280"/>
        </a:xfrm>
      </xdr:grpSpPr>
      <xdr:pic>
        <xdr:nvPicPr>
          <xdr:cNvPr id="30" name="Imagen 14" descr=""/>
          <xdr:cNvPicPr/>
        </xdr:nvPicPr>
        <xdr:blipFill>
          <a:blip r:embed="rId4"/>
          <a:stretch/>
        </xdr:blipFill>
        <xdr:spPr>
          <a:xfrm>
            <a:off x="2595960" y="145800"/>
            <a:ext cx="578520" cy="629640"/>
          </a:xfrm>
          <a:prstGeom prst="rect">
            <a:avLst/>
          </a:prstGeom>
          <a:noFill/>
          <a:ln w="0">
            <a:noFill/>
          </a:ln>
        </xdr:spPr>
      </xdr:pic>
      <xdr:sp>
        <xdr:nvSpPr>
          <xdr:cNvPr id="31" name="CuadroTexto 15"/>
          <xdr:cNvSpPr/>
        </xdr:nvSpPr>
        <xdr:spPr>
          <a:xfrm>
            <a:off x="2333880" y="715320"/>
            <a:ext cx="1046160" cy="24876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s-CO" sz="800" strike="noStrike" u="none">
                <a:solidFill>
                  <a:schemeClr val="dk1"/>
                </a:solidFill>
                <a:uFillTx/>
                <a:latin typeface="Calibri"/>
              </a:rPr>
              <a:t>AUTODIAGNÓSTICO</a:t>
            </a:r>
            <a:endParaRPr b="0" lang="es-CO" sz="800" strike="noStrike" u="none">
              <a:uFillTx/>
              <a:latin typeface="Times New Roman"/>
            </a:endParaRPr>
          </a:p>
        </xdr:txBody>
      </xdr:sp>
    </xdr:grpSp>
    <xdr:clientData/>
  </xdr:twoCellAnchor>
  <xdr:twoCellAnchor editAs="twoCell">
    <xdr:from>
      <xdr:col>7</xdr:col>
      <xdr:colOff>6840</xdr:colOff>
      <xdr:row>1</xdr:row>
      <xdr:rowOff>33480</xdr:rowOff>
    </xdr:from>
    <xdr:to>
      <xdr:col>8</xdr:col>
      <xdr:colOff>402840</xdr:colOff>
      <xdr:row>5</xdr:row>
      <xdr:rowOff>96480</xdr:rowOff>
    </xdr:to>
    <xdr:grpSp>
      <xdr:nvGrpSpPr>
        <xdr:cNvPr id="32" name="Grupo 16"/>
        <xdr:cNvGrpSpPr/>
      </xdr:nvGrpSpPr>
      <xdr:grpSpPr>
        <a:xfrm>
          <a:off x="5356800" y="214560"/>
          <a:ext cx="1210680" cy="786960"/>
          <a:chOff x="5356800" y="214560"/>
          <a:chExt cx="1210680" cy="786960"/>
        </a:xfrm>
      </xdr:grpSpPr>
      <xdr:pic>
        <xdr:nvPicPr>
          <xdr:cNvPr id="33" name="Imagen 17" descr=""/>
          <xdr:cNvPicPr/>
        </xdr:nvPicPr>
        <xdr:blipFill>
          <a:blip r:embed="rId5"/>
          <a:stretch/>
        </xdr:blipFill>
        <xdr:spPr>
          <a:xfrm>
            <a:off x="5487840" y="214560"/>
            <a:ext cx="907920" cy="501840"/>
          </a:xfrm>
          <a:prstGeom prst="rect">
            <a:avLst/>
          </a:prstGeom>
          <a:noFill/>
          <a:ln w="0">
            <a:noFill/>
          </a:ln>
        </xdr:spPr>
      </xdr:pic>
      <xdr:sp>
        <xdr:nvSpPr>
          <xdr:cNvPr id="34" name="CuadroTexto 18"/>
          <xdr:cNvSpPr/>
        </xdr:nvSpPr>
        <xdr:spPr>
          <a:xfrm>
            <a:off x="5356800" y="654480"/>
            <a:ext cx="1210680" cy="347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NIVELES DE </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twoCellAnchor editAs="oneCell">
    <xdr:from>
      <xdr:col>0</xdr:col>
      <xdr:colOff>9360</xdr:colOff>
      <xdr:row>6</xdr:row>
      <xdr:rowOff>190800</xdr:rowOff>
    </xdr:from>
    <xdr:to>
      <xdr:col>2</xdr:col>
      <xdr:colOff>94320</xdr:colOff>
      <xdr:row>8</xdr:row>
      <xdr:rowOff>85320</xdr:rowOff>
    </xdr:to>
    <xdr:pic>
      <xdr:nvPicPr>
        <xdr:cNvPr id="35" name="Imagen 19" descr="Secretaría de Educación"/>
        <xdr:cNvPicPr/>
      </xdr:nvPicPr>
      <xdr:blipFill>
        <a:blip r:embed="rId6"/>
        <a:srcRect l="8140" t="9078" r="4782" b="11676"/>
        <a:stretch/>
      </xdr:blipFill>
      <xdr:spPr>
        <a:xfrm>
          <a:off x="9360" y="1276560"/>
          <a:ext cx="1870560" cy="1018440"/>
        </a:xfrm>
        <a:prstGeom prst="rect">
          <a:avLst/>
        </a:prstGeom>
        <a:noFill/>
        <a:ln w="9525">
          <a:noFill/>
        </a:ln>
      </xdr:spPr>
    </xdr:pic>
    <xdr:clientData/>
  </xdr:twoCellAnchor>
  <xdr:twoCellAnchor editAs="twoCell">
    <xdr:from>
      <xdr:col>6</xdr:col>
      <xdr:colOff>417240</xdr:colOff>
      <xdr:row>5</xdr:row>
      <xdr:rowOff>153360</xdr:rowOff>
    </xdr:from>
    <xdr:to>
      <xdr:col>7</xdr:col>
      <xdr:colOff>406800</xdr:colOff>
      <xdr:row>6</xdr:row>
      <xdr:rowOff>265320</xdr:rowOff>
    </xdr:to>
    <xdr:grpSp>
      <xdr:nvGrpSpPr>
        <xdr:cNvPr id="36" name="Grupo 23"/>
        <xdr:cNvGrpSpPr/>
      </xdr:nvGrpSpPr>
      <xdr:grpSpPr>
        <a:xfrm>
          <a:off x="4952520" y="1058400"/>
          <a:ext cx="804240" cy="292680"/>
          <a:chOff x="4952520" y="1058400"/>
          <a:chExt cx="804240" cy="292680"/>
        </a:xfrm>
      </xdr:grpSpPr>
      <xdr:pic>
        <xdr:nvPicPr>
          <xdr:cNvPr id="37" name="Imagen 24" descr=""/>
          <xdr:cNvPicPr/>
        </xdr:nvPicPr>
        <xdr:blipFill>
          <a:blip r:embed="rId7"/>
          <a:stretch/>
        </xdr:blipFill>
        <xdr:spPr>
          <a:xfrm>
            <a:off x="5354280" y="924120"/>
            <a:ext cx="0" cy="137520"/>
          </a:xfrm>
          <a:prstGeom prst="rect">
            <a:avLst/>
          </a:prstGeom>
          <a:noFill/>
          <a:ln w="0">
            <a:noFill/>
          </a:ln>
        </xdr:spPr>
      </xdr:pic>
      <xdr:sp>
        <xdr:nvSpPr>
          <xdr:cNvPr id="38" name="CuadroTexto 25"/>
          <xdr:cNvSpPr/>
        </xdr:nvSpPr>
        <xdr:spPr>
          <a:xfrm>
            <a:off x="4952520" y="1058400"/>
            <a:ext cx="804240" cy="29268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NIVELES DE</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xdr:colOff>
      <xdr:row>2</xdr:row>
      <xdr:rowOff>19080</xdr:rowOff>
    </xdr:from>
    <xdr:to>
      <xdr:col>3</xdr:col>
      <xdr:colOff>818640</xdr:colOff>
      <xdr:row>3</xdr:row>
      <xdr:rowOff>285120</xdr:rowOff>
    </xdr:to>
    <xdr:pic>
      <xdr:nvPicPr>
        <xdr:cNvPr id="39" name="Imagen 3" descr="Secretaría de Educación"/>
        <xdr:cNvPicPr/>
      </xdr:nvPicPr>
      <xdr:blipFill>
        <a:blip r:embed="rId1"/>
        <a:srcRect l="8140" t="9078" r="4782" b="11676"/>
        <a:stretch/>
      </xdr:blipFill>
      <xdr:spPr>
        <a:xfrm>
          <a:off x="371520" y="847800"/>
          <a:ext cx="1833480" cy="704160"/>
        </a:xfrm>
        <a:prstGeom prst="rect">
          <a:avLst/>
        </a:prstGeom>
        <a:noFill/>
        <a:ln w="9525">
          <a:noFill/>
        </a:ln>
      </xdr:spPr>
    </xdr:pic>
    <xdr:clientData/>
  </xdr:twoCellAnchor>
  <xdr:twoCellAnchor editAs="twoCell">
    <xdr:from>
      <xdr:col>3</xdr:col>
      <xdr:colOff>590400</xdr:colOff>
      <xdr:row>1</xdr:row>
      <xdr:rowOff>85680</xdr:rowOff>
    </xdr:from>
    <xdr:to>
      <xdr:col>4</xdr:col>
      <xdr:colOff>332640</xdr:colOff>
      <xdr:row>1</xdr:row>
      <xdr:rowOff>743400</xdr:rowOff>
    </xdr:to>
    <xdr:grpSp>
      <xdr:nvGrpSpPr>
        <xdr:cNvPr id="40" name="Grupo 6"/>
        <xdr:cNvGrpSpPr/>
      </xdr:nvGrpSpPr>
      <xdr:grpSpPr>
        <a:xfrm>
          <a:off x="1976760" y="85680"/>
          <a:ext cx="830520" cy="657720"/>
          <a:chOff x="1976760" y="85680"/>
          <a:chExt cx="830520" cy="657720"/>
        </a:xfrm>
      </xdr:grpSpPr>
      <xdr:pic>
        <xdr:nvPicPr>
          <xdr:cNvPr id="41" name="Imagen 2" descr=""/>
          <xdr:cNvPicPr/>
        </xdr:nvPicPr>
        <xdr:blipFill>
          <a:blip r:embed="rId2"/>
          <a:stretch/>
        </xdr:blipFill>
        <xdr:spPr>
          <a:xfrm>
            <a:off x="2037240" y="85680"/>
            <a:ext cx="749880" cy="569880"/>
          </a:xfrm>
          <a:prstGeom prst="rect">
            <a:avLst/>
          </a:prstGeom>
          <a:noFill/>
          <a:ln w="57150">
            <a:noFill/>
          </a:ln>
        </xdr:spPr>
      </xdr:pic>
      <xdr:sp>
        <xdr:nvSpPr>
          <xdr:cNvPr id="42" name="CuadroTexto 5"/>
          <xdr:cNvSpPr/>
        </xdr:nvSpPr>
        <xdr:spPr>
          <a:xfrm>
            <a:off x="1976760" y="552240"/>
            <a:ext cx="830520" cy="19116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MENU</a:t>
            </a:r>
            <a:endParaRPr b="0" lang="es-CO" sz="800" strike="noStrike" u="none">
              <a:uFillTx/>
              <a:latin typeface="Times New Roman"/>
            </a:endParaRPr>
          </a:p>
        </xdr:txBody>
      </xdr:sp>
    </xdr:grpSp>
    <xdr:clientData/>
  </xdr:twoCellAnchor>
  <xdr:twoCellAnchor editAs="twoCell">
    <xdr:from>
      <xdr:col>7</xdr:col>
      <xdr:colOff>571680</xdr:colOff>
      <xdr:row>1</xdr:row>
      <xdr:rowOff>162000</xdr:rowOff>
    </xdr:from>
    <xdr:to>
      <xdr:col>7</xdr:col>
      <xdr:colOff>1504440</xdr:colOff>
      <xdr:row>1</xdr:row>
      <xdr:rowOff>723240</xdr:rowOff>
    </xdr:to>
    <xdr:grpSp>
      <xdr:nvGrpSpPr>
        <xdr:cNvPr id="43" name="Grupo 12"/>
        <xdr:cNvGrpSpPr/>
      </xdr:nvGrpSpPr>
      <xdr:grpSpPr>
        <a:xfrm>
          <a:off x="6280200" y="162000"/>
          <a:ext cx="932760" cy="561240"/>
          <a:chOff x="6280200" y="162000"/>
          <a:chExt cx="932760" cy="561240"/>
        </a:xfrm>
      </xdr:grpSpPr>
      <xdr:pic>
        <xdr:nvPicPr>
          <xdr:cNvPr id="44" name="Imagen 8" descr=""/>
          <xdr:cNvPicPr/>
        </xdr:nvPicPr>
        <xdr:blipFill>
          <a:blip r:embed="rId3"/>
          <a:stretch/>
        </xdr:blipFill>
        <xdr:spPr>
          <a:xfrm>
            <a:off x="6342120" y="162000"/>
            <a:ext cx="833400" cy="452880"/>
          </a:xfrm>
          <a:prstGeom prst="rect">
            <a:avLst/>
          </a:prstGeom>
          <a:noFill/>
          <a:ln w="57150">
            <a:noFill/>
          </a:ln>
        </xdr:spPr>
      </xdr:pic>
      <xdr:sp>
        <xdr:nvSpPr>
          <xdr:cNvPr id="45" name="CuadroTexto 9"/>
          <xdr:cNvSpPr/>
        </xdr:nvSpPr>
        <xdr:spPr>
          <a:xfrm>
            <a:off x="6280200" y="582840"/>
            <a:ext cx="932760" cy="140400"/>
          </a:xfrm>
          <a:prstGeom prst="rect">
            <a:avLst/>
          </a:prstGeom>
          <a:noFill/>
          <a:ln w="5715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GRAFICAS</a:t>
            </a:r>
            <a:endParaRPr b="0" lang="es-CO" sz="800" strike="noStrike" u="none">
              <a:uFillTx/>
              <a:latin typeface="Times New Roman"/>
            </a:endParaRPr>
          </a:p>
        </xdr:txBody>
      </xdr:sp>
    </xdr:grpSp>
    <xdr:clientData/>
  </xdr:twoCellAnchor>
  <xdr:twoCellAnchor editAs="twoCell">
    <xdr:from>
      <xdr:col>9</xdr:col>
      <xdr:colOff>152280</xdr:colOff>
      <xdr:row>1</xdr:row>
      <xdr:rowOff>104760</xdr:rowOff>
    </xdr:from>
    <xdr:to>
      <xdr:col>9</xdr:col>
      <xdr:colOff>1313640</xdr:colOff>
      <xdr:row>2</xdr:row>
      <xdr:rowOff>47160</xdr:rowOff>
    </xdr:to>
    <xdr:grpSp>
      <xdr:nvGrpSpPr>
        <xdr:cNvPr id="46" name="Grupo 18"/>
        <xdr:cNvGrpSpPr/>
      </xdr:nvGrpSpPr>
      <xdr:grpSpPr>
        <a:xfrm>
          <a:off x="11068560" y="104760"/>
          <a:ext cx="1161360" cy="771120"/>
          <a:chOff x="11068560" y="104760"/>
          <a:chExt cx="1161360" cy="771120"/>
        </a:xfrm>
      </xdr:grpSpPr>
      <xdr:pic>
        <xdr:nvPicPr>
          <xdr:cNvPr id="47" name="Imagen 16" descr=""/>
          <xdr:cNvPicPr/>
        </xdr:nvPicPr>
        <xdr:blipFill>
          <a:blip r:embed="rId4"/>
          <a:stretch/>
        </xdr:blipFill>
        <xdr:spPr>
          <a:xfrm>
            <a:off x="11401560" y="104760"/>
            <a:ext cx="504360" cy="398520"/>
          </a:xfrm>
          <a:prstGeom prst="rect">
            <a:avLst/>
          </a:prstGeom>
          <a:noFill/>
          <a:ln w="0">
            <a:noFill/>
          </a:ln>
        </xdr:spPr>
      </xdr:pic>
      <xdr:sp>
        <xdr:nvSpPr>
          <xdr:cNvPr id="48" name="CuadroTexto 17"/>
          <xdr:cNvSpPr/>
        </xdr:nvSpPr>
        <xdr:spPr>
          <a:xfrm>
            <a:off x="11068560" y="502560"/>
            <a:ext cx="1161360" cy="37332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PLAN DE ACCIÓN</a:t>
            </a:r>
            <a:endParaRPr b="0" lang="es-CO" sz="800" strike="noStrike" u="none">
              <a:uFillTx/>
              <a:latin typeface="Times New Roman"/>
            </a:endParaRPr>
          </a:p>
        </xdr:txBody>
      </xdr:sp>
    </xdr:grpSp>
    <xdr:clientData/>
  </xdr:twoCellAnchor>
  <xdr:twoCellAnchor editAs="twoCell">
    <xdr:from>
      <xdr:col>7</xdr:col>
      <xdr:colOff>2942280</xdr:colOff>
      <xdr:row>1</xdr:row>
      <xdr:rowOff>19080</xdr:rowOff>
    </xdr:from>
    <xdr:to>
      <xdr:col>7</xdr:col>
      <xdr:colOff>3747600</xdr:colOff>
      <xdr:row>1</xdr:row>
      <xdr:rowOff>821160</xdr:rowOff>
    </xdr:to>
    <xdr:grpSp>
      <xdr:nvGrpSpPr>
        <xdr:cNvPr id="49" name="Grupo 22"/>
        <xdr:cNvGrpSpPr/>
      </xdr:nvGrpSpPr>
      <xdr:grpSpPr>
        <a:xfrm>
          <a:off x="8650800" y="19080"/>
          <a:ext cx="805320" cy="802080"/>
          <a:chOff x="8650800" y="19080"/>
          <a:chExt cx="805320" cy="802080"/>
        </a:xfrm>
      </xdr:grpSpPr>
      <xdr:pic>
        <xdr:nvPicPr>
          <xdr:cNvPr id="50" name="Imagen 23" descr=""/>
          <xdr:cNvPicPr/>
        </xdr:nvPicPr>
        <xdr:blipFill>
          <a:blip r:embed="rId5"/>
          <a:stretch/>
        </xdr:blipFill>
        <xdr:spPr>
          <a:xfrm>
            <a:off x="8659440" y="19080"/>
            <a:ext cx="761400" cy="524160"/>
          </a:xfrm>
          <a:prstGeom prst="rect">
            <a:avLst/>
          </a:prstGeom>
          <a:noFill/>
          <a:ln w="0">
            <a:noFill/>
          </a:ln>
        </xdr:spPr>
      </xdr:pic>
      <xdr:sp>
        <xdr:nvSpPr>
          <xdr:cNvPr id="51" name="CuadroTexto 24"/>
          <xdr:cNvSpPr/>
        </xdr:nvSpPr>
        <xdr:spPr>
          <a:xfrm>
            <a:off x="8650800" y="528480"/>
            <a:ext cx="805320" cy="29268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NIVELES DE</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twoCellAnchor editAs="twoCell">
    <xdr:from>
      <xdr:col>6</xdr:col>
      <xdr:colOff>5400</xdr:colOff>
      <xdr:row>1</xdr:row>
      <xdr:rowOff>114480</xdr:rowOff>
    </xdr:from>
    <xdr:to>
      <xdr:col>6</xdr:col>
      <xdr:colOff>745920</xdr:colOff>
      <xdr:row>1</xdr:row>
      <xdr:rowOff>727920</xdr:rowOff>
    </xdr:to>
    <xdr:grpSp>
      <xdr:nvGrpSpPr>
        <xdr:cNvPr id="52" name="Grupo 13"/>
        <xdr:cNvGrpSpPr/>
      </xdr:nvGrpSpPr>
      <xdr:grpSpPr>
        <a:xfrm>
          <a:off x="4273200" y="114480"/>
          <a:ext cx="740520" cy="613440"/>
          <a:chOff x="4273200" y="114480"/>
          <a:chExt cx="740520" cy="613440"/>
        </a:xfrm>
      </xdr:grpSpPr>
      <xdr:pic>
        <xdr:nvPicPr>
          <xdr:cNvPr id="53" name="Imagen 10" descr=""/>
          <xdr:cNvPicPr/>
        </xdr:nvPicPr>
        <xdr:blipFill>
          <a:blip r:embed="rId6"/>
          <a:stretch/>
        </xdr:blipFill>
        <xdr:spPr>
          <a:xfrm>
            <a:off x="4369680" y="114480"/>
            <a:ext cx="623520" cy="495360"/>
          </a:xfrm>
          <a:prstGeom prst="rect">
            <a:avLst/>
          </a:prstGeom>
          <a:noFill/>
          <a:ln w="0">
            <a:noFill/>
          </a:ln>
        </xdr:spPr>
      </xdr:pic>
      <xdr:sp>
        <xdr:nvSpPr>
          <xdr:cNvPr id="54" name="CuadroTexto 11"/>
          <xdr:cNvSpPr/>
        </xdr:nvSpPr>
        <xdr:spPr>
          <a:xfrm>
            <a:off x="4273200" y="536760"/>
            <a:ext cx="740520" cy="19116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800" strike="noStrike" u="none">
                <a:solidFill>
                  <a:schemeClr val="dk1"/>
                </a:solidFill>
                <a:uFillTx/>
                <a:latin typeface="Calibri"/>
              </a:rPr>
              <a:t>INSTRUCTIVO</a:t>
            </a:r>
            <a:endParaRPr b="0" lang="es-CO" sz="800" strike="noStrike" u="none">
              <a:uFillTx/>
              <a:latin typeface="Times New Roman"/>
            </a:endParaRPr>
          </a:p>
        </xdr:txBody>
      </xdr:sp>
    </xdr:grp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7200</xdr:colOff>
      <xdr:row>10</xdr:row>
      <xdr:rowOff>82800</xdr:rowOff>
    </xdr:from>
    <xdr:to>
      <xdr:col>10</xdr:col>
      <xdr:colOff>570960</xdr:colOff>
      <xdr:row>29</xdr:row>
      <xdr:rowOff>132480</xdr:rowOff>
    </xdr:to>
    <xdr:graphicFrame>
      <xdr:nvGraphicFramePr>
        <xdr:cNvPr id="55" name="Gráfico 1"/>
        <xdr:cNvGraphicFramePr/>
      </xdr:nvGraphicFramePr>
      <xdr:xfrm>
        <a:off x="1416240" y="2737080"/>
        <a:ext cx="7619760" cy="3488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29520</xdr:colOff>
      <xdr:row>33</xdr:row>
      <xdr:rowOff>97200</xdr:rowOff>
    </xdr:from>
    <xdr:to>
      <xdr:col>11</xdr:col>
      <xdr:colOff>110160</xdr:colOff>
      <xdr:row>52</xdr:row>
      <xdr:rowOff>82080</xdr:rowOff>
    </xdr:to>
    <xdr:graphicFrame>
      <xdr:nvGraphicFramePr>
        <xdr:cNvPr id="56" name="Gráfico 6"/>
        <xdr:cNvGraphicFramePr/>
      </xdr:nvGraphicFramePr>
      <xdr:xfrm>
        <a:off x="1438560" y="6953400"/>
        <a:ext cx="8053200" cy="3423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940320</xdr:colOff>
      <xdr:row>57</xdr:row>
      <xdr:rowOff>113760</xdr:rowOff>
    </xdr:from>
    <xdr:to>
      <xdr:col>11</xdr:col>
      <xdr:colOff>109800</xdr:colOff>
      <xdr:row>73</xdr:row>
      <xdr:rowOff>113400</xdr:rowOff>
    </xdr:to>
    <xdr:graphicFrame>
      <xdr:nvGraphicFramePr>
        <xdr:cNvPr id="57" name="Gráfico 9"/>
        <xdr:cNvGraphicFramePr/>
      </xdr:nvGraphicFramePr>
      <xdr:xfrm>
        <a:off x="1370880" y="11352600"/>
        <a:ext cx="8120520" cy="34236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48600</xdr:colOff>
      <xdr:row>76</xdr:row>
      <xdr:rowOff>55080</xdr:rowOff>
    </xdr:from>
    <xdr:to>
      <xdr:col>11</xdr:col>
      <xdr:colOff>48960</xdr:colOff>
      <xdr:row>96</xdr:row>
      <xdr:rowOff>146520</xdr:rowOff>
    </xdr:to>
    <xdr:graphicFrame>
      <xdr:nvGraphicFramePr>
        <xdr:cNvPr id="58" name="Gráfico 4"/>
        <xdr:cNvGraphicFramePr/>
      </xdr:nvGraphicFramePr>
      <xdr:xfrm>
        <a:off x="1457640" y="15260760"/>
        <a:ext cx="7972920" cy="38329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32040</xdr:colOff>
      <xdr:row>99</xdr:row>
      <xdr:rowOff>172080</xdr:rowOff>
    </xdr:from>
    <xdr:to>
      <xdr:col>11</xdr:col>
      <xdr:colOff>24120</xdr:colOff>
      <xdr:row>123</xdr:row>
      <xdr:rowOff>5760</xdr:rowOff>
    </xdr:to>
    <xdr:graphicFrame>
      <xdr:nvGraphicFramePr>
        <xdr:cNvPr id="59" name="Gráfico 10"/>
        <xdr:cNvGraphicFramePr/>
      </xdr:nvGraphicFramePr>
      <xdr:xfrm>
        <a:off x="1441080" y="19662120"/>
        <a:ext cx="7964640" cy="41770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126</xdr:row>
      <xdr:rowOff>6480</xdr:rowOff>
    </xdr:from>
    <xdr:to>
      <xdr:col>11</xdr:col>
      <xdr:colOff>32400</xdr:colOff>
      <xdr:row>147</xdr:row>
      <xdr:rowOff>30600</xdr:rowOff>
    </xdr:to>
    <xdr:graphicFrame>
      <xdr:nvGraphicFramePr>
        <xdr:cNvPr id="60" name="Gráfico 12"/>
        <xdr:cNvGraphicFramePr/>
      </xdr:nvGraphicFramePr>
      <xdr:xfrm>
        <a:off x="1409040" y="24382800"/>
        <a:ext cx="8004960" cy="38246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33840</xdr:colOff>
      <xdr:row>2</xdr:row>
      <xdr:rowOff>157320</xdr:rowOff>
    </xdr:from>
    <xdr:to>
      <xdr:col>3</xdr:col>
      <xdr:colOff>620280</xdr:colOff>
      <xdr:row>5</xdr:row>
      <xdr:rowOff>54000</xdr:rowOff>
    </xdr:to>
    <xdr:pic>
      <xdr:nvPicPr>
        <xdr:cNvPr id="61" name="Imagen 13" descr="Secretaría de Educación"/>
        <xdr:cNvPicPr/>
      </xdr:nvPicPr>
      <xdr:blipFill>
        <a:blip r:embed="rId7"/>
        <a:srcRect l="8140" t="9078" r="4782" b="11676"/>
        <a:stretch/>
      </xdr:blipFill>
      <xdr:spPr>
        <a:xfrm>
          <a:off x="464400" y="862200"/>
          <a:ext cx="1564920" cy="787680"/>
        </a:xfrm>
        <a:prstGeom prst="rect">
          <a:avLst/>
        </a:prstGeom>
        <a:noFill/>
        <a:ln w="9525">
          <a:noFill/>
        </a:ln>
      </xdr:spPr>
    </xdr:pic>
    <xdr:clientData/>
  </xdr:twoCellAnchor>
  <xdr:twoCellAnchor editAs="twoCell">
    <xdr:from>
      <xdr:col>2</xdr:col>
      <xdr:colOff>686880</xdr:colOff>
      <xdr:row>0</xdr:row>
      <xdr:rowOff>41400</xdr:rowOff>
    </xdr:from>
    <xdr:to>
      <xdr:col>3</xdr:col>
      <xdr:colOff>342720</xdr:colOff>
      <xdr:row>2</xdr:row>
      <xdr:rowOff>5400</xdr:rowOff>
    </xdr:to>
    <xdr:grpSp>
      <xdr:nvGrpSpPr>
        <xdr:cNvPr id="62" name="Grupo 20"/>
        <xdr:cNvGrpSpPr/>
      </xdr:nvGrpSpPr>
      <xdr:grpSpPr>
        <a:xfrm>
          <a:off x="1117440" y="41400"/>
          <a:ext cx="634320" cy="668880"/>
          <a:chOff x="1117440" y="41400"/>
          <a:chExt cx="634320" cy="668880"/>
        </a:xfrm>
      </xdr:grpSpPr>
      <xdr:pic>
        <xdr:nvPicPr>
          <xdr:cNvPr id="63" name="Imagen 21" descr=""/>
          <xdr:cNvPicPr/>
        </xdr:nvPicPr>
        <xdr:blipFill>
          <a:blip r:embed="rId8"/>
          <a:stretch/>
        </xdr:blipFill>
        <xdr:spPr>
          <a:xfrm>
            <a:off x="1163880" y="41400"/>
            <a:ext cx="572760" cy="583920"/>
          </a:xfrm>
          <a:prstGeom prst="rect">
            <a:avLst/>
          </a:prstGeom>
          <a:noFill/>
          <a:ln w="57150">
            <a:noFill/>
          </a:ln>
        </xdr:spPr>
      </xdr:pic>
      <xdr:sp>
        <xdr:nvSpPr>
          <xdr:cNvPr id="64" name="CuadroTexto 26"/>
          <xdr:cNvSpPr/>
        </xdr:nvSpPr>
        <xdr:spPr>
          <a:xfrm>
            <a:off x="1117440" y="519120"/>
            <a:ext cx="634320" cy="19116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MENU</a:t>
            </a:r>
            <a:endParaRPr b="0" lang="es-CO" sz="800" strike="noStrike" u="none">
              <a:uFillTx/>
              <a:latin typeface="Times New Roman"/>
            </a:endParaRPr>
          </a:p>
        </xdr:txBody>
      </xdr:sp>
    </xdr:grpSp>
    <xdr:clientData/>
  </xdr:twoCellAnchor>
  <xdr:twoCellAnchor editAs="twoCell">
    <xdr:from>
      <xdr:col>10</xdr:col>
      <xdr:colOff>136080</xdr:colOff>
      <xdr:row>0</xdr:row>
      <xdr:rowOff>46800</xdr:rowOff>
    </xdr:from>
    <xdr:to>
      <xdr:col>11</xdr:col>
      <xdr:colOff>224640</xdr:colOff>
      <xdr:row>1</xdr:row>
      <xdr:rowOff>342360</xdr:rowOff>
    </xdr:to>
    <xdr:grpSp>
      <xdr:nvGrpSpPr>
        <xdr:cNvPr id="65" name="Grupo 33"/>
        <xdr:cNvGrpSpPr/>
      </xdr:nvGrpSpPr>
      <xdr:grpSpPr>
        <a:xfrm>
          <a:off x="8601120" y="46800"/>
          <a:ext cx="1005120" cy="657360"/>
          <a:chOff x="8601120" y="46800"/>
          <a:chExt cx="1005120" cy="657360"/>
        </a:xfrm>
      </xdr:grpSpPr>
      <xdr:pic>
        <xdr:nvPicPr>
          <xdr:cNvPr id="66" name="Imagen 34" descr=""/>
          <xdr:cNvPicPr/>
        </xdr:nvPicPr>
        <xdr:blipFill>
          <a:blip r:embed="rId9"/>
          <a:stretch/>
        </xdr:blipFill>
        <xdr:spPr>
          <a:xfrm>
            <a:off x="8889480" y="46800"/>
            <a:ext cx="436320" cy="463320"/>
          </a:xfrm>
          <a:prstGeom prst="rect">
            <a:avLst/>
          </a:prstGeom>
          <a:noFill/>
          <a:ln w="0">
            <a:noFill/>
          </a:ln>
        </xdr:spPr>
      </xdr:pic>
      <xdr:sp>
        <xdr:nvSpPr>
          <xdr:cNvPr id="67" name="CuadroTexto 35"/>
          <xdr:cNvSpPr/>
        </xdr:nvSpPr>
        <xdr:spPr>
          <a:xfrm>
            <a:off x="8601120" y="509400"/>
            <a:ext cx="1005120" cy="19476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PLAN DE ACCIÓN</a:t>
            </a:r>
            <a:endParaRPr b="0" lang="es-CO" sz="800" strike="noStrike" u="none">
              <a:uFillTx/>
              <a:latin typeface="Times New Roman"/>
            </a:endParaRPr>
          </a:p>
        </xdr:txBody>
      </xdr:sp>
    </xdr:grpSp>
    <xdr:clientData/>
  </xdr:twoCellAnchor>
  <xdr:twoCellAnchor editAs="twoCell">
    <xdr:from>
      <xdr:col>8</xdr:col>
      <xdr:colOff>68760</xdr:colOff>
      <xdr:row>0</xdr:row>
      <xdr:rowOff>0</xdr:rowOff>
    </xdr:from>
    <xdr:to>
      <xdr:col>9</xdr:col>
      <xdr:colOff>224280</xdr:colOff>
      <xdr:row>1</xdr:row>
      <xdr:rowOff>342360</xdr:rowOff>
    </xdr:to>
    <xdr:grpSp>
      <xdr:nvGrpSpPr>
        <xdr:cNvPr id="68" name="Grupo 36"/>
        <xdr:cNvGrpSpPr/>
      </xdr:nvGrpSpPr>
      <xdr:grpSpPr>
        <a:xfrm>
          <a:off x="6458760" y="0"/>
          <a:ext cx="1243800" cy="704160"/>
          <a:chOff x="6458760" y="0"/>
          <a:chExt cx="1243800" cy="704160"/>
        </a:xfrm>
      </xdr:grpSpPr>
      <xdr:pic>
        <xdr:nvPicPr>
          <xdr:cNvPr id="69" name="Imagen 37" descr=""/>
          <xdr:cNvPicPr/>
        </xdr:nvPicPr>
        <xdr:blipFill>
          <a:blip r:embed="rId10"/>
          <a:stretch/>
        </xdr:blipFill>
        <xdr:spPr>
          <a:xfrm>
            <a:off x="6593400" y="0"/>
            <a:ext cx="932760" cy="449280"/>
          </a:xfrm>
          <a:prstGeom prst="rect">
            <a:avLst/>
          </a:prstGeom>
          <a:noFill/>
          <a:ln w="0">
            <a:noFill/>
          </a:ln>
        </xdr:spPr>
      </xdr:pic>
      <xdr:sp>
        <xdr:nvSpPr>
          <xdr:cNvPr id="70" name="CuadroTexto 38"/>
          <xdr:cNvSpPr/>
        </xdr:nvSpPr>
        <xdr:spPr>
          <a:xfrm>
            <a:off x="6458760" y="393480"/>
            <a:ext cx="1243800" cy="31068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NIVELES DE </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twoCellAnchor editAs="twoCell">
    <xdr:from>
      <xdr:col>4</xdr:col>
      <xdr:colOff>586080</xdr:colOff>
      <xdr:row>0</xdr:row>
      <xdr:rowOff>46080</xdr:rowOff>
    </xdr:from>
    <xdr:to>
      <xdr:col>5</xdr:col>
      <xdr:colOff>386640</xdr:colOff>
      <xdr:row>1</xdr:row>
      <xdr:rowOff>331920</xdr:rowOff>
    </xdr:to>
    <xdr:grpSp>
      <xdr:nvGrpSpPr>
        <xdr:cNvPr id="71" name="Grupo 39"/>
        <xdr:cNvGrpSpPr/>
      </xdr:nvGrpSpPr>
      <xdr:grpSpPr>
        <a:xfrm>
          <a:off x="2770560" y="46080"/>
          <a:ext cx="740880" cy="647640"/>
          <a:chOff x="2770560" y="46080"/>
          <a:chExt cx="740880" cy="647640"/>
        </a:xfrm>
      </xdr:grpSpPr>
      <xdr:pic>
        <xdr:nvPicPr>
          <xdr:cNvPr id="72" name="Imagen 40" descr=""/>
          <xdr:cNvPicPr/>
        </xdr:nvPicPr>
        <xdr:blipFill>
          <a:blip r:embed="rId11"/>
          <a:stretch/>
        </xdr:blipFill>
        <xdr:spPr>
          <a:xfrm>
            <a:off x="2886120" y="46080"/>
            <a:ext cx="618120" cy="535320"/>
          </a:xfrm>
          <a:prstGeom prst="rect">
            <a:avLst/>
          </a:prstGeom>
          <a:noFill/>
          <a:ln w="0">
            <a:noFill/>
          </a:ln>
        </xdr:spPr>
      </xdr:pic>
      <xdr:sp>
        <xdr:nvSpPr>
          <xdr:cNvPr id="73" name="CuadroTexto 41"/>
          <xdr:cNvSpPr/>
        </xdr:nvSpPr>
        <xdr:spPr>
          <a:xfrm>
            <a:off x="2770560" y="502560"/>
            <a:ext cx="740880" cy="19116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800" strike="noStrike" u="none">
                <a:solidFill>
                  <a:schemeClr val="dk1"/>
                </a:solidFill>
                <a:uFillTx/>
                <a:latin typeface="Calibri"/>
              </a:rPr>
              <a:t>INSTRUCTIVO</a:t>
            </a:r>
            <a:endParaRPr b="0" lang="es-CO" sz="800" strike="noStrike" u="none">
              <a:uFillTx/>
              <a:latin typeface="Times New Roman"/>
            </a:endParaRPr>
          </a:p>
        </xdr:txBody>
      </xdr:sp>
    </xdr:grpSp>
    <xdr:clientData/>
  </xdr:twoCellAnchor>
  <xdr:twoCellAnchor editAs="twoCell">
    <xdr:from>
      <xdr:col>6</xdr:col>
      <xdr:colOff>361440</xdr:colOff>
      <xdr:row>0</xdr:row>
      <xdr:rowOff>49680</xdr:rowOff>
    </xdr:from>
    <xdr:to>
      <xdr:col>7</xdr:col>
      <xdr:colOff>327600</xdr:colOff>
      <xdr:row>1</xdr:row>
      <xdr:rowOff>342360</xdr:rowOff>
    </xdr:to>
    <xdr:grpSp>
      <xdr:nvGrpSpPr>
        <xdr:cNvPr id="74" name="Grupo 5"/>
        <xdr:cNvGrpSpPr/>
      </xdr:nvGrpSpPr>
      <xdr:grpSpPr>
        <a:xfrm>
          <a:off x="4574520" y="49680"/>
          <a:ext cx="1054800" cy="654480"/>
          <a:chOff x="4574520" y="49680"/>
          <a:chExt cx="1054800" cy="654480"/>
        </a:xfrm>
      </xdr:grpSpPr>
      <xdr:pic>
        <xdr:nvPicPr>
          <xdr:cNvPr id="75" name="Imagen 3" descr=""/>
          <xdr:cNvPicPr/>
        </xdr:nvPicPr>
        <xdr:blipFill>
          <a:blip r:embed="rId12"/>
          <a:stretch/>
        </xdr:blipFill>
        <xdr:spPr>
          <a:xfrm>
            <a:off x="4838400" y="49680"/>
            <a:ext cx="583560" cy="503640"/>
          </a:xfrm>
          <a:prstGeom prst="rect">
            <a:avLst/>
          </a:prstGeom>
          <a:noFill/>
          <a:ln w="0">
            <a:noFill/>
          </a:ln>
        </xdr:spPr>
      </xdr:pic>
      <xdr:sp>
        <xdr:nvSpPr>
          <xdr:cNvPr id="76" name="CuadroTexto 42"/>
          <xdr:cNvSpPr/>
        </xdr:nvSpPr>
        <xdr:spPr>
          <a:xfrm>
            <a:off x="4574520" y="505440"/>
            <a:ext cx="1054800" cy="19872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s-CO" sz="800" strike="noStrike" u="none">
                <a:solidFill>
                  <a:schemeClr val="dk1"/>
                </a:solidFill>
                <a:uFillTx/>
                <a:latin typeface="Calibri"/>
              </a:rPr>
              <a:t>AUTODIAGNÓSTICO</a:t>
            </a:r>
            <a:endParaRPr b="0" lang="es-CO" sz="800" strike="noStrike" u="none">
              <a:uFillTx/>
              <a:latin typeface="Times New Roman"/>
            </a:endParaRPr>
          </a:p>
        </xdr:txBody>
      </xdr:sp>
    </xdr:grp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295200</xdr:colOff>
      <xdr:row>2</xdr:row>
      <xdr:rowOff>0</xdr:rowOff>
    </xdr:from>
    <xdr:to>
      <xdr:col>2</xdr:col>
      <xdr:colOff>2571120</xdr:colOff>
      <xdr:row>6</xdr:row>
      <xdr:rowOff>131400</xdr:rowOff>
    </xdr:to>
    <xdr:pic>
      <xdr:nvPicPr>
        <xdr:cNvPr id="77" name="Imagen 2" descr="Secretaría de Educación"/>
        <xdr:cNvPicPr/>
      </xdr:nvPicPr>
      <xdr:blipFill>
        <a:blip r:embed="rId1"/>
        <a:srcRect l="8140" t="9078" r="4782" b="11676"/>
        <a:stretch/>
      </xdr:blipFill>
      <xdr:spPr>
        <a:xfrm>
          <a:off x="756720" y="733320"/>
          <a:ext cx="2275920" cy="894600"/>
        </a:xfrm>
        <a:prstGeom prst="rect">
          <a:avLst/>
        </a:prstGeom>
        <a:noFill/>
        <a:ln w="9525">
          <a:noFill/>
        </a:ln>
      </xdr:spPr>
    </xdr:pic>
    <xdr:clientData/>
  </xdr:twoCellAnchor>
  <xdr:twoCellAnchor editAs="twoCell">
    <xdr:from>
      <xdr:col>2</xdr:col>
      <xdr:colOff>171360</xdr:colOff>
      <xdr:row>0</xdr:row>
      <xdr:rowOff>0</xdr:rowOff>
    </xdr:from>
    <xdr:to>
      <xdr:col>2</xdr:col>
      <xdr:colOff>745920</xdr:colOff>
      <xdr:row>1</xdr:row>
      <xdr:rowOff>414360</xdr:rowOff>
    </xdr:to>
    <xdr:grpSp>
      <xdr:nvGrpSpPr>
        <xdr:cNvPr id="78" name="Grupo 14"/>
        <xdr:cNvGrpSpPr/>
      </xdr:nvGrpSpPr>
      <xdr:grpSpPr>
        <a:xfrm>
          <a:off x="632880" y="0"/>
          <a:ext cx="574560" cy="719280"/>
          <a:chOff x="632880" y="0"/>
          <a:chExt cx="574560" cy="719280"/>
        </a:xfrm>
      </xdr:grpSpPr>
      <xdr:pic>
        <xdr:nvPicPr>
          <xdr:cNvPr id="79" name="Imagen 15" descr=""/>
          <xdr:cNvPicPr/>
        </xdr:nvPicPr>
        <xdr:blipFill>
          <a:blip r:embed="rId2"/>
          <a:stretch/>
        </xdr:blipFill>
        <xdr:spPr>
          <a:xfrm>
            <a:off x="675000" y="0"/>
            <a:ext cx="518760" cy="645480"/>
          </a:xfrm>
          <a:prstGeom prst="rect">
            <a:avLst/>
          </a:prstGeom>
          <a:noFill/>
          <a:ln w="57150">
            <a:noFill/>
          </a:ln>
        </xdr:spPr>
      </xdr:pic>
      <xdr:sp>
        <xdr:nvSpPr>
          <xdr:cNvPr id="80" name="CuadroTexto 16"/>
          <xdr:cNvSpPr/>
        </xdr:nvSpPr>
        <xdr:spPr>
          <a:xfrm>
            <a:off x="632880" y="528120"/>
            <a:ext cx="574560" cy="19116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MENU</a:t>
            </a:r>
            <a:endParaRPr b="0" lang="es-CO" sz="800" strike="noStrike" u="none">
              <a:uFillTx/>
              <a:latin typeface="Times New Roman"/>
            </a:endParaRPr>
          </a:p>
        </xdr:txBody>
      </xdr:sp>
    </xdr:grpSp>
    <xdr:clientData/>
  </xdr:twoCellAnchor>
  <xdr:twoCellAnchor editAs="twoCell">
    <xdr:from>
      <xdr:col>4</xdr:col>
      <xdr:colOff>1955520</xdr:colOff>
      <xdr:row>0</xdr:row>
      <xdr:rowOff>61200</xdr:rowOff>
    </xdr:from>
    <xdr:to>
      <xdr:col>4</xdr:col>
      <xdr:colOff>2599920</xdr:colOff>
      <xdr:row>1</xdr:row>
      <xdr:rowOff>427680</xdr:rowOff>
    </xdr:to>
    <xdr:grpSp>
      <xdr:nvGrpSpPr>
        <xdr:cNvPr id="81" name="Grupo 17"/>
        <xdr:cNvGrpSpPr/>
      </xdr:nvGrpSpPr>
      <xdr:grpSpPr>
        <a:xfrm>
          <a:off x="6090480" y="61200"/>
          <a:ext cx="644400" cy="671400"/>
          <a:chOff x="6090480" y="61200"/>
          <a:chExt cx="644400" cy="671400"/>
        </a:xfrm>
      </xdr:grpSpPr>
      <xdr:pic>
        <xdr:nvPicPr>
          <xdr:cNvPr id="82" name="Imagen 21" descr=""/>
          <xdr:cNvPicPr/>
        </xdr:nvPicPr>
        <xdr:blipFill>
          <a:blip r:embed="rId3"/>
          <a:stretch/>
        </xdr:blipFill>
        <xdr:spPr>
          <a:xfrm>
            <a:off x="6133320" y="61200"/>
            <a:ext cx="576000" cy="542160"/>
          </a:xfrm>
          <a:prstGeom prst="rect">
            <a:avLst/>
          </a:prstGeom>
          <a:noFill/>
          <a:ln w="57150">
            <a:noFill/>
          </a:ln>
        </xdr:spPr>
      </xdr:pic>
      <xdr:sp>
        <xdr:nvSpPr>
          <xdr:cNvPr id="83" name="CuadroTexto 22"/>
          <xdr:cNvSpPr/>
        </xdr:nvSpPr>
        <xdr:spPr>
          <a:xfrm>
            <a:off x="6090480" y="564480"/>
            <a:ext cx="644400" cy="168120"/>
          </a:xfrm>
          <a:prstGeom prst="rect">
            <a:avLst/>
          </a:prstGeom>
          <a:noFill/>
          <a:ln w="5715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GRAFICAS</a:t>
            </a:r>
            <a:endParaRPr b="0" lang="es-CO" sz="800" strike="noStrike" u="none">
              <a:uFillTx/>
              <a:latin typeface="Times New Roman"/>
            </a:endParaRPr>
          </a:p>
        </xdr:txBody>
      </xdr:sp>
    </xdr:grpSp>
    <xdr:clientData/>
  </xdr:twoCellAnchor>
  <xdr:twoCellAnchor editAs="twoCell">
    <xdr:from>
      <xdr:col>4</xdr:col>
      <xdr:colOff>3524400</xdr:colOff>
      <xdr:row>0</xdr:row>
      <xdr:rowOff>57240</xdr:rowOff>
    </xdr:from>
    <xdr:to>
      <xdr:col>4</xdr:col>
      <xdr:colOff>4523760</xdr:colOff>
      <xdr:row>1</xdr:row>
      <xdr:rowOff>427680</xdr:rowOff>
    </xdr:to>
    <xdr:grpSp>
      <xdr:nvGrpSpPr>
        <xdr:cNvPr id="84" name="Grupo 23"/>
        <xdr:cNvGrpSpPr/>
      </xdr:nvGrpSpPr>
      <xdr:grpSpPr>
        <a:xfrm>
          <a:off x="7659360" y="57240"/>
          <a:ext cx="999360" cy="675360"/>
          <a:chOff x="7659360" y="57240"/>
          <a:chExt cx="999360" cy="675360"/>
        </a:xfrm>
      </xdr:grpSpPr>
      <xdr:pic>
        <xdr:nvPicPr>
          <xdr:cNvPr id="85" name="Imagen 24" descr=""/>
          <xdr:cNvPicPr/>
        </xdr:nvPicPr>
        <xdr:blipFill>
          <a:blip r:embed="rId4"/>
          <a:stretch/>
        </xdr:blipFill>
        <xdr:spPr>
          <a:xfrm>
            <a:off x="7945920" y="57240"/>
            <a:ext cx="434160" cy="476280"/>
          </a:xfrm>
          <a:prstGeom prst="rect">
            <a:avLst/>
          </a:prstGeom>
          <a:noFill/>
          <a:ln w="0">
            <a:noFill/>
          </a:ln>
        </xdr:spPr>
      </xdr:pic>
      <xdr:sp>
        <xdr:nvSpPr>
          <xdr:cNvPr id="86" name="CuadroTexto 25"/>
          <xdr:cNvSpPr/>
        </xdr:nvSpPr>
        <xdr:spPr>
          <a:xfrm>
            <a:off x="7659360" y="532440"/>
            <a:ext cx="999360" cy="200160"/>
          </a:xfrm>
          <a:prstGeom prst="rect">
            <a:avLst/>
          </a:prstGeom>
          <a:noFill/>
          <a:ln w="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PLAN DE ACCIÓN</a:t>
            </a:r>
            <a:endParaRPr b="0" lang="es-CO" sz="800" strike="noStrike" u="none">
              <a:uFillTx/>
              <a:latin typeface="Times New Roman"/>
            </a:endParaRPr>
          </a:p>
        </xdr:txBody>
      </xdr:sp>
    </xdr:grpSp>
    <xdr:clientData/>
  </xdr:twoCellAnchor>
  <xdr:twoCellAnchor editAs="twoCell">
    <xdr:from>
      <xdr:col>2</xdr:col>
      <xdr:colOff>1657080</xdr:colOff>
      <xdr:row>0</xdr:row>
      <xdr:rowOff>54000</xdr:rowOff>
    </xdr:from>
    <xdr:to>
      <xdr:col>2</xdr:col>
      <xdr:colOff>2397600</xdr:colOff>
      <xdr:row>1</xdr:row>
      <xdr:rowOff>410760</xdr:rowOff>
    </xdr:to>
    <xdr:grpSp>
      <xdr:nvGrpSpPr>
        <xdr:cNvPr id="87" name="Grupo 29"/>
        <xdr:cNvGrpSpPr/>
      </xdr:nvGrpSpPr>
      <xdr:grpSpPr>
        <a:xfrm>
          <a:off x="2118600" y="54000"/>
          <a:ext cx="740520" cy="661680"/>
          <a:chOff x="2118600" y="54000"/>
          <a:chExt cx="740520" cy="661680"/>
        </a:xfrm>
      </xdr:grpSpPr>
      <xdr:pic>
        <xdr:nvPicPr>
          <xdr:cNvPr id="88" name="Imagen 30" descr=""/>
          <xdr:cNvPicPr/>
        </xdr:nvPicPr>
        <xdr:blipFill>
          <a:blip r:embed="rId5"/>
          <a:stretch/>
        </xdr:blipFill>
        <xdr:spPr>
          <a:xfrm>
            <a:off x="2251080" y="54000"/>
            <a:ext cx="575640" cy="552240"/>
          </a:xfrm>
          <a:prstGeom prst="rect">
            <a:avLst/>
          </a:prstGeom>
          <a:noFill/>
          <a:ln w="0">
            <a:noFill/>
          </a:ln>
        </xdr:spPr>
      </xdr:pic>
      <xdr:sp>
        <xdr:nvSpPr>
          <xdr:cNvPr id="89" name="CuadroTexto 31"/>
          <xdr:cNvSpPr/>
        </xdr:nvSpPr>
        <xdr:spPr>
          <a:xfrm>
            <a:off x="2118600" y="524520"/>
            <a:ext cx="740520" cy="19116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800" strike="noStrike" u="none">
                <a:solidFill>
                  <a:schemeClr val="dk1"/>
                </a:solidFill>
                <a:uFillTx/>
                <a:latin typeface="Calibri"/>
              </a:rPr>
              <a:t>INSTRUCTIVO</a:t>
            </a:r>
            <a:endParaRPr b="0" lang="es-CO" sz="800" strike="noStrike" u="none">
              <a:uFillTx/>
              <a:latin typeface="Times New Roman"/>
            </a:endParaRPr>
          </a:p>
        </xdr:txBody>
      </xdr:sp>
    </xdr:grpSp>
    <xdr:clientData/>
  </xdr:twoCellAnchor>
  <xdr:twoCellAnchor editAs="twoCell">
    <xdr:from>
      <xdr:col>3</xdr:col>
      <xdr:colOff>257040</xdr:colOff>
      <xdr:row>0</xdr:row>
      <xdr:rowOff>38160</xdr:rowOff>
    </xdr:from>
    <xdr:to>
      <xdr:col>4</xdr:col>
      <xdr:colOff>745560</xdr:colOff>
      <xdr:row>1</xdr:row>
      <xdr:rowOff>427680</xdr:rowOff>
    </xdr:to>
    <xdr:grpSp>
      <xdr:nvGrpSpPr>
        <xdr:cNvPr id="90" name="Grupo 33"/>
        <xdr:cNvGrpSpPr/>
      </xdr:nvGrpSpPr>
      <xdr:grpSpPr>
        <a:xfrm>
          <a:off x="3859560" y="38160"/>
          <a:ext cx="1020960" cy="694440"/>
          <a:chOff x="3859560" y="38160"/>
          <a:chExt cx="1020960" cy="694440"/>
        </a:xfrm>
      </xdr:grpSpPr>
      <xdr:pic>
        <xdr:nvPicPr>
          <xdr:cNvPr id="91" name="Imagen 34" descr="">
            <a:hlinkClick r:id="rId6"/>
          </xdr:cNvPr>
          <xdr:cNvPicPr/>
        </xdr:nvPicPr>
        <xdr:blipFill>
          <a:blip r:embed="rId7"/>
          <a:stretch/>
        </xdr:blipFill>
        <xdr:spPr>
          <a:xfrm>
            <a:off x="4115160" y="38160"/>
            <a:ext cx="564480" cy="534240"/>
          </a:xfrm>
          <a:prstGeom prst="rect">
            <a:avLst/>
          </a:prstGeom>
          <a:noFill/>
          <a:ln w="0">
            <a:noFill/>
          </a:ln>
        </xdr:spPr>
      </xdr:pic>
      <xdr:sp>
        <xdr:nvSpPr>
          <xdr:cNvPr id="92" name="CuadroTexto 35"/>
          <xdr:cNvSpPr/>
        </xdr:nvSpPr>
        <xdr:spPr>
          <a:xfrm>
            <a:off x="3859560" y="521640"/>
            <a:ext cx="1020960" cy="21096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s-CO" sz="800" strike="noStrike" u="none">
                <a:solidFill>
                  <a:schemeClr val="dk1"/>
                </a:solidFill>
                <a:uFillTx/>
                <a:latin typeface="Calibri"/>
              </a:rPr>
              <a:t>AUTODIAGNÓSTICO</a:t>
            </a:r>
            <a:endParaRPr b="0" lang="es-CO" sz="800" strike="noStrike" u="none">
              <a:uFillTx/>
              <a:latin typeface="Times New Roman"/>
            </a:endParaRPr>
          </a:p>
        </xdr:txBody>
      </xdr:sp>
    </xdr:grpSp>
    <xdr:clientData/>
  </xdr:twoCellAnchor>
  <xdr:twoCellAnchor editAs="oneCell">
    <xdr:from>
      <xdr:col>7</xdr:col>
      <xdr:colOff>0</xdr:colOff>
      <xdr:row>5</xdr:row>
      <xdr:rowOff>8280</xdr:rowOff>
    </xdr:from>
    <xdr:to>
      <xdr:col>14</xdr:col>
      <xdr:colOff>569880</xdr:colOff>
      <xdr:row>15</xdr:row>
      <xdr:rowOff>173160</xdr:rowOff>
    </xdr:to>
    <xdr:pic>
      <xdr:nvPicPr>
        <xdr:cNvPr id="93" name="Imagen 4" descr=""/>
        <xdr:cNvPicPr/>
      </xdr:nvPicPr>
      <xdr:blipFill>
        <a:blip r:embed="rId8"/>
        <a:stretch/>
      </xdr:blipFill>
      <xdr:spPr>
        <a:xfrm>
          <a:off x="9624600" y="1324080"/>
          <a:ext cx="5837400" cy="288468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324000</xdr:colOff>
      <xdr:row>0</xdr:row>
      <xdr:rowOff>123840</xdr:rowOff>
    </xdr:from>
    <xdr:to>
      <xdr:col>1</xdr:col>
      <xdr:colOff>451080</xdr:colOff>
      <xdr:row>4</xdr:row>
      <xdr:rowOff>71280</xdr:rowOff>
    </xdr:to>
    <xdr:grpSp>
      <xdr:nvGrpSpPr>
        <xdr:cNvPr id="94" name="Grupo 1"/>
        <xdr:cNvGrpSpPr/>
      </xdr:nvGrpSpPr>
      <xdr:grpSpPr>
        <a:xfrm>
          <a:off x="324000" y="123840"/>
          <a:ext cx="596880" cy="671400"/>
          <a:chOff x="324000" y="123840"/>
          <a:chExt cx="596880" cy="671400"/>
        </a:xfrm>
      </xdr:grpSpPr>
      <xdr:pic>
        <xdr:nvPicPr>
          <xdr:cNvPr id="95" name="Imagen 2" descr=""/>
          <xdr:cNvPicPr/>
        </xdr:nvPicPr>
        <xdr:blipFill>
          <a:blip r:embed="rId1"/>
          <a:stretch/>
        </xdr:blipFill>
        <xdr:spPr>
          <a:xfrm>
            <a:off x="367200" y="123840"/>
            <a:ext cx="538920" cy="586800"/>
          </a:xfrm>
          <a:prstGeom prst="rect">
            <a:avLst/>
          </a:prstGeom>
          <a:noFill/>
          <a:ln w="57150">
            <a:noFill/>
          </a:ln>
        </xdr:spPr>
      </xdr:pic>
      <xdr:sp>
        <xdr:nvSpPr>
          <xdr:cNvPr id="96" name="CuadroTexto 3"/>
          <xdr:cNvSpPr/>
        </xdr:nvSpPr>
        <xdr:spPr>
          <a:xfrm>
            <a:off x="324000" y="604080"/>
            <a:ext cx="596880" cy="191160"/>
          </a:xfrm>
          <a:prstGeom prst="rect">
            <a:avLst/>
          </a:prstGeom>
          <a:noFill/>
          <a:ln w="0">
            <a:no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es-CO" sz="800" strike="noStrike" u="none">
                <a:solidFill>
                  <a:schemeClr val="dk1"/>
                </a:solidFill>
                <a:uFillTx/>
                <a:latin typeface="Calibri"/>
              </a:rPr>
              <a:t>MENU</a:t>
            </a:r>
            <a:endParaRPr b="0" lang="es-CO" sz="800" strike="noStrike" u="none">
              <a:uFillTx/>
              <a:latin typeface="Times New Roman"/>
            </a:endParaRPr>
          </a:p>
        </xdr:txBody>
      </xdr:sp>
    </xdr:grpSp>
    <xdr:clientData/>
  </xdr:twoCellAnchor>
  <xdr:twoCellAnchor editAs="twoCell">
    <xdr:from>
      <xdr:col>3</xdr:col>
      <xdr:colOff>2174400</xdr:colOff>
      <xdr:row>0</xdr:row>
      <xdr:rowOff>156240</xdr:rowOff>
    </xdr:from>
    <xdr:to>
      <xdr:col>4</xdr:col>
      <xdr:colOff>970920</xdr:colOff>
      <xdr:row>3</xdr:row>
      <xdr:rowOff>180360</xdr:rowOff>
    </xdr:to>
    <xdr:grpSp>
      <xdr:nvGrpSpPr>
        <xdr:cNvPr id="97" name="Grupo 4"/>
        <xdr:cNvGrpSpPr/>
      </xdr:nvGrpSpPr>
      <xdr:grpSpPr>
        <a:xfrm>
          <a:off x="4610160" y="156240"/>
          <a:ext cx="1099080" cy="567000"/>
          <a:chOff x="4610160" y="156240"/>
          <a:chExt cx="1099080" cy="567000"/>
        </a:xfrm>
      </xdr:grpSpPr>
      <xdr:pic>
        <xdr:nvPicPr>
          <xdr:cNvPr id="98" name="Imagen 5" descr=""/>
          <xdr:cNvPicPr/>
        </xdr:nvPicPr>
        <xdr:blipFill>
          <a:blip r:embed="rId2"/>
          <a:stretch/>
        </xdr:blipFill>
        <xdr:spPr>
          <a:xfrm>
            <a:off x="4683600" y="156240"/>
            <a:ext cx="982080" cy="457560"/>
          </a:xfrm>
          <a:prstGeom prst="rect">
            <a:avLst/>
          </a:prstGeom>
          <a:noFill/>
          <a:ln w="57150">
            <a:noFill/>
          </a:ln>
        </xdr:spPr>
      </xdr:pic>
      <xdr:sp>
        <xdr:nvSpPr>
          <xdr:cNvPr id="99" name="CuadroTexto 6"/>
          <xdr:cNvSpPr/>
        </xdr:nvSpPr>
        <xdr:spPr>
          <a:xfrm>
            <a:off x="4610160" y="581400"/>
            <a:ext cx="1099080" cy="141840"/>
          </a:xfrm>
          <a:prstGeom prst="rect">
            <a:avLst/>
          </a:prstGeom>
          <a:noFill/>
          <a:ln w="57150">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GRAFICAS</a:t>
            </a:r>
            <a:endParaRPr b="0" lang="es-CO" sz="800" strike="noStrike" u="none">
              <a:uFillTx/>
              <a:latin typeface="Times New Roman"/>
            </a:endParaRPr>
          </a:p>
        </xdr:txBody>
      </xdr:sp>
    </xdr:grpSp>
    <xdr:clientData/>
  </xdr:twoCellAnchor>
  <xdr:twoCellAnchor editAs="twoCell">
    <xdr:from>
      <xdr:col>5</xdr:col>
      <xdr:colOff>276120</xdr:colOff>
      <xdr:row>0</xdr:row>
      <xdr:rowOff>0</xdr:rowOff>
    </xdr:from>
    <xdr:to>
      <xdr:col>6</xdr:col>
      <xdr:colOff>494640</xdr:colOff>
      <xdr:row>5</xdr:row>
      <xdr:rowOff>9000</xdr:rowOff>
    </xdr:to>
    <xdr:grpSp>
      <xdr:nvGrpSpPr>
        <xdr:cNvPr id="100" name="Grupo 7"/>
        <xdr:cNvGrpSpPr/>
      </xdr:nvGrpSpPr>
      <xdr:grpSpPr>
        <a:xfrm>
          <a:off x="6102720" y="0"/>
          <a:ext cx="1409400" cy="914040"/>
          <a:chOff x="6102720" y="0"/>
          <a:chExt cx="1409400" cy="914040"/>
        </a:xfrm>
      </xdr:grpSpPr>
      <xdr:pic>
        <xdr:nvPicPr>
          <xdr:cNvPr id="101" name="Imagen 8" descr=""/>
          <xdr:cNvPicPr/>
        </xdr:nvPicPr>
        <xdr:blipFill>
          <a:blip r:embed="rId3"/>
          <a:stretch/>
        </xdr:blipFill>
        <xdr:spPr>
          <a:xfrm>
            <a:off x="6254280" y="0"/>
            <a:ext cx="1068480" cy="602280"/>
          </a:xfrm>
          <a:prstGeom prst="rect">
            <a:avLst/>
          </a:prstGeom>
          <a:noFill/>
          <a:ln w="0">
            <a:noFill/>
          </a:ln>
        </xdr:spPr>
      </xdr:pic>
      <xdr:sp>
        <xdr:nvSpPr>
          <xdr:cNvPr id="102" name="CuadroTexto 9"/>
          <xdr:cNvSpPr/>
        </xdr:nvSpPr>
        <xdr:spPr>
          <a:xfrm>
            <a:off x="6102720" y="585720"/>
            <a:ext cx="1409400" cy="32832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gn="ctr">
              <a:lnSpc>
                <a:spcPct val="100000"/>
              </a:lnSpc>
            </a:pPr>
            <a:r>
              <a:rPr b="0" lang="es-CO" sz="800" strike="noStrike" u="none">
                <a:solidFill>
                  <a:schemeClr val="dk1"/>
                </a:solidFill>
                <a:uFillTx/>
                <a:latin typeface="Calibri"/>
              </a:rPr>
              <a:t>NIVELES DE</a:t>
            </a:r>
            <a:endParaRPr b="0" lang="es-CO" sz="800" strike="noStrike" u="none">
              <a:uFillTx/>
              <a:latin typeface="Times New Roman"/>
            </a:endParaRPr>
          </a:p>
          <a:p>
            <a:pPr algn="ctr">
              <a:lnSpc>
                <a:spcPct val="100000"/>
              </a:lnSpc>
            </a:pPr>
            <a:r>
              <a:rPr b="0" lang="es-CO" sz="800" strike="noStrike" u="none">
                <a:solidFill>
                  <a:schemeClr val="dk1"/>
                </a:solidFill>
                <a:uFillTx/>
                <a:latin typeface="Calibri"/>
              </a:rPr>
              <a:t>CLASIFICACIÓN</a:t>
            </a:r>
            <a:endParaRPr b="0" lang="es-CO" sz="800" strike="noStrike" u="none">
              <a:uFillTx/>
              <a:latin typeface="Times New Roman"/>
            </a:endParaRPr>
          </a:p>
        </xdr:txBody>
      </xdr:sp>
    </xdr:grpSp>
    <xdr:clientData/>
  </xdr:twoCellAnchor>
  <xdr:twoCellAnchor editAs="twoCell">
    <xdr:from>
      <xdr:col>2</xdr:col>
      <xdr:colOff>52920</xdr:colOff>
      <xdr:row>0</xdr:row>
      <xdr:rowOff>120600</xdr:rowOff>
    </xdr:from>
    <xdr:to>
      <xdr:col>2</xdr:col>
      <xdr:colOff>793440</xdr:colOff>
      <xdr:row>4</xdr:row>
      <xdr:rowOff>52200</xdr:rowOff>
    </xdr:to>
    <xdr:grpSp>
      <xdr:nvGrpSpPr>
        <xdr:cNvPr id="103" name="Grupo 10"/>
        <xdr:cNvGrpSpPr/>
      </xdr:nvGrpSpPr>
      <xdr:grpSpPr>
        <a:xfrm>
          <a:off x="1337400" y="120600"/>
          <a:ext cx="740520" cy="655560"/>
          <a:chOff x="1337400" y="120600"/>
          <a:chExt cx="740520" cy="655560"/>
        </a:xfrm>
      </xdr:grpSpPr>
      <xdr:pic>
        <xdr:nvPicPr>
          <xdr:cNvPr id="104" name="Imagen 11" descr=""/>
          <xdr:cNvPicPr/>
        </xdr:nvPicPr>
        <xdr:blipFill>
          <a:blip r:embed="rId4"/>
          <a:stretch/>
        </xdr:blipFill>
        <xdr:spPr>
          <a:xfrm>
            <a:off x="1413000" y="120600"/>
            <a:ext cx="655200" cy="544680"/>
          </a:xfrm>
          <a:prstGeom prst="rect">
            <a:avLst/>
          </a:prstGeom>
          <a:noFill/>
          <a:ln w="0">
            <a:noFill/>
          </a:ln>
        </xdr:spPr>
      </xdr:pic>
      <xdr:sp>
        <xdr:nvSpPr>
          <xdr:cNvPr id="105" name="CuadroTexto 12"/>
          <xdr:cNvSpPr/>
        </xdr:nvSpPr>
        <xdr:spPr>
          <a:xfrm>
            <a:off x="1337400" y="585000"/>
            <a:ext cx="740520" cy="19116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0" lang="es-CO" sz="800" strike="noStrike" u="none">
                <a:solidFill>
                  <a:schemeClr val="dk1"/>
                </a:solidFill>
                <a:uFillTx/>
                <a:latin typeface="Calibri"/>
              </a:rPr>
              <a:t>INSTRUCTIVO</a:t>
            </a:r>
            <a:endParaRPr b="0" lang="es-CO" sz="800" strike="noStrike" u="none">
              <a:uFillTx/>
              <a:latin typeface="Times New Roman"/>
            </a:endParaRPr>
          </a:p>
        </xdr:txBody>
      </xdr:sp>
    </xdr:grpSp>
    <xdr:clientData/>
  </xdr:twoCellAnchor>
  <xdr:twoCellAnchor editAs="twoCell">
    <xdr:from>
      <xdr:col>3</xdr:col>
      <xdr:colOff>371520</xdr:colOff>
      <xdr:row>0</xdr:row>
      <xdr:rowOff>114480</xdr:rowOff>
    </xdr:from>
    <xdr:to>
      <xdr:col>3</xdr:col>
      <xdr:colOff>1789920</xdr:colOff>
      <xdr:row>4</xdr:row>
      <xdr:rowOff>85320</xdr:rowOff>
    </xdr:to>
    <xdr:grpSp>
      <xdr:nvGrpSpPr>
        <xdr:cNvPr id="106" name="Grupo 13"/>
        <xdr:cNvGrpSpPr/>
      </xdr:nvGrpSpPr>
      <xdr:grpSpPr>
        <a:xfrm>
          <a:off x="2807280" y="114480"/>
          <a:ext cx="1418400" cy="694800"/>
          <a:chOff x="2807280" y="114480"/>
          <a:chExt cx="1418400" cy="694800"/>
        </a:xfrm>
      </xdr:grpSpPr>
      <xdr:pic>
        <xdr:nvPicPr>
          <xdr:cNvPr id="107" name="Imagen 14" descr=""/>
          <xdr:cNvPicPr/>
        </xdr:nvPicPr>
        <xdr:blipFill>
          <a:blip r:embed="rId5"/>
          <a:stretch/>
        </xdr:blipFill>
        <xdr:spPr>
          <a:xfrm>
            <a:off x="2927160" y="114480"/>
            <a:ext cx="784440" cy="520560"/>
          </a:xfrm>
          <a:prstGeom prst="rect">
            <a:avLst/>
          </a:prstGeom>
          <a:noFill/>
          <a:ln w="0">
            <a:noFill/>
          </a:ln>
        </xdr:spPr>
      </xdr:pic>
      <xdr:sp>
        <xdr:nvSpPr>
          <xdr:cNvPr id="108" name="CuadroTexto 15"/>
          <xdr:cNvSpPr/>
        </xdr:nvSpPr>
        <xdr:spPr>
          <a:xfrm>
            <a:off x="2807280" y="603720"/>
            <a:ext cx="1418400" cy="20556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s-CO" sz="800" strike="noStrike" u="none">
                <a:solidFill>
                  <a:schemeClr val="dk1"/>
                </a:solidFill>
                <a:uFillTx/>
                <a:latin typeface="Calibri"/>
              </a:rPr>
              <a:t>AUTODIAGNÓSTICO</a:t>
            </a:r>
            <a:endParaRPr b="0" lang="es-CO" sz="800" strike="noStrike" u="none">
              <a:uFillTx/>
              <a:latin typeface="Times New Roman"/>
            </a:endParaRPr>
          </a:p>
        </xdr:txBody>
      </xdr:sp>
    </xdr:grp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8" activeCellId="0" sqref="M8"/>
    </sheetView>
  </sheetViews>
  <sheetFormatPr defaultColWidth="10.6796875" defaultRowHeight="14.25" zeroHeight="false" outlineLevelRow="0" outlineLevelCol="0"/>
  <cols>
    <col collapsed="false" customWidth="true" hidden="false" outlineLevel="0" max="2" min="2" style="1" width="2.67"/>
    <col collapsed="false" customWidth="true" hidden="false" outlineLevel="0" max="9" min="9" style="1" width="13.34"/>
    <col collapsed="false" customWidth="true" hidden="false" outlineLevel="0" max="10" min="10" style="1" width="13.44"/>
    <col collapsed="false" customWidth="true" hidden="false" outlineLevel="0" max="12" min="12" style="1" width="2.56"/>
  </cols>
  <sheetData>
    <row r="1" s="3" customFormat="true" ht="14.25" hidden="false" customHeight="false" outlineLevel="0" collapsed="false">
      <c r="A1" s="2"/>
      <c r="B1" s="2"/>
      <c r="C1" s="2"/>
      <c r="D1" s="2"/>
      <c r="E1" s="2"/>
      <c r="F1" s="2"/>
      <c r="G1" s="2"/>
      <c r="H1" s="2"/>
      <c r="I1" s="2"/>
      <c r="J1" s="2"/>
      <c r="K1" s="2"/>
      <c r="L1" s="2"/>
      <c r="M1" s="2"/>
    </row>
    <row r="2" s="3" customFormat="true" ht="14.25" hidden="false" customHeight="false" outlineLevel="0" collapsed="false">
      <c r="A2" s="2"/>
      <c r="B2" s="4"/>
      <c r="C2" s="5"/>
      <c r="D2" s="5"/>
      <c r="E2" s="5"/>
      <c r="F2" s="5"/>
      <c r="G2" s="5"/>
      <c r="H2" s="5"/>
      <c r="I2" s="5"/>
      <c r="J2" s="5"/>
      <c r="K2" s="5"/>
      <c r="L2" s="6"/>
      <c r="M2" s="2"/>
    </row>
    <row r="3" s="3" customFormat="true" ht="14.25" hidden="false" customHeight="false" outlineLevel="0" collapsed="false">
      <c r="A3" s="2"/>
      <c r="B3" s="7"/>
      <c r="C3" s="2"/>
      <c r="D3" s="2"/>
      <c r="E3" s="2"/>
      <c r="F3" s="2"/>
      <c r="G3" s="2"/>
      <c r="H3" s="2"/>
      <c r="I3" s="2"/>
      <c r="J3" s="2"/>
      <c r="K3" s="2"/>
      <c r="L3" s="8"/>
      <c r="M3" s="2"/>
    </row>
    <row r="4" s="3" customFormat="true" ht="17.35" hidden="false" customHeight="false" outlineLevel="0" collapsed="false">
      <c r="A4" s="2"/>
      <c r="B4" s="7"/>
      <c r="C4" s="2"/>
      <c r="D4" s="2"/>
      <c r="E4" s="2"/>
      <c r="F4" s="9"/>
      <c r="G4" s="9"/>
      <c r="H4" s="9"/>
      <c r="I4" s="9"/>
      <c r="J4" s="9"/>
      <c r="K4" s="9"/>
      <c r="L4" s="8"/>
      <c r="M4" s="2"/>
    </row>
    <row r="5" s="3" customFormat="true" ht="14.25" hidden="false" customHeight="false" outlineLevel="0" collapsed="false">
      <c r="A5" s="2"/>
      <c r="B5" s="7"/>
      <c r="C5" s="2"/>
      <c r="D5" s="2"/>
      <c r="E5" s="2"/>
      <c r="F5" s="10"/>
      <c r="G5" s="10"/>
      <c r="H5" s="10"/>
      <c r="I5" s="10"/>
      <c r="J5" s="10"/>
      <c r="K5" s="10"/>
      <c r="L5" s="8"/>
      <c r="M5" s="2"/>
    </row>
    <row r="6" s="3" customFormat="true" ht="14.25" hidden="false" customHeight="false" outlineLevel="0" collapsed="false">
      <c r="A6" s="2"/>
      <c r="B6" s="7"/>
      <c r="C6" s="2"/>
      <c r="D6" s="2"/>
      <c r="E6" s="2"/>
      <c r="F6" s="2"/>
      <c r="G6" s="2"/>
      <c r="H6" s="2"/>
      <c r="I6" s="2"/>
      <c r="J6" s="2"/>
      <c r="K6" s="2"/>
      <c r="L6" s="8"/>
      <c r="M6" s="2"/>
    </row>
    <row r="7" s="3" customFormat="true" ht="14.25" hidden="false" customHeight="false" outlineLevel="0" collapsed="false">
      <c r="A7" s="2"/>
      <c r="B7" s="7"/>
      <c r="C7" s="2"/>
      <c r="D7" s="2"/>
      <c r="E7" s="2"/>
      <c r="F7" s="2"/>
      <c r="G7" s="2"/>
      <c r="H7" s="2"/>
      <c r="I7" s="2"/>
      <c r="J7" s="2"/>
      <c r="K7" s="2"/>
      <c r="L7" s="8"/>
      <c r="M7" s="2"/>
    </row>
    <row r="8" s="3" customFormat="true" ht="24.45" hidden="false" customHeight="false" outlineLevel="0" collapsed="false">
      <c r="A8" s="2"/>
      <c r="B8" s="7"/>
      <c r="C8" s="11" t="s">
        <v>0</v>
      </c>
      <c r="D8" s="11"/>
      <c r="E8" s="11"/>
      <c r="F8" s="11"/>
      <c r="G8" s="11"/>
      <c r="H8" s="11"/>
      <c r="I8" s="11"/>
      <c r="J8" s="11"/>
      <c r="K8" s="11"/>
      <c r="L8" s="8"/>
      <c r="M8" s="2"/>
    </row>
    <row r="9" s="3" customFormat="true" ht="14.25" hidden="false" customHeight="false" outlineLevel="0" collapsed="false">
      <c r="A9" s="2"/>
      <c r="B9" s="7"/>
      <c r="C9" s="2"/>
      <c r="D9" s="2"/>
      <c r="E9" s="2"/>
      <c r="F9" s="2"/>
      <c r="G9" s="2"/>
      <c r="H9" s="2"/>
      <c r="I9" s="2"/>
      <c r="J9" s="2"/>
      <c r="K9" s="2"/>
      <c r="L9" s="8"/>
      <c r="M9" s="2"/>
    </row>
    <row r="10" s="3" customFormat="true" ht="14.25" hidden="false" customHeight="false" outlineLevel="0" collapsed="false">
      <c r="A10" s="2"/>
      <c r="B10" s="7"/>
      <c r="C10" s="2"/>
      <c r="D10" s="2"/>
      <c r="E10" s="2"/>
      <c r="F10" s="2"/>
      <c r="G10" s="2"/>
      <c r="H10" s="2"/>
      <c r="I10" s="2"/>
      <c r="J10" s="2"/>
      <c r="K10" s="2"/>
      <c r="L10" s="8"/>
      <c r="M10" s="2"/>
    </row>
    <row r="11" s="3" customFormat="true" ht="14.25" hidden="false" customHeight="false" outlineLevel="0" collapsed="false">
      <c r="A11" s="2"/>
      <c r="B11" s="7"/>
      <c r="C11" s="2"/>
      <c r="D11" s="2"/>
      <c r="E11" s="2"/>
      <c r="F11" s="2"/>
      <c r="G11" s="2"/>
      <c r="H11" s="2"/>
      <c r="I11" s="2"/>
      <c r="J11" s="2"/>
      <c r="K11" s="2"/>
      <c r="L11" s="8"/>
      <c r="M11" s="2"/>
    </row>
    <row r="12" s="3" customFormat="true" ht="14.25" hidden="false" customHeight="false" outlineLevel="0" collapsed="false">
      <c r="A12" s="2"/>
      <c r="B12" s="7"/>
      <c r="C12" s="2"/>
      <c r="D12" s="2"/>
      <c r="E12" s="2"/>
      <c r="F12" s="2"/>
      <c r="G12" s="2"/>
      <c r="H12" s="2"/>
      <c r="I12" s="2"/>
      <c r="J12" s="2"/>
      <c r="K12" s="2"/>
      <c r="L12" s="8"/>
      <c r="M12" s="2"/>
    </row>
    <row r="13" s="3" customFormat="true" ht="14.25" hidden="false" customHeight="false" outlineLevel="0" collapsed="false">
      <c r="A13" s="2"/>
      <c r="B13" s="7"/>
      <c r="C13" s="2"/>
      <c r="D13" s="2"/>
      <c r="E13" s="2"/>
      <c r="F13" s="2"/>
      <c r="G13" s="2"/>
      <c r="H13" s="2"/>
      <c r="I13" s="2"/>
      <c r="J13" s="2"/>
      <c r="K13" s="2"/>
      <c r="L13" s="8"/>
      <c r="M13" s="2"/>
    </row>
    <row r="14" s="3" customFormat="true" ht="14.25" hidden="false" customHeight="false" outlineLevel="0" collapsed="false">
      <c r="A14" s="2"/>
      <c r="B14" s="7"/>
      <c r="C14" s="2"/>
      <c r="D14" s="2"/>
      <c r="E14" s="2"/>
      <c r="F14" s="2"/>
      <c r="G14" s="2"/>
      <c r="H14" s="2"/>
      <c r="I14" s="2"/>
      <c r="J14" s="2"/>
      <c r="K14" s="2"/>
      <c r="L14" s="8"/>
      <c r="M14" s="2"/>
    </row>
    <row r="15" s="3" customFormat="true" ht="14.25" hidden="false" customHeight="false" outlineLevel="0" collapsed="false">
      <c r="A15" s="2"/>
      <c r="B15" s="7"/>
      <c r="C15" s="2"/>
      <c r="D15" s="2"/>
      <c r="E15" s="2"/>
      <c r="F15" s="2"/>
      <c r="G15" s="2"/>
      <c r="H15" s="2"/>
      <c r="I15" s="2"/>
      <c r="J15" s="2"/>
      <c r="K15" s="2"/>
      <c r="L15" s="8"/>
      <c r="M15" s="2"/>
    </row>
    <row r="16" s="3" customFormat="true" ht="14.25" hidden="false" customHeight="false" outlineLevel="0" collapsed="false">
      <c r="A16" s="2"/>
      <c r="B16" s="7"/>
      <c r="C16" s="2"/>
      <c r="D16" s="2"/>
      <c r="E16" s="2"/>
      <c r="F16" s="2"/>
      <c r="G16" s="2"/>
      <c r="H16" s="2"/>
      <c r="I16" s="2"/>
      <c r="J16" s="2"/>
      <c r="K16" s="2"/>
      <c r="L16" s="8"/>
      <c r="M16" s="2"/>
    </row>
    <row r="17" s="3" customFormat="true" ht="14.25" hidden="false" customHeight="false" outlineLevel="0" collapsed="false">
      <c r="A17" s="2"/>
      <c r="B17" s="7"/>
      <c r="C17" s="2"/>
      <c r="D17" s="2"/>
      <c r="E17" s="2"/>
      <c r="F17" s="2"/>
      <c r="G17" s="2"/>
      <c r="H17" s="2"/>
      <c r="I17" s="2"/>
      <c r="J17" s="2"/>
      <c r="K17" s="2"/>
      <c r="L17" s="8"/>
      <c r="M17" s="2"/>
    </row>
    <row r="18" s="3" customFormat="true" ht="14.25" hidden="false" customHeight="false" outlineLevel="0" collapsed="false">
      <c r="A18" s="2"/>
      <c r="B18" s="7"/>
      <c r="C18" s="2"/>
      <c r="D18" s="2"/>
      <c r="E18" s="2"/>
      <c r="F18" s="2"/>
      <c r="G18" s="2"/>
      <c r="H18" s="2"/>
      <c r="I18" s="2"/>
      <c r="J18" s="2"/>
      <c r="K18" s="2"/>
      <c r="L18" s="8"/>
      <c r="M18" s="2"/>
    </row>
    <row r="19" s="3" customFormat="true" ht="14.25" hidden="false" customHeight="false" outlineLevel="0" collapsed="false">
      <c r="A19" s="2"/>
      <c r="B19" s="7"/>
      <c r="C19" s="2"/>
      <c r="D19" s="2"/>
      <c r="E19" s="2"/>
      <c r="F19" s="2"/>
      <c r="G19" s="2"/>
      <c r="H19" s="2"/>
      <c r="I19" s="2"/>
      <c r="J19" s="2"/>
      <c r="K19" s="2"/>
      <c r="L19" s="8"/>
      <c r="M19" s="2"/>
    </row>
    <row r="20" s="3" customFormat="true" ht="14.25" hidden="false" customHeight="false" outlineLevel="0" collapsed="false">
      <c r="A20" s="2"/>
      <c r="B20" s="7"/>
      <c r="C20" s="2"/>
      <c r="D20" s="2"/>
      <c r="E20" s="2"/>
      <c r="F20" s="2"/>
      <c r="G20" s="2"/>
      <c r="H20" s="2"/>
      <c r="I20" s="2"/>
      <c r="J20" s="2"/>
      <c r="K20" s="2"/>
      <c r="L20" s="8"/>
      <c r="M20" s="2"/>
    </row>
    <row r="21" s="3" customFormat="true" ht="14.25" hidden="false" customHeight="false" outlineLevel="0" collapsed="false">
      <c r="A21" s="2"/>
      <c r="B21" s="7"/>
      <c r="C21" s="2"/>
      <c r="D21" s="2"/>
      <c r="E21" s="2"/>
      <c r="F21" s="2"/>
      <c r="G21" s="2"/>
      <c r="H21" s="2"/>
      <c r="I21" s="2"/>
      <c r="J21" s="2"/>
      <c r="K21" s="2"/>
      <c r="L21" s="8"/>
      <c r="M21" s="2"/>
    </row>
    <row r="22" s="3" customFormat="true" ht="14.25" hidden="false" customHeight="false" outlineLevel="0" collapsed="false">
      <c r="A22" s="2"/>
      <c r="B22" s="12"/>
      <c r="C22" s="13"/>
      <c r="D22" s="13"/>
      <c r="E22" s="13"/>
      <c r="F22" s="13"/>
      <c r="G22" s="13"/>
      <c r="H22" s="13"/>
      <c r="I22" s="13"/>
      <c r="J22" s="13"/>
      <c r="K22" s="13"/>
      <c r="L22" s="14"/>
      <c r="M22" s="2"/>
    </row>
    <row r="23" s="3" customFormat="true" ht="14.25" hidden="false" customHeight="false" outlineLevel="0" collapsed="false">
      <c r="A23" s="2"/>
      <c r="B23" s="2"/>
      <c r="C23" s="2"/>
      <c r="D23" s="2"/>
      <c r="E23" s="2"/>
      <c r="F23" s="2"/>
      <c r="G23" s="2"/>
      <c r="H23" s="2"/>
      <c r="I23" s="2"/>
      <c r="J23" s="2"/>
      <c r="K23" s="2"/>
      <c r="L23" s="2"/>
      <c r="M23" s="2"/>
    </row>
    <row r="24" s="3" customFormat="true" ht="14.25" hidden="false" customHeight="false" outlineLevel="0" collapsed="false">
      <c r="A24" s="2"/>
      <c r="B24" s="2"/>
      <c r="C24" s="2" t="s">
        <v>1</v>
      </c>
      <c r="D24" s="2"/>
      <c r="E24" s="2"/>
      <c r="F24" s="2"/>
      <c r="G24" s="2"/>
      <c r="H24" s="2"/>
      <c r="I24" s="2"/>
      <c r="J24" s="2"/>
      <c r="K24" s="2"/>
      <c r="L24" s="2"/>
      <c r="M24" s="2"/>
    </row>
    <row r="25" s="3" customFormat="true" ht="14.25" hidden="false" customHeight="false" outlineLevel="0" collapsed="false"/>
    <row r="26" s="3" customFormat="true" ht="14.25" hidden="false" customHeight="false" outlineLevel="0" collapsed="false"/>
    <row r="27" s="3" customFormat="true" ht="14.25" hidden="false" customHeight="false" outlineLevel="0" collapsed="false"/>
    <row r="28" s="3" customFormat="true" ht="14.25" hidden="false" customHeight="false" outlineLevel="0" collapsed="false"/>
    <row r="29" s="3" customFormat="true" ht="14.25" hidden="false" customHeight="false" outlineLevel="0" collapsed="false"/>
    <row r="30" s="3" customFormat="true" ht="14.25" hidden="false" customHeight="false" outlineLevel="0" collapsed="false"/>
    <row r="31" s="3" customFormat="true" ht="14.25" hidden="false" customHeight="false" outlineLevel="0" collapsed="false"/>
    <row r="32" s="3" customFormat="true" ht="14.25" hidden="false" customHeight="false" outlineLevel="0" collapsed="false"/>
    <row r="33" s="3" customFormat="true" ht="14.25" hidden="false" customHeight="false" outlineLevel="0" collapsed="false"/>
    <row r="34" s="3" customFormat="true" ht="14.25" hidden="false" customHeight="false" outlineLevel="0" collapsed="false"/>
    <row r="35" s="3" customFormat="true" ht="14.25" hidden="false" customHeight="false" outlineLevel="0" collapsed="false"/>
    <row r="36" s="3" customFormat="true" ht="14.25" hidden="false" customHeight="false" outlineLevel="0" collapsed="false"/>
    <row r="37" s="3" customFormat="true" ht="14.25" hidden="false" customHeight="false" outlineLevel="0" collapsed="false"/>
    <row r="38" s="3" customFormat="true" ht="14.25" hidden="false" customHeight="false" outlineLevel="0" collapsed="false"/>
    <row r="39" s="3" customFormat="true" ht="14.25" hidden="false" customHeight="false" outlineLevel="0" collapsed="false"/>
    <row r="40" s="3" customFormat="true" ht="14.25" hidden="false" customHeight="false" outlineLevel="0" collapsed="false"/>
    <row r="41" s="3" customFormat="true" ht="14.25" hidden="false" customHeight="false" outlineLevel="0" collapsed="false"/>
    <row r="42" s="3" customFormat="true" ht="14.25" hidden="false" customHeight="false" outlineLevel="0" collapsed="false"/>
    <row r="43" s="3" customFormat="true" ht="14.25" hidden="false" customHeight="false" outlineLevel="0" collapsed="false"/>
    <row r="44" s="3" customFormat="true" ht="14.25" hidden="false" customHeight="false" outlineLevel="0" collapsed="false"/>
    <row r="45" s="3" customFormat="true" ht="14.25" hidden="false" customHeight="false" outlineLevel="0" collapsed="false"/>
    <row r="46" s="3" customFormat="true" ht="14.25" hidden="false" customHeight="false" outlineLevel="0" collapsed="false"/>
    <row r="47" s="3" customFormat="true" ht="14.25" hidden="false" customHeight="false" outlineLevel="0" collapsed="false"/>
    <row r="48" s="3" customFormat="true" ht="14.25" hidden="false" customHeight="false" outlineLevel="0" collapsed="false"/>
    <row r="49" s="3" customFormat="true" ht="14.25" hidden="false" customHeight="false" outlineLevel="0" collapsed="false"/>
    <row r="50" s="3" customFormat="true" ht="14.25" hidden="false" customHeight="false" outlineLevel="0" collapsed="false"/>
    <row r="51" s="3" customFormat="true" ht="14.25" hidden="false" customHeight="false" outlineLevel="0" collapsed="false"/>
    <row r="52" s="3" customFormat="true" ht="14.25" hidden="false" customHeight="false" outlineLevel="0" collapsed="false"/>
    <row r="53" s="3" customFormat="true" ht="14.25" hidden="false" customHeight="false" outlineLevel="0" collapsed="false"/>
    <row r="54" s="3" customFormat="true" ht="14.25" hidden="false" customHeight="false" outlineLevel="0" collapsed="false"/>
    <row r="55" s="3" customFormat="true" ht="14.25" hidden="false" customHeight="false" outlineLevel="0" collapsed="false"/>
    <row r="56" s="3" customFormat="true" ht="14.25" hidden="false" customHeight="false" outlineLevel="0" collapsed="false"/>
    <row r="57" s="3" customFormat="true" ht="14.25" hidden="false" customHeight="false" outlineLevel="0" collapsed="false"/>
    <row r="58" s="3" customFormat="true" ht="14.25" hidden="false" customHeight="false" outlineLevel="0" collapsed="false"/>
    <row r="59" s="3" customFormat="true" ht="14.25" hidden="false" customHeight="false" outlineLevel="0" collapsed="false"/>
    <row r="60" s="3" customFormat="true" ht="14.25" hidden="false" customHeight="false" outlineLevel="0" collapsed="false"/>
    <row r="61" s="3" customFormat="true" ht="14.25" hidden="false" customHeight="false" outlineLevel="0" collapsed="false"/>
    <row r="62" s="3" customFormat="true" ht="14.25" hidden="false" customHeight="false" outlineLevel="0" collapsed="false"/>
    <row r="63" s="3" customFormat="true" ht="14.25" hidden="false" customHeight="false" outlineLevel="0" collapsed="false"/>
    <row r="64" s="3" customFormat="true" ht="14.25" hidden="false" customHeight="false" outlineLevel="0" collapsed="false"/>
    <row r="65" s="3" customFormat="true" ht="14.25" hidden="false" customHeight="false" outlineLevel="0" collapsed="false"/>
    <row r="66" s="3" customFormat="true" ht="14.25" hidden="false" customHeight="false" outlineLevel="0" collapsed="false"/>
    <row r="67" s="3" customFormat="true" ht="14.25" hidden="false" customHeight="false" outlineLevel="0" collapsed="false"/>
    <row r="68" s="3" customFormat="true" ht="14.25" hidden="false" customHeight="false" outlineLevel="0" collapsed="false"/>
    <row r="69" s="3" customFormat="true" ht="14.25" hidden="false" customHeight="false" outlineLevel="0" collapsed="false"/>
    <row r="70" s="3" customFormat="true" ht="14.25" hidden="false" customHeight="false" outlineLevel="0" collapsed="false"/>
    <row r="71" s="3" customFormat="true" ht="14.25" hidden="false" customHeight="false" outlineLevel="0" collapsed="false"/>
    <row r="72" s="3" customFormat="true" ht="14.25" hidden="false" customHeight="false" outlineLevel="0" collapsed="false"/>
    <row r="73" s="3" customFormat="true" ht="14.25" hidden="false" customHeight="false" outlineLevel="0" collapsed="false"/>
    <row r="74" s="3" customFormat="true" ht="14.25" hidden="false" customHeight="false" outlineLevel="0" collapsed="false"/>
    <row r="75" s="3" customFormat="true" ht="14.25" hidden="false" customHeight="false" outlineLevel="0" collapsed="false"/>
    <row r="76" s="3" customFormat="true" ht="14.25" hidden="false" customHeight="false" outlineLevel="0" collapsed="false"/>
    <row r="77" s="3" customFormat="true" ht="14.25" hidden="false" customHeight="false" outlineLevel="0" collapsed="false"/>
    <row r="78" s="3" customFormat="true" ht="14.25" hidden="false" customHeight="false" outlineLevel="0" collapsed="false"/>
    <row r="79" s="3" customFormat="true" ht="14.25" hidden="false" customHeight="false" outlineLevel="0" collapsed="false"/>
    <row r="80" s="3" customFormat="true" ht="14.25" hidden="false" customHeight="false" outlineLevel="0" collapsed="false"/>
    <row r="81" s="3" customFormat="true" ht="14.25" hidden="false" customHeight="false" outlineLevel="0" collapsed="false"/>
    <row r="82" s="3" customFormat="true" ht="14.25" hidden="false" customHeight="false" outlineLevel="0" collapsed="false"/>
    <row r="83" s="3" customFormat="true" ht="14.25" hidden="false" customHeight="false" outlineLevel="0" collapsed="false"/>
    <row r="84" s="3" customFormat="true" ht="14.25" hidden="false" customHeight="false" outlineLevel="0" collapsed="false"/>
    <row r="85" s="3" customFormat="true" ht="14.25" hidden="false" customHeight="false" outlineLevel="0" collapsed="false"/>
    <row r="86" s="3" customFormat="true" ht="14.25" hidden="false" customHeight="false" outlineLevel="0" collapsed="false"/>
    <row r="87" s="3" customFormat="true" ht="14.25" hidden="false" customHeight="false" outlineLevel="0" collapsed="false"/>
    <row r="88" s="3" customFormat="true" ht="14.25" hidden="false" customHeight="false" outlineLevel="0" collapsed="false"/>
    <row r="89" s="3" customFormat="true" ht="14.25" hidden="false" customHeight="false" outlineLevel="0" collapsed="false"/>
    <row r="90" s="3" customFormat="true" ht="14.25" hidden="false" customHeight="false" outlineLevel="0" collapsed="false"/>
    <row r="91" s="3" customFormat="true" ht="14.25" hidden="false" customHeight="false" outlineLevel="0" collapsed="false"/>
    <row r="92" s="3" customFormat="true" ht="14.25" hidden="false" customHeight="false" outlineLevel="0" collapsed="false"/>
    <row r="93" s="3" customFormat="true" ht="14.25" hidden="false" customHeight="false" outlineLevel="0" collapsed="false"/>
    <row r="94" s="3" customFormat="true" ht="14.25" hidden="false" customHeight="false" outlineLevel="0" collapsed="false"/>
    <row r="95" s="3" customFormat="true" ht="14.25" hidden="false" customHeight="false" outlineLevel="0" collapsed="false"/>
    <row r="96" s="3" customFormat="true" ht="14.25" hidden="false" customHeight="false" outlineLevel="0" collapsed="false"/>
    <row r="97" s="3" customFormat="true" ht="14.25" hidden="false" customHeight="false" outlineLevel="0" collapsed="false"/>
    <row r="98" s="3" customFormat="true" ht="14.25" hidden="false" customHeight="false" outlineLevel="0" collapsed="false"/>
    <row r="99" s="3" customFormat="true" ht="14.25" hidden="false" customHeight="false" outlineLevel="0" collapsed="false"/>
    <row r="100" s="3" customFormat="true" ht="14.25" hidden="false" customHeight="false" outlineLevel="0" collapsed="false"/>
    <row r="101" s="3" customFormat="true" ht="14.25" hidden="false" customHeight="false" outlineLevel="0" collapsed="false"/>
    <row r="102" s="3" customFormat="true" ht="14.25" hidden="false" customHeight="false" outlineLevel="0" collapsed="false"/>
    <row r="103" s="3" customFormat="true" ht="14.25" hidden="false" customHeight="false" outlineLevel="0" collapsed="false"/>
    <row r="104" s="3" customFormat="true" ht="14.25" hidden="false" customHeight="false" outlineLevel="0" collapsed="false"/>
    <row r="105" s="3" customFormat="true" ht="14.25" hidden="false" customHeight="false" outlineLevel="0" collapsed="false"/>
    <row r="106" s="3" customFormat="true" ht="14.25" hidden="false" customHeight="false" outlineLevel="0" collapsed="false"/>
    <row r="107" s="3" customFormat="true" ht="14.25" hidden="false" customHeight="false" outlineLevel="0" collapsed="false"/>
    <row r="108" s="3" customFormat="true" ht="14.25" hidden="false" customHeight="false" outlineLevel="0" collapsed="false"/>
    <row r="109" s="3" customFormat="true" ht="14.25" hidden="false" customHeight="false" outlineLevel="0" collapsed="false"/>
    <row r="110" s="3" customFormat="true" ht="14.25" hidden="false" customHeight="false" outlineLevel="0" collapsed="false"/>
    <row r="111" s="3" customFormat="true" ht="14.25" hidden="false" customHeight="false" outlineLevel="0" collapsed="false"/>
    <row r="112" s="3" customFormat="true" ht="14.25" hidden="false" customHeight="false" outlineLevel="0" collapsed="false"/>
    <row r="113" s="3" customFormat="true" ht="14.25" hidden="false" customHeight="false" outlineLevel="0" collapsed="false"/>
    <row r="114" s="3" customFormat="true" ht="14.25" hidden="false" customHeight="false" outlineLevel="0" collapsed="false"/>
    <row r="115" s="3" customFormat="true" ht="14.25" hidden="false" customHeight="false" outlineLevel="0" collapsed="false"/>
    <row r="116" s="3" customFormat="true" ht="14.25" hidden="false" customHeight="false" outlineLevel="0" collapsed="false"/>
    <row r="117" s="3" customFormat="true" ht="14.25" hidden="false" customHeight="false" outlineLevel="0" collapsed="false"/>
    <row r="118" s="3" customFormat="true" ht="14.25" hidden="false" customHeight="false" outlineLevel="0" collapsed="false"/>
    <row r="119" s="3" customFormat="true" ht="14.25" hidden="false" customHeight="false" outlineLevel="0" collapsed="false"/>
    <row r="120" s="3" customFormat="true" ht="14.25" hidden="false" customHeight="false" outlineLevel="0" collapsed="false"/>
    <row r="121" s="3" customFormat="true" ht="14.25" hidden="false" customHeight="false" outlineLevel="0" collapsed="false"/>
    <row r="122" s="3" customFormat="true" ht="14.25" hidden="false" customHeight="false" outlineLevel="0" collapsed="false"/>
    <row r="123" s="3" customFormat="true" ht="14.25" hidden="false" customHeight="false" outlineLevel="0" collapsed="false"/>
    <row r="124" s="3" customFormat="true" ht="14.25" hidden="false" customHeight="false" outlineLevel="0" collapsed="false"/>
    <row r="125" s="3" customFormat="true" ht="14.25" hidden="false" customHeight="false" outlineLevel="0" collapsed="false"/>
    <row r="126" s="3" customFormat="true" ht="14.25" hidden="false" customHeight="false" outlineLevel="0" collapsed="false"/>
    <row r="127" s="3" customFormat="true" ht="14.25" hidden="false" customHeight="false" outlineLevel="0" collapsed="false"/>
    <row r="128" s="3" customFormat="true" ht="14.25" hidden="false" customHeight="false" outlineLevel="0" collapsed="false"/>
    <row r="129" s="3" customFormat="true" ht="14.25" hidden="false" customHeight="false" outlineLevel="0" collapsed="false"/>
    <row r="130" s="3" customFormat="true" ht="14.25" hidden="false" customHeight="false" outlineLevel="0" collapsed="false"/>
    <row r="131" s="3" customFormat="true" ht="14.25" hidden="false" customHeight="false" outlineLevel="0" collapsed="false"/>
    <row r="132" s="3" customFormat="true" ht="14.25" hidden="false" customHeight="false" outlineLevel="0" collapsed="false"/>
    <row r="133" s="3" customFormat="true" ht="14.25" hidden="false" customHeight="false" outlineLevel="0" collapsed="false"/>
    <row r="134" s="3" customFormat="true" ht="14.25" hidden="false" customHeight="false" outlineLevel="0" collapsed="false"/>
    <row r="135" s="3" customFormat="true" ht="14.25" hidden="false" customHeight="false" outlineLevel="0" collapsed="false"/>
    <row r="136" s="3" customFormat="true" ht="14.25" hidden="false" customHeight="false" outlineLevel="0" collapsed="false"/>
    <row r="137" s="3" customFormat="true" ht="14.25" hidden="false" customHeight="false" outlineLevel="0" collapsed="false"/>
    <row r="138" s="3" customFormat="true" ht="14.25" hidden="false" customHeight="false" outlineLevel="0" collapsed="false"/>
    <row r="139" s="3" customFormat="true" ht="14.25" hidden="false" customHeight="false" outlineLevel="0" collapsed="false"/>
    <row r="140" s="3" customFormat="true" ht="14.25" hidden="false" customHeight="false" outlineLevel="0" collapsed="false"/>
    <row r="141" s="3" customFormat="true" ht="14.25" hidden="false" customHeight="false" outlineLevel="0" collapsed="false"/>
    <row r="142" s="3" customFormat="true" ht="14.25" hidden="false" customHeight="false" outlineLevel="0" collapsed="false"/>
    <row r="143" s="3" customFormat="true" ht="14.25" hidden="false" customHeight="false" outlineLevel="0" collapsed="false"/>
    <row r="144" s="3" customFormat="true" ht="14.25" hidden="false" customHeight="false" outlineLevel="0" collapsed="false"/>
    <row r="145" s="3" customFormat="true" ht="14.25" hidden="false" customHeight="false" outlineLevel="0" collapsed="false"/>
    <row r="146" s="3" customFormat="true" ht="14.25" hidden="false" customHeight="false" outlineLevel="0" collapsed="false"/>
    <row r="147" s="3" customFormat="true" ht="14.25" hidden="false" customHeight="false" outlineLevel="0" collapsed="false"/>
    <row r="148" s="3" customFormat="true" ht="14.25" hidden="false" customHeight="false" outlineLevel="0" collapsed="false"/>
    <row r="149" s="3" customFormat="true" ht="14.25" hidden="false" customHeight="false" outlineLevel="0" collapsed="false"/>
    <row r="150" s="3" customFormat="true" ht="14.25" hidden="false" customHeight="false" outlineLevel="0" collapsed="false"/>
    <row r="151" s="3" customFormat="true" ht="14.25" hidden="false" customHeight="false" outlineLevel="0" collapsed="false"/>
    <row r="152" s="3" customFormat="true" ht="14.25" hidden="false" customHeight="false" outlineLevel="0" collapsed="false"/>
    <row r="153" s="3" customFormat="true" ht="14.25" hidden="false" customHeight="false" outlineLevel="0" collapsed="false"/>
    <row r="154" s="3" customFormat="true" ht="14.25" hidden="false" customHeight="false" outlineLevel="0" collapsed="false"/>
    <row r="155" s="3" customFormat="true" ht="14.25" hidden="false" customHeight="false" outlineLevel="0" collapsed="false"/>
    <row r="156" s="3" customFormat="true" ht="14.25" hidden="false" customHeight="false" outlineLevel="0" collapsed="false"/>
    <row r="157" s="3" customFormat="true" ht="14.25" hidden="false" customHeight="false" outlineLevel="0" collapsed="false"/>
    <row r="158" s="3" customFormat="true" ht="14.25" hidden="false" customHeight="false" outlineLevel="0" collapsed="false"/>
    <row r="159" s="3" customFormat="true" ht="14.25" hidden="false" customHeight="false" outlineLevel="0" collapsed="false"/>
    <row r="160" s="3" customFormat="true" ht="14.25" hidden="false" customHeight="false" outlineLevel="0" collapsed="false"/>
    <row r="161" s="3" customFormat="true" ht="14.25" hidden="false" customHeight="false" outlineLevel="0" collapsed="false"/>
    <row r="162" s="3" customFormat="true" ht="14.25" hidden="false" customHeight="false" outlineLevel="0" collapsed="false"/>
    <row r="163" s="3" customFormat="true" ht="14.25" hidden="false" customHeight="false" outlineLevel="0" collapsed="false"/>
    <row r="164" s="3" customFormat="true" ht="14.25" hidden="false" customHeight="false" outlineLevel="0" collapsed="false"/>
    <row r="165" s="3" customFormat="true" ht="14.25" hidden="false" customHeight="false" outlineLevel="0" collapsed="false"/>
    <row r="166" s="3" customFormat="true" ht="14.25" hidden="false" customHeight="false" outlineLevel="0" collapsed="false"/>
    <row r="167" s="3" customFormat="true" ht="14.25" hidden="false" customHeight="false" outlineLevel="0" collapsed="false"/>
    <row r="168" s="3" customFormat="true" ht="14.25" hidden="false" customHeight="false" outlineLevel="0" collapsed="false"/>
    <row r="169" s="3" customFormat="true" ht="14.25" hidden="false" customHeight="false" outlineLevel="0" collapsed="false"/>
    <row r="170" s="3" customFormat="true" ht="14.25" hidden="false" customHeight="false" outlineLevel="0" collapsed="false"/>
    <row r="171" s="3" customFormat="true" ht="14.25" hidden="false" customHeight="false" outlineLevel="0" collapsed="false"/>
    <row r="172" s="3" customFormat="true" ht="14.25" hidden="false" customHeight="false" outlineLevel="0" collapsed="false"/>
    <row r="173" s="3" customFormat="true" ht="14.25" hidden="false" customHeight="false" outlineLevel="0" collapsed="false"/>
    <row r="174" s="3" customFormat="true" ht="14.25" hidden="false" customHeight="false" outlineLevel="0" collapsed="false"/>
    <row r="175" s="3" customFormat="true" ht="14.25" hidden="false" customHeight="false" outlineLevel="0" collapsed="false"/>
    <row r="176" s="3" customFormat="true" ht="14.25" hidden="false" customHeight="false" outlineLevel="0" collapsed="false"/>
    <row r="177" s="3" customFormat="true" ht="14.25" hidden="false" customHeight="false" outlineLevel="0" collapsed="false"/>
    <row r="178" s="3" customFormat="true" ht="14.25" hidden="false" customHeight="false" outlineLevel="0" collapsed="false"/>
    <row r="179" s="3" customFormat="true" ht="14.25" hidden="false" customHeight="false" outlineLevel="0" collapsed="false"/>
    <row r="180" s="3" customFormat="true" ht="14.25" hidden="false" customHeight="false" outlineLevel="0" collapsed="false"/>
    <row r="181" s="3" customFormat="true" ht="14.25" hidden="false" customHeight="false" outlineLevel="0" collapsed="false"/>
    <row r="182" s="3" customFormat="true" ht="14.25" hidden="false" customHeight="false" outlineLevel="0" collapsed="false"/>
    <row r="183" s="3" customFormat="true" ht="14.25" hidden="false" customHeight="false" outlineLevel="0" collapsed="false"/>
    <row r="184" s="3" customFormat="true" ht="14.25" hidden="false" customHeight="false" outlineLevel="0" collapsed="false"/>
    <row r="185" s="3" customFormat="true" ht="14.25" hidden="false" customHeight="false" outlineLevel="0" collapsed="false"/>
    <row r="186" s="3" customFormat="true" ht="14.25" hidden="false" customHeight="false" outlineLevel="0" collapsed="false"/>
    <row r="187" s="3" customFormat="true" ht="14.25" hidden="false" customHeight="false" outlineLevel="0" collapsed="false"/>
    <row r="188" s="3" customFormat="true" ht="14.25" hidden="false" customHeight="false" outlineLevel="0" collapsed="false"/>
    <row r="189" s="3" customFormat="true" ht="14.25" hidden="false" customHeight="false" outlineLevel="0" collapsed="false"/>
    <row r="190" s="3" customFormat="true" ht="14.25" hidden="false" customHeight="false" outlineLevel="0" collapsed="false"/>
    <row r="191" s="3" customFormat="true" ht="14.25" hidden="false" customHeight="false" outlineLevel="0" collapsed="false"/>
    <row r="192" s="3" customFormat="true" ht="14.25" hidden="false" customHeight="false" outlineLevel="0" collapsed="false"/>
    <row r="193" s="3" customFormat="true" ht="14.25" hidden="false" customHeight="false" outlineLevel="0" collapsed="false"/>
    <row r="194" s="3" customFormat="true" ht="14.25" hidden="false" customHeight="false" outlineLevel="0" collapsed="false"/>
    <row r="195" s="3" customFormat="true" ht="14.25" hidden="false" customHeight="false" outlineLevel="0" collapsed="false"/>
    <row r="196" s="3" customFormat="true" ht="14.25" hidden="false" customHeight="false" outlineLevel="0" collapsed="false"/>
    <row r="197" s="3" customFormat="true" ht="14.25" hidden="false" customHeight="false" outlineLevel="0" collapsed="false"/>
    <row r="198" s="3" customFormat="true" ht="14.25" hidden="false" customHeight="false" outlineLevel="0" collapsed="false"/>
    <row r="199" s="3" customFormat="true" ht="14.25" hidden="false" customHeight="false" outlineLevel="0" collapsed="false"/>
    <row r="200" s="3" customFormat="true" ht="14.25" hidden="false" customHeight="false" outlineLevel="0" collapsed="false"/>
    <row r="201" s="3" customFormat="true" ht="14.25" hidden="false" customHeight="false" outlineLevel="0" collapsed="false"/>
    <row r="202" s="3" customFormat="true" ht="14.25" hidden="false" customHeight="false" outlineLevel="0" collapsed="false"/>
    <row r="203" s="3" customFormat="true" ht="14.25" hidden="false" customHeight="false" outlineLevel="0" collapsed="false"/>
    <row r="204" s="3" customFormat="true" ht="14.25" hidden="false" customHeight="false" outlineLevel="0" collapsed="false"/>
    <row r="205" s="3" customFormat="true" ht="14.25" hidden="false" customHeight="false" outlineLevel="0" collapsed="false"/>
    <row r="206" s="3" customFormat="true" ht="14.25" hidden="false" customHeight="false" outlineLevel="0" collapsed="false"/>
    <row r="207" s="3" customFormat="true" ht="14.25" hidden="false" customHeight="false" outlineLevel="0" collapsed="false"/>
    <row r="208" s="3" customFormat="true" ht="14.25" hidden="false" customHeight="false" outlineLevel="0" collapsed="false"/>
    <row r="209" s="3" customFormat="true" ht="14.25" hidden="false" customHeight="false" outlineLevel="0" collapsed="false"/>
    <row r="210" s="3" customFormat="true" ht="14.25" hidden="false" customHeight="false" outlineLevel="0" collapsed="false"/>
    <row r="211" s="3" customFormat="true" ht="14.25" hidden="false" customHeight="false" outlineLevel="0" collapsed="false"/>
    <row r="212" s="3" customFormat="true" ht="14.25" hidden="false" customHeight="false" outlineLevel="0" collapsed="false"/>
    <row r="213" s="3" customFormat="true" ht="14.25" hidden="false" customHeight="false" outlineLevel="0" collapsed="false"/>
    <row r="214" s="3" customFormat="true" ht="14.25" hidden="false" customHeight="false" outlineLevel="0" collapsed="false"/>
    <row r="215" s="3" customFormat="true" ht="14.25" hidden="false" customHeight="false" outlineLevel="0" collapsed="false"/>
    <row r="216" s="3" customFormat="true" ht="14.25" hidden="false" customHeight="false" outlineLevel="0" collapsed="false"/>
    <row r="217" s="3" customFormat="true" ht="14.25" hidden="false" customHeight="false" outlineLevel="0" collapsed="false"/>
    <row r="218" s="3" customFormat="true" ht="14.25" hidden="false" customHeight="false" outlineLevel="0" collapsed="false"/>
    <row r="219" s="3" customFormat="true" ht="14.25" hidden="false" customHeight="false" outlineLevel="0" collapsed="false"/>
    <row r="220" s="3" customFormat="true" ht="14.25" hidden="false" customHeight="false" outlineLevel="0" collapsed="false"/>
    <row r="221" s="3" customFormat="true" ht="14.25" hidden="false" customHeight="false" outlineLevel="0" collapsed="false"/>
    <row r="222" s="3" customFormat="true" ht="14.25" hidden="false" customHeight="false" outlineLevel="0" collapsed="false"/>
    <row r="223" s="3" customFormat="true" ht="14.25" hidden="false" customHeight="false" outlineLevel="0" collapsed="false"/>
    <row r="224" s="3" customFormat="true" ht="14.25" hidden="false" customHeight="false" outlineLevel="0" collapsed="false"/>
    <row r="225" s="3" customFormat="true" ht="14.25" hidden="false" customHeight="false" outlineLevel="0" collapsed="false"/>
    <row r="226" s="3" customFormat="true" ht="14.25" hidden="false" customHeight="false" outlineLevel="0" collapsed="false"/>
    <row r="227" s="3" customFormat="true" ht="14.25" hidden="false" customHeight="false" outlineLevel="0" collapsed="false"/>
    <row r="228" s="3" customFormat="true" ht="14.25" hidden="false" customHeight="false" outlineLevel="0" collapsed="false"/>
    <row r="229" s="3" customFormat="true" ht="14.25" hidden="false" customHeight="false" outlineLevel="0" collapsed="false"/>
    <row r="230" s="3" customFormat="true" ht="14.25" hidden="false" customHeight="false" outlineLevel="0" collapsed="false"/>
    <row r="231" s="3" customFormat="true" ht="14.25" hidden="false" customHeight="false" outlineLevel="0" collapsed="false"/>
    <row r="232" s="3" customFormat="true" ht="14.25" hidden="false" customHeight="false" outlineLevel="0" collapsed="false"/>
    <row r="233" s="3" customFormat="true" ht="14.25" hidden="false" customHeight="false" outlineLevel="0" collapsed="false"/>
    <row r="234" s="3" customFormat="true" ht="14.25" hidden="false" customHeight="false" outlineLevel="0" collapsed="false"/>
    <row r="235" s="3" customFormat="true" ht="14.25" hidden="false" customHeight="false" outlineLevel="0" collapsed="false"/>
    <row r="236" s="3" customFormat="true" ht="14.25" hidden="false" customHeight="false" outlineLevel="0" collapsed="false"/>
    <row r="237" s="3" customFormat="true" ht="14.25" hidden="false" customHeight="false" outlineLevel="0" collapsed="false"/>
    <row r="238" s="3" customFormat="true" ht="14.25" hidden="false" customHeight="false" outlineLevel="0" collapsed="false"/>
    <row r="239" s="3" customFormat="true" ht="14.25" hidden="false" customHeight="false" outlineLevel="0" collapsed="false"/>
    <row r="240" s="3" customFormat="true" ht="14.25" hidden="false" customHeight="false" outlineLevel="0" collapsed="false"/>
    <row r="241" s="3" customFormat="true" ht="14.25" hidden="false" customHeight="false" outlineLevel="0" collapsed="false"/>
    <row r="242" s="3" customFormat="true" ht="14.25" hidden="false" customHeight="false" outlineLevel="0" collapsed="false"/>
    <row r="243" s="3" customFormat="true" ht="14.25" hidden="false" customHeight="false" outlineLevel="0" collapsed="false"/>
    <row r="244" s="3" customFormat="true" ht="14.25" hidden="false" customHeight="false" outlineLevel="0" collapsed="false"/>
    <row r="245" s="3" customFormat="true" ht="14.25" hidden="false" customHeight="false" outlineLevel="0" collapsed="false"/>
    <row r="246" s="3" customFormat="true" ht="14.25" hidden="false" customHeight="false" outlineLevel="0" collapsed="false"/>
    <row r="247" s="3" customFormat="true" ht="14.25" hidden="false" customHeight="false" outlineLevel="0" collapsed="false"/>
    <row r="248" s="3" customFormat="true" ht="14.25" hidden="false" customHeight="false" outlineLevel="0" collapsed="false"/>
    <row r="249" s="3" customFormat="true" ht="14.25" hidden="false" customHeight="false" outlineLevel="0" collapsed="false"/>
    <row r="250" s="3" customFormat="true" ht="14.25" hidden="false" customHeight="false" outlineLevel="0" collapsed="false"/>
    <row r="251" s="3" customFormat="true" ht="14.25" hidden="false" customHeight="false" outlineLevel="0" collapsed="false"/>
    <row r="252" s="3" customFormat="true" ht="14.25" hidden="false" customHeight="false" outlineLevel="0" collapsed="false"/>
    <row r="253" s="3" customFormat="true" ht="14.25" hidden="false" customHeight="false" outlineLevel="0" collapsed="false"/>
    <row r="254" s="3" customFormat="true" ht="14.25" hidden="false" customHeight="false" outlineLevel="0" collapsed="false"/>
    <row r="255" s="3" customFormat="true" ht="14.25" hidden="false" customHeight="false" outlineLevel="0" collapsed="false"/>
    <row r="256" s="3" customFormat="true" ht="14.25" hidden="false" customHeight="false" outlineLevel="0" collapsed="false"/>
    <row r="257" s="3" customFormat="true" ht="14.25" hidden="false" customHeight="false" outlineLevel="0" collapsed="false"/>
    <row r="258" s="3" customFormat="true" ht="14.25" hidden="false" customHeight="false" outlineLevel="0" collapsed="false"/>
    <row r="259" s="3" customFormat="true" ht="14.25" hidden="false" customHeight="false" outlineLevel="0" collapsed="false"/>
    <row r="260" s="3" customFormat="true" ht="14.25" hidden="false" customHeight="false" outlineLevel="0" collapsed="false"/>
    <row r="261" s="3" customFormat="true" ht="14.25" hidden="false" customHeight="false" outlineLevel="0" collapsed="false"/>
    <row r="262" s="3" customFormat="true" ht="14.25" hidden="false" customHeight="false" outlineLevel="0" collapsed="false"/>
    <row r="263" s="3" customFormat="true" ht="14.25" hidden="false" customHeight="false" outlineLevel="0" collapsed="false"/>
    <row r="264" s="3" customFormat="true" ht="14.25" hidden="false" customHeight="false" outlineLevel="0" collapsed="false"/>
    <row r="265" s="3" customFormat="true" ht="14.25" hidden="false" customHeight="false" outlineLevel="0" collapsed="false"/>
    <row r="266" s="3" customFormat="true" ht="14.25" hidden="false" customHeight="false" outlineLevel="0" collapsed="false"/>
    <row r="267" s="3" customFormat="true" ht="14.25" hidden="false" customHeight="false" outlineLevel="0" collapsed="false"/>
    <row r="268" s="3" customFormat="true" ht="14.25" hidden="false" customHeight="false" outlineLevel="0" collapsed="false"/>
    <row r="269" s="3" customFormat="true" ht="14.25" hidden="false" customHeight="false" outlineLevel="0" collapsed="false"/>
    <row r="270" s="3" customFormat="true" ht="14.25" hidden="false" customHeight="false" outlineLevel="0" collapsed="false"/>
    <row r="271" s="3" customFormat="true" ht="14.25" hidden="false" customHeight="false" outlineLevel="0" collapsed="false"/>
    <row r="272" s="3" customFormat="true" ht="14.25" hidden="false" customHeight="false" outlineLevel="0" collapsed="false"/>
    <row r="273" s="3" customFormat="true" ht="14.25" hidden="false" customHeight="false" outlineLevel="0" collapsed="false"/>
    <row r="274" s="3" customFormat="true" ht="14.25" hidden="false" customHeight="false" outlineLevel="0" collapsed="false"/>
    <row r="275" s="3" customFormat="true" ht="14.25" hidden="false" customHeight="false" outlineLevel="0" collapsed="false"/>
    <row r="276" s="3" customFormat="true" ht="14.25" hidden="false" customHeight="false" outlineLevel="0" collapsed="false"/>
    <row r="277" s="3" customFormat="true" ht="14.25" hidden="false" customHeight="false" outlineLevel="0" collapsed="false"/>
    <row r="278" s="3" customFormat="true" ht="14.25" hidden="false" customHeight="false" outlineLevel="0" collapsed="false"/>
    <row r="279" s="3" customFormat="true" ht="14.25" hidden="false" customHeight="false" outlineLevel="0" collapsed="false"/>
    <row r="280" s="3" customFormat="true" ht="14.25" hidden="false" customHeight="false" outlineLevel="0" collapsed="false"/>
    <row r="281" s="3" customFormat="true" ht="14.25" hidden="false" customHeight="false" outlineLevel="0" collapsed="false"/>
    <row r="282" s="3" customFormat="true" ht="14.25" hidden="false" customHeight="false" outlineLevel="0" collapsed="false"/>
    <row r="283" s="3" customFormat="true" ht="14.25" hidden="false" customHeight="false" outlineLevel="0" collapsed="false"/>
    <row r="284" s="3" customFormat="true" ht="14.25" hidden="false" customHeight="false" outlineLevel="0" collapsed="false"/>
    <row r="285" s="3" customFormat="true" ht="14.25" hidden="false" customHeight="false" outlineLevel="0" collapsed="false"/>
    <row r="286" s="3" customFormat="true" ht="14.25" hidden="false" customHeight="false" outlineLevel="0" collapsed="false"/>
    <row r="287" s="3" customFormat="true" ht="14.25" hidden="false" customHeight="false" outlineLevel="0" collapsed="false"/>
    <row r="288" s="3" customFormat="true" ht="14.25" hidden="false" customHeight="false" outlineLevel="0" collapsed="false"/>
    <row r="289" s="3" customFormat="true" ht="14.25" hidden="false" customHeight="false" outlineLevel="0" collapsed="false"/>
    <row r="290" s="3" customFormat="true" ht="14.25" hidden="false" customHeight="false" outlineLevel="0" collapsed="false"/>
    <row r="291" s="3" customFormat="true" ht="14.25" hidden="false" customHeight="false" outlineLevel="0" collapsed="false"/>
    <row r="292" s="3" customFormat="true" ht="14.25" hidden="false" customHeight="false" outlineLevel="0" collapsed="false"/>
    <row r="293" s="3" customFormat="true" ht="14.25" hidden="false" customHeight="false" outlineLevel="0" collapsed="false"/>
    <row r="294" s="3" customFormat="true" ht="14.25" hidden="false" customHeight="false" outlineLevel="0" collapsed="false"/>
    <row r="295" s="3" customFormat="true" ht="14.25" hidden="false" customHeight="false" outlineLevel="0" collapsed="false"/>
    <row r="296" s="3" customFormat="true" ht="14.25" hidden="false" customHeight="false" outlineLevel="0" collapsed="false"/>
    <row r="297" s="3" customFormat="true" ht="14.25" hidden="false" customHeight="false" outlineLevel="0" collapsed="false"/>
    <row r="298" s="3" customFormat="true" ht="14.25" hidden="false" customHeight="false" outlineLevel="0" collapsed="false"/>
    <row r="299" s="3" customFormat="true" ht="14.25" hidden="false" customHeight="false" outlineLevel="0" collapsed="false"/>
    <row r="300" s="3" customFormat="true" ht="14.25" hidden="false" customHeight="false" outlineLevel="0" collapsed="false"/>
    <row r="301" s="3" customFormat="true" ht="14.25" hidden="false" customHeight="false" outlineLevel="0" collapsed="false"/>
    <row r="302" s="3" customFormat="true" ht="14.25" hidden="false" customHeight="false" outlineLevel="0" collapsed="false"/>
    <row r="303" s="3" customFormat="true" ht="14.25" hidden="false" customHeight="false" outlineLevel="0" collapsed="false"/>
    <row r="304" s="3" customFormat="true" ht="14.25" hidden="false" customHeight="false" outlineLevel="0" collapsed="false"/>
    <row r="305" s="3" customFormat="true" ht="14.25" hidden="false" customHeight="false" outlineLevel="0" collapsed="false"/>
    <row r="306" s="3" customFormat="true" ht="14.25" hidden="false" customHeight="false" outlineLevel="0" collapsed="false"/>
    <row r="307" s="3" customFormat="true" ht="14.25" hidden="false" customHeight="false" outlineLevel="0" collapsed="false"/>
    <row r="308" s="3" customFormat="true" ht="14.25" hidden="false" customHeight="false" outlineLevel="0" collapsed="false"/>
    <row r="309" s="3" customFormat="true" ht="14.25" hidden="false" customHeight="false" outlineLevel="0" collapsed="false"/>
    <row r="310" s="3" customFormat="true" ht="14.25" hidden="false" customHeight="false" outlineLevel="0" collapsed="false"/>
    <row r="311" s="3" customFormat="true" ht="14.25" hidden="false" customHeight="false" outlineLevel="0" collapsed="false"/>
    <row r="312" s="3" customFormat="true" ht="14.25" hidden="false" customHeight="false" outlineLevel="0" collapsed="false"/>
    <row r="313" s="3" customFormat="true" ht="14.25" hidden="false" customHeight="false" outlineLevel="0" collapsed="false"/>
    <row r="314" s="3" customFormat="true" ht="14.25" hidden="false" customHeight="false" outlineLevel="0" collapsed="false"/>
    <row r="315" s="3" customFormat="true" ht="14.25" hidden="false" customHeight="false" outlineLevel="0" collapsed="false"/>
    <row r="316" s="3" customFormat="true" ht="14.25" hidden="false" customHeight="false" outlineLevel="0" collapsed="false"/>
    <row r="317" s="3" customFormat="true" ht="14.25" hidden="false" customHeight="false" outlineLevel="0" collapsed="false"/>
    <row r="318" s="3" customFormat="true" ht="14.25" hidden="false" customHeight="false" outlineLevel="0" collapsed="false"/>
    <row r="319" s="3" customFormat="true" ht="14.25" hidden="false" customHeight="false" outlineLevel="0" collapsed="false"/>
    <row r="320" s="3" customFormat="true" ht="14.25" hidden="false" customHeight="false" outlineLevel="0" collapsed="false"/>
    <row r="321" s="3" customFormat="true" ht="14.25" hidden="false" customHeight="false" outlineLevel="0" collapsed="false"/>
    <row r="322" s="3" customFormat="true" ht="14.25" hidden="false" customHeight="false" outlineLevel="0" collapsed="false"/>
    <row r="323" s="3" customFormat="true" ht="14.25" hidden="false" customHeight="false" outlineLevel="0" collapsed="false"/>
    <row r="324" s="3" customFormat="true" ht="14.25" hidden="false" customHeight="false" outlineLevel="0" collapsed="false"/>
    <row r="325" s="3" customFormat="true" ht="14.25" hidden="false" customHeight="false" outlineLevel="0" collapsed="false"/>
    <row r="326" s="3" customFormat="true" ht="14.25" hidden="false" customHeight="false" outlineLevel="0" collapsed="false"/>
    <row r="327" s="3" customFormat="true" ht="14.25" hidden="false" customHeight="false" outlineLevel="0" collapsed="false"/>
    <row r="328" s="3" customFormat="true" ht="14.25" hidden="false" customHeight="false" outlineLevel="0" collapsed="false"/>
    <row r="329" s="3" customFormat="true" ht="14.25" hidden="false" customHeight="false" outlineLevel="0" collapsed="false"/>
    <row r="330" s="3" customFormat="true" ht="14.25" hidden="false" customHeight="false" outlineLevel="0" collapsed="false"/>
    <row r="331" s="3" customFormat="true" ht="14.25" hidden="false" customHeight="false" outlineLevel="0" collapsed="false"/>
    <row r="332" s="3" customFormat="true" ht="14.25" hidden="false" customHeight="false" outlineLevel="0" collapsed="false"/>
    <row r="333" s="3" customFormat="true" ht="14.25" hidden="false" customHeight="false" outlineLevel="0" collapsed="false"/>
    <row r="334" s="3" customFormat="true" ht="14.25" hidden="false" customHeight="false" outlineLevel="0" collapsed="false"/>
    <row r="335" s="3" customFormat="true" ht="14.25" hidden="false" customHeight="false" outlineLevel="0" collapsed="false"/>
    <row r="336" s="3" customFormat="true" ht="14.25" hidden="false" customHeight="false" outlineLevel="0" collapsed="false"/>
    <row r="337" s="3" customFormat="true" ht="14.25" hidden="false" customHeight="false" outlineLevel="0" collapsed="false"/>
    <row r="338" s="3" customFormat="true" ht="14.25" hidden="false" customHeight="false" outlineLevel="0" collapsed="false"/>
    <row r="339" s="3" customFormat="true" ht="14.25" hidden="false" customHeight="false" outlineLevel="0" collapsed="false"/>
    <row r="340" s="3" customFormat="true" ht="14.25" hidden="false" customHeight="false" outlineLevel="0" collapsed="false"/>
    <row r="341" s="3" customFormat="true" ht="14.25" hidden="false" customHeight="false" outlineLevel="0" collapsed="false"/>
    <row r="342" s="3" customFormat="true" ht="14.25" hidden="false" customHeight="false" outlineLevel="0" collapsed="false"/>
    <row r="343" s="3" customFormat="true" ht="14.25" hidden="false" customHeight="false" outlineLevel="0" collapsed="false"/>
    <row r="344" s="3" customFormat="true" ht="14.25" hidden="false" customHeight="false" outlineLevel="0" collapsed="false"/>
    <row r="345" s="3" customFormat="true" ht="14.25" hidden="false" customHeight="false" outlineLevel="0" collapsed="false"/>
    <row r="346" s="3" customFormat="true" ht="14.25" hidden="false" customHeight="false" outlineLevel="0" collapsed="false"/>
    <row r="347" s="3" customFormat="true" ht="14.25" hidden="false" customHeight="false" outlineLevel="0" collapsed="false"/>
    <row r="348" s="3" customFormat="true" ht="14.25" hidden="false" customHeight="false" outlineLevel="0" collapsed="false"/>
    <row r="349" s="3" customFormat="true" ht="14.25" hidden="false" customHeight="false" outlineLevel="0" collapsed="false"/>
    <row r="350" s="3" customFormat="true" ht="14.25" hidden="false" customHeight="false" outlineLevel="0" collapsed="false"/>
    <row r="351" s="3" customFormat="true" ht="14.25" hidden="false" customHeight="false" outlineLevel="0" collapsed="false"/>
    <row r="352" s="3" customFormat="true" ht="14.25" hidden="false" customHeight="false" outlineLevel="0" collapsed="false"/>
    <row r="353" s="3" customFormat="true" ht="14.25" hidden="false" customHeight="false" outlineLevel="0" collapsed="false"/>
    <row r="354" s="3" customFormat="true" ht="14.25" hidden="false" customHeight="false" outlineLevel="0" collapsed="false"/>
    <row r="355" s="3" customFormat="true" ht="14.25" hidden="false" customHeight="false" outlineLevel="0" collapsed="false"/>
    <row r="356" s="3" customFormat="true" ht="14.25" hidden="false" customHeight="false" outlineLevel="0" collapsed="false"/>
    <row r="357" s="3" customFormat="true" ht="14.25" hidden="false" customHeight="false" outlineLevel="0" collapsed="false"/>
    <row r="358" s="3" customFormat="true" ht="14.25" hidden="false" customHeight="false" outlineLevel="0" collapsed="false"/>
    <row r="359" s="3" customFormat="true" ht="14.25" hidden="false" customHeight="false" outlineLevel="0" collapsed="false"/>
    <row r="360" s="3" customFormat="true" ht="14.25" hidden="false" customHeight="false" outlineLevel="0" collapsed="false"/>
    <row r="361" s="3" customFormat="true" ht="14.25" hidden="false" customHeight="false" outlineLevel="0" collapsed="false"/>
    <row r="362" s="3" customFormat="true" ht="14.25" hidden="false" customHeight="false" outlineLevel="0" collapsed="false"/>
    <row r="363" s="3" customFormat="true" ht="14.25" hidden="false" customHeight="false" outlineLevel="0" collapsed="false"/>
    <row r="364" s="3" customFormat="true" ht="14.25" hidden="false" customHeight="false" outlineLevel="0" collapsed="false"/>
    <row r="365" s="3" customFormat="true" ht="14.25" hidden="false" customHeight="false" outlineLevel="0" collapsed="false"/>
    <row r="366" s="3" customFormat="true" ht="14.25" hidden="false" customHeight="false" outlineLevel="0" collapsed="false"/>
    <row r="367" s="3" customFormat="true" ht="14.25" hidden="false" customHeight="false" outlineLevel="0" collapsed="false"/>
    <row r="368" s="3" customFormat="true" ht="14.25" hidden="false" customHeight="false" outlineLevel="0" collapsed="false"/>
    <row r="369" s="3" customFormat="true" ht="14.25" hidden="false" customHeight="false" outlineLevel="0" collapsed="false"/>
    <row r="370" s="3" customFormat="true" ht="14.25" hidden="false" customHeight="false" outlineLevel="0" collapsed="false"/>
    <row r="371" s="3" customFormat="true" ht="14.25" hidden="false" customHeight="false" outlineLevel="0" collapsed="false"/>
  </sheetData>
  <sheetProtection algorithmName="SHA-512" hashValue="lxBk+Y0XcDPvU6T98wk0Eh0CdJwFpd4GaWDSrsZKx5r8Fs1JnC5dqATxBVuV3ZU2njGvQ8visJGsRZxBKwMhcA==" saltValue="yHCunpT+DuyObjfnRWVw5A==" spinCount="100000" sheet="true" objects="true" scenarios="true"/>
  <mergeCells count="3">
    <mergeCell ref="F4:K4"/>
    <mergeCell ref="F5:K5"/>
    <mergeCell ref="C8:K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14"/>
  <sheetViews>
    <sheetView showFormulas="false" showGridLines="true" showRowColHeaders="true" showZeros="true" rightToLeft="false" tabSelected="false" showOutlineSymbols="true" defaultGridColor="true" view="normal" topLeftCell="A7" colorId="64" zoomScale="110" zoomScaleNormal="110" zoomScalePageLayoutView="100" workbookViewId="0">
      <selection pane="topLeft" activeCell="I82" activeCellId="0" sqref="I82"/>
    </sheetView>
  </sheetViews>
  <sheetFormatPr defaultColWidth="11.4453125" defaultRowHeight="14.25" zeroHeight="false" outlineLevelRow="0" outlineLevelCol="0"/>
  <cols>
    <col collapsed="false" customWidth="true" hidden="false" outlineLevel="0" max="2" min="1" style="1" width="12.67"/>
    <col collapsed="false" customWidth="true" hidden="false" outlineLevel="0" max="3" min="3" style="1" width="4.33"/>
    <col collapsed="false" customWidth="true" hidden="false" outlineLevel="0" max="13" min="4" style="1" width="11.56"/>
    <col collapsed="false" customWidth="false" hidden="false" outlineLevel="0" max="16384" min="14" style="3" width="11.44"/>
  </cols>
  <sheetData>
    <row r="1" s="3" customFormat="true" ht="14.25" hidden="false" customHeight="false" outlineLevel="0" collapsed="false"/>
    <row r="2" s="3" customFormat="true" ht="14.25" hidden="false" customHeight="false" outlineLevel="0" collapsed="false"/>
    <row r="3" s="3" customFormat="true" ht="14.25" hidden="false" customHeight="false" outlineLevel="0" collapsed="false"/>
    <row r="4" s="3" customFormat="true" ht="14.25" hidden="false" customHeight="false" outlineLevel="0" collapsed="false"/>
    <row r="5" s="3" customFormat="true" ht="14.25" hidden="false" customHeight="false" outlineLevel="0" collapsed="false"/>
    <row r="6" s="3" customFormat="true" ht="14.25" hidden="false" customHeight="false" outlineLevel="0" collapsed="false"/>
    <row r="7" customFormat="false" ht="51.75" hidden="false" customHeight="true" outlineLevel="0" collapsed="false">
      <c r="A7" s="15"/>
      <c r="B7" s="15"/>
      <c r="C7" s="15"/>
      <c r="D7" s="16" t="s">
        <v>2</v>
      </c>
      <c r="E7" s="16"/>
      <c r="F7" s="16"/>
      <c r="G7" s="16"/>
      <c r="H7" s="16"/>
      <c r="I7" s="16"/>
      <c r="J7" s="16"/>
      <c r="K7" s="16"/>
      <c r="L7" s="16"/>
      <c r="M7" s="16"/>
    </row>
    <row r="8" customFormat="false" ht="36.75" hidden="false" customHeight="true" outlineLevel="0" collapsed="false">
      <c r="A8" s="15"/>
      <c r="B8" s="15"/>
      <c r="C8" s="15"/>
      <c r="D8" s="17" t="s">
        <v>3</v>
      </c>
      <c r="E8" s="17"/>
      <c r="F8" s="17"/>
      <c r="G8" s="17"/>
      <c r="H8" s="17"/>
      <c r="I8" s="17"/>
      <c r="J8" s="17"/>
      <c r="K8" s="17"/>
      <c r="L8" s="17"/>
      <c r="M8" s="17"/>
    </row>
    <row r="9" customFormat="false" ht="30" hidden="false" customHeight="true" outlineLevel="0" collapsed="false">
      <c r="A9" s="15"/>
      <c r="B9" s="15"/>
      <c r="C9" s="15"/>
      <c r="D9" s="18" t="s">
        <v>4</v>
      </c>
      <c r="E9" s="18"/>
      <c r="F9" s="18"/>
      <c r="G9" s="18"/>
      <c r="H9" s="18"/>
      <c r="I9" s="18"/>
      <c r="J9" s="18"/>
      <c r="K9" s="18"/>
      <c r="L9" s="18"/>
      <c r="M9" s="18"/>
    </row>
    <row r="10" customFormat="false" ht="7.5" hidden="false" customHeight="true" outlineLevel="0" collapsed="false">
      <c r="A10" s="19"/>
      <c r="B10" s="19"/>
      <c r="C10" s="19"/>
      <c r="D10" s="19"/>
      <c r="E10" s="19"/>
      <c r="F10" s="19"/>
      <c r="G10" s="19"/>
      <c r="H10" s="19"/>
      <c r="I10" s="19"/>
      <c r="J10" s="19"/>
      <c r="K10" s="19"/>
      <c r="L10" s="19"/>
      <c r="M10" s="19"/>
    </row>
    <row r="11" customFormat="false" ht="30" hidden="false" customHeight="true" outlineLevel="0" collapsed="false">
      <c r="A11" s="20" t="s">
        <v>5</v>
      </c>
      <c r="B11" s="20"/>
      <c r="C11" s="20"/>
      <c r="D11" s="20"/>
      <c r="E11" s="20"/>
      <c r="F11" s="20"/>
      <c r="G11" s="20"/>
      <c r="H11" s="20"/>
      <c r="I11" s="20"/>
      <c r="J11" s="20"/>
      <c r="K11" s="20"/>
      <c r="L11" s="20"/>
      <c r="M11" s="20"/>
    </row>
    <row r="12" customFormat="false" ht="126.75" hidden="false" customHeight="true" outlineLevel="0" collapsed="false">
      <c r="A12" s="21" t="s">
        <v>6</v>
      </c>
      <c r="B12" s="21"/>
      <c r="C12" s="21"/>
      <c r="D12" s="21"/>
      <c r="E12" s="21"/>
      <c r="F12" s="21"/>
      <c r="G12" s="21"/>
      <c r="H12" s="21"/>
      <c r="I12" s="21"/>
      <c r="J12" s="21"/>
      <c r="K12" s="21"/>
      <c r="L12" s="21"/>
      <c r="M12" s="21"/>
    </row>
    <row r="13" customFormat="false" ht="17.35" hidden="false" customHeight="false" outlineLevel="0" collapsed="false">
      <c r="A13" s="22" t="s">
        <v>7</v>
      </c>
      <c r="B13" s="22"/>
      <c r="C13" s="22"/>
      <c r="D13" s="22"/>
      <c r="E13" s="22"/>
      <c r="F13" s="22"/>
      <c r="G13" s="22"/>
      <c r="H13" s="22"/>
      <c r="I13" s="22"/>
      <c r="J13" s="22"/>
      <c r="K13" s="22"/>
      <c r="L13" s="22"/>
      <c r="M13" s="22"/>
    </row>
    <row r="14" customFormat="false" ht="15" hidden="false" customHeight="false" outlineLevel="0" collapsed="false">
      <c r="A14" s="23" t="s">
        <v>8</v>
      </c>
      <c r="B14" s="23"/>
      <c r="C14" s="23"/>
      <c r="D14" s="24" t="s">
        <v>9</v>
      </c>
      <c r="E14" s="24"/>
      <c r="F14" s="24"/>
      <c r="G14" s="24"/>
      <c r="H14" s="24"/>
      <c r="I14" s="24"/>
      <c r="J14" s="24"/>
      <c r="K14" s="24"/>
      <c r="L14" s="24"/>
      <c r="M14" s="24"/>
    </row>
    <row r="15" customFormat="false" ht="15" hidden="false" customHeight="false" outlineLevel="0" collapsed="false">
      <c r="A15" s="25" t="s">
        <v>10</v>
      </c>
      <c r="B15" s="25"/>
      <c r="C15" s="25"/>
      <c r="D15" s="26" t="s">
        <v>11</v>
      </c>
      <c r="E15" s="26"/>
      <c r="F15" s="26"/>
      <c r="G15" s="26"/>
      <c r="H15" s="26"/>
      <c r="I15" s="26"/>
      <c r="J15" s="26"/>
      <c r="K15" s="26"/>
      <c r="L15" s="26"/>
      <c r="M15" s="26"/>
    </row>
    <row r="16" customFormat="false" ht="29.25" hidden="false" customHeight="true" outlineLevel="0" collapsed="false">
      <c r="A16" s="27" t="s">
        <v>12</v>
      </c>
      <c r="B16" s="27"/>
      <c r="C16" s="27"/>
      <c r="D16" s="28" t="s">
        <v>13</v>
      </c>
      <c r="E16" s="28"/>
      <c r="F16" s="28"/>
      <c r="G16" s="28"/>
      <c r="H16" s="28"/>
      <c r="I16" s="28"/>
      <c r="J16" s="28"/>
      <c r="K16" s="28"/>
      <c r="L16" s="28"/>
      <c r="M16" s="28"/>
    </row>
    <row r="17" customFormat="false" ht="30" hidden="false" customHeight="true" outlineLevel="0" collapsed="false">
      <c r="A17" s="29" t="s">
        <v>14</v>
      </c>
      <c r="B17" s="29"/>
      <c r="C17" s="29"/>
      <c r="D17" s="30" t="s">
        <v>15</v>
      </c>
      <c r="E17" s="30"/>
      <c r="F17" s="30"/>
      <c r="G17" s="30"/>
      <c r="H17" s="30"/>
      <c r="I17" s="30"/>
      <c r="J17" s="30"/>
      <c r="K17" s="30"/>
      <c r="L17" s="30"/>
      <c r="M17" s="30"/>
    </row>
    <row r="18" customFormat="false" ht="15" hidden="false" customHeight="false" outlineLevel="0" collapsed="false">
      <c r="A18" s="31" t="s">
        <v>16</v>
      </c>
      <c r="B18" s="31"/>
      <c r="C18" s="31"/>
      <c r="D18" s="32" t="s">
        <v>17</v>
      </c>
      <c r="E18" s="32"/>
      <c r="F18" s="32"/>
      <c r="G18" s="32"/>
      <c r="H18" s="32"/>
      <c r="I18" s="32"/>
      <c r="J18" s="32"/>
      <c r="K18" s="32"/>
      <c r="L18" s="32"/>
      <c r="M18" s="32"/>
    </row>
    <row r="19" customFormat="false" ht="17.35" hidden="false" customHeight="false" outlineLevel="0" collapsed="false">
      <c r="A19" s="22" t="s">
        <v>10</v>
      </c>
      <c r="B19" s="22"/>
      <c r="C19" s="22"/>
      <c r="D19" s="22"/>
      <c r="E19" s="22"/>
      <c r="F19" s="22"/>
      <c r="G19" s="22"/>
      <c r="H19" s="22"/>
      <c r="I19" s="22"/>
      <c r="J19" s="22"/>
      <c r="K19" s="22"/>
      <c r="L19" s="22"/>
      <c r="M19" s="22"/>
    </row>
    <row r="20" customFormat="false" ht="129.75" hidden="false" customHeight="true" outlineLevel="0" collapsed="false">
      <c r="A20" s="33" t="s">
        <v>18</v>
      </c>
      <c r="B20" s="33"/>
      <c r="C20" s="33"/>
      <c r="D20" s="33"/>
      <c r="E20" s="33"/>
      <c r="F20" s="33"/>
      <c r="G20" s="33"/>
      <c r="H20" s="33"/>
      <c r="I20" s="33"/>
      <c r="J20" s="33"/>
      <c r="K20" s="33"/>
      <c r="L20" s="33"/>
      <c r="M20" s="33"/>
    </row>
    <row r="21" customFormat="false" ht="17.35" hidden="false" customHeight="false" outlineLevel="0" collapsed="false">
      <c r="A21" s="34"/>
      <c r="B21" s="35"/>
      <c r="C21" s="35"/>
      <c r="D21" s="36" t="s">
        <v>19</v>
      </c>
      <c r="E21" s="36" t="s">
        <v>20</v>
      </c>
      <c r="F21" s="36" t="s">
        <v>21</v>
      </c>
      <c r="G21" s="35"/>
      <c r="H21" s="35"/>
      <c r="I21" s="35"/>
      <c r="J21" s="35"/>
      <c r="K21" s="35"/>
      <c r="L21" s="35"/>
      <c r="M21" s="37"/>
    </row>
    <row r="22" customFormat="false" ht="17.35" hidden="false" customHeight="false" outlineLevel="0" collapsed="false">
      <c r="A22" s="34"/>
      <c r="B22" s="35"/>
      <c r="C22" s="35"/>
      <c r="D22" s="38" t="s">
        <v>22</v>
      </c>
      <c r="E22" s="39" t="n">
        <v>1</v>
      </c>
      <c r="F22" s="40"/>
      <c r="G22" s="35"/>
      <c r="H22" s="35"/>
      <c r="I22" s="35"/>
      <c r="J22" s="35"/>
      <c r="K22" s="35"/>
      <c r="L22" s="35"/>
      <c r="M22" s="37"/>
    </row>
    <row r="23" customFormat="false" ht="17.35" hidden="false" customHeight="false" outlineLevel="0" collapsed="false">
      <c r="A23" s="34"/>
      <c r="B23" s="35"/>
      <c r="C23" s="35"/>
      <c r="D23" s="39" t="s">
        <v>23</v>
      </c>
      <c r="E23" s="39" t="n">
        <v>2</v>
      </c>
      <c r="F23" s="41"/>
      <c r="G23" s="35"/>
      <c r="H23" s="35"/>
      <c r="I23" s="35"/>
      <c r="J23" s="35"/>
      <c r="K23" s="35"/>
      <c r="L23" s="35"/>
      <c r="M23" s="37"/>
    </row>
    <row r="24" customFormat="false" ht="17.35" hidden="false" customHeight="false" outlineLevel="0" collapsed="false">
      <c r="A24" s="34"/>
      <c r="B24" s="35"/>
      <c r="C24" s="35"/>
      <c r="D24" s="39" t="s">
        <v>24</v>
      </c>
      <c r="E24" s="39" t="n">
        <v>3</v>
      </c>
      <c r="F24" s="42"/>
      <c r="G24" s="35"/>
      <c r="H24" s="35"/>
      <c r="I24" s="35"/>
      <c r="J24" s="35"/>
      <c r="K24" s="35"/>
      <c r="L24" s="35"/>
      <c r="M24" s="37"/>
    </row>
    <row r="25" customFormat="false" ht="17.35" hidden="false" customHeight="false" outlineLevel="0" collapsed="false">
      <c r="A25" s="34"/>
      <c r="B25" s="35"/>
      <c r="C25" s="35"/>
      <c r="D25" s="39" t="s">
        <v>25</v>
      </c>
      <c r="E25" s="39" t="n">
        <v>4</v>
      </c>
      <c r="F25" s="43"/>
      <c r="G25" s="35"/>
      <c r="H25" s="35"/>
      <c r="I25" s="35"/>
      <c r="J25" s="35"/>
      <c r="K25" s="35"/>
      <c r="L25" s="35"/>
      <c r="M25" s="37"/>
    </row>
    <row r="26" customFormat="false" ht="17.35" hidden="false" customHeight="false" outlineLevel="0" collapsed="false">
      <c r="A26" s="34"/>
      <c r="B26" s="35"/>
      <c r="C26" s="35"/>
      <c r="D26" s="39" t="s">
        <v>26</v>
      </c>
      <c r="E26" s="39" t="n">
        <v>5</v>
      </c>
      <c r="F26" s="44"/>
      <c r="G26" s="35"/>
      <c r="H26" s="35"/>
      <c r="I26" s="35"/>
      <c r="J26" s="35"/>
      <c r="K26" s="35"/>
      <c r="L26" s="35"/>
      <c r="M26" s="37"/>
    </row>
    <row r="27" customFormat="false" ht="85.5" hidden="false" customHeight="true" outlineLevel="0" collapsed="false">
      <c r="A27" s="45" t="s">
        <v>27</v>
      </c>
      <c r="B27" s="45"/>
      <c r="C27" s="45"/>
      <c r="D27" s="45"/>
      <c r="E27" s="45"/>
      <c r="F27" s="45"/>
      <c r="G27" s="45"/>
      <c r="H27" s="45"/>
      <c r="I27" s="45"/>
      <c r="J27" s="45"/>
      <c r="K27" s="45"/>
      <c r="L27" s="45"/>
      <c r="M27" s="45"/>
    </row>
    <row r="28" customFormat="false" ht="30" hidden="false" customHeight="true" outlineLevel="0" collapsed="false">
      <c r="A28" s="46" t="s">
        <v>28</v>
      </c>
      <c r="B28" s="46"/>
      <c r="C28" s="46"/>
      <c r="D28" s="46"/>
      <c r="E28" s="46"/>
      <c r="F28" s="46"/>
      <c r="G28" s="46"/>
      <c r="H28" s="46"/>
      <c r="I28" s="46"/>
      <c r="J28" s="46"/>
      <c r="K28" s="46"/>
      <c r="L28" s="46"/>
      <c r="M28" s="46"/>
    </row>
    <row r="29" customFormat="false" ht="20.25" hidden="false" customHeight="true" outlineLevel="0" collapsed="false">
      <c r="A29" s="47" t="s">
        <v>29</v>
      </c>
      <c r="B29" s="47"/>
      <c r="C29" s="47"/>
      <c r="D29" s="48" t="s">
        <v>30</v>
      </c>
      <c r="E29" s="48"/>
      <c r="F29" s="48"/>
      <c r="G29" s="48"/>
      <c r="H29" s="48"/>
      <c r="I29" s="48"/>
      <c r="J29" s="48"/>
      <c r="K29" s="48"/>
      <c r="L29" s="48"/>
      <c r="M29" s="48"/>
    </row>
    <row r="30" s="51" customFormat="true" ht="21" hidden="false" customHeight="true" outlineLevel="0" collapsed="false">
      <c r="A30" s="49" t="s">
        <v>31</v>
      </c>
      <c r="B30" s="49"/>
      <c r="C30" s="49"/>
      <c r="D30" s="50" t="s">
        <v>32</v>
      </c>
      <c r="E30" s="50"/>
      <c r="F30" s="50"/>
      <c r="G30" s="50"/>
      <c r="H30" s="50"/>
      <c r="I30" s="50"/>
      <c r="J30" s="50"/>
      <c r="K30" s="50"/>
      <c r="L30" s="50"/>
      <c r="M30" s="50"/>
    </row>
    <row r="31" s="51" customFormat="true" ht="33.75" hidden="false" customHeight="true" outlineLevel="0" collapsed="false">
      <c r="A31" s="52" t="s">
        <v>33</v>
      </c>
      <c r="B31" s="52"/>
      <c r="C31" s="52"/>
      <c r="D31" s="30" t="s">
        <v>34</v>
      </c>
      <c r="E31" s="30"/>
      <c r="F31" s="30"/>
      <c r="G31" s="30"/>
      <c r="H31" s="30"/>
      <c r="I31" s="30"/>
      <c r="J31" s="30"/>
      <c r="K31" s="30"/>
      <c r="L31" s="30"/>
      <c r="M31" s="30"/>
    </row>
    <row r="32" s="51" customFormat="true" ht="30" hidden="false" customHeight="true" outlineLevel="0" collapsed="false">
      <c r="A32" s="52" t="s">
        <v>35</v>
      </c>
      <c r="B32" s="52"/>
      <c r="C32" s="52"/>
      <c r="D32" s="53" t="s">
        <v>36</v>
      </c>
      <c r="E32" s="53"/>
      <c r="F32" s="53"/>
      <c r="G32" s="53"/>
      <c r="H32" s="53"/>
      <c r="I32" s="53"/>
      <c r="J32" s="53"/>
      <c r="K32" s="53"/>
      <c r="L32" s="53"/>
      <c r="M32" s="53"/>
    </row>
    <row r="33" s="51" customFormat="true" ht="31.5" hidden="false" customHeight="true" outlineLevel="0" collapsed="false">
      <c r="A33" s="52" t="s">
        <v>37</v>
      </c>
      <c r="B33" s="52"/>
      <c r="C33" s="52"/>
      <c r="D33" s="53" t="s">
        <v>38</v>
      </c>
      <c r="E33" s="53"/>
      <c r="F33" s="53"/>
      <c r="G33" s="53"/>
      <c r="H33" s="53"/>
      <c r="I33" s="53"/>
      <c r="J33" s="53"/>
      <c r="K33" s="53"/>
      <c r="L33" s="53"/>
      <c r="M33" s="53"/>
    </row>
    <row r="34" s="51" customFormat="true" ht="30.75" hidden="false" customHeight="true" outlineLevel="0" collapsed="false">
      <c r="A34" s="52" t="s">
        <v>39</v>
      </c>
      <c r="B34" s="52"/>
      <c r="C34" s="52"/>
      <c r="D34" s="30" t="s">
        <v>40</v>
      </c>
      <c r="E34" s="30"/>
      <c r="F34" s="30"/>
      <c r="G34" s="30"/>
      <c r="H34" s="30"/>
      <c r="I34" s="30"/>
      <c r="J34" s="30"/>
      <c r="K34" s="30"/>
      <c r="L34" s="30"/>
      <c r="M34" s="30"/>
    </row>
    <row r="35" s="51" customFormat="true" ht="35.25" hidden="false" customHeight="true" outlineLevel="0" collapsed="false">
      <c r="A35" s="52" t="s">
        <v>41</v>
      </c>
      <c r="B35" s="52"/>
      <c r="C35" s="52"/>
      <c r="D35" s="30" t="s">
        <v>42</v>
      </c>
      <c r="E35" s="30"/>
      <c r="F35" s="30"/>
      <c r="G35" s="30"/>
      <c r="H35" s="30"/>
      <c r="I35" s="30"/>
      <c r="J35" s="30"/>
      <c r="K35" s="30"/>
      <c r="L35" s="30"/>
      <c r="M35" s="30"/>
    </row>
    <row r="36" s="51" customFormat="true" ht="21" hidden="false" customHeight="true" outlineLevel="0" collapsed="false">
      <c r="A36" s="52" t="s">
        <v>43</v>
      </c>
      <c r="B36" s="52"/>
      <c r="C36" s="52"/>
      <c r="D36" s="53" t="s">
        <v>44</v>
      </c>
      <c r="E36" s="53"/>
      <c r="F36" s="53"/>
      <c r="G36" s="53"/>
      <c r="H36" s="53"/>
      <c r="I36" s="53"/>
      <c r="J36" s="53"/>
      <c r="K36" s="53"/>
      <c r="L36" s="53"/>
      <c r="M36" s="53"/>
    </row>
    <row r="37" s="51" customFormat="true" ht="36.75" hidden="false" customHeight="true" outlineLevel="0" collapsed="false">
      <c r="A37" s="52" t="s">
        <v>45</v>
      </c>
      <c r="B37" s="52"/>
      <c r="C37" s="52"/>
      <c r="D37" s="30" t="s">
        <v>46</v>
      </c>
      <c r="E37" s="30"/>
      <c r="F37" s="30"/>
      <c r="G37" s="30"/>
      <c r="H37" s="30"/>
      <c r="I37" s="30"/>
      <c r="J37" s="30"/>
      <c r="K37" s="30"/>
      <c r="L37" s="30"/>
      <c r="M37" s="30"/>
    </row>
    <row r="38" s="51" customFormat="true" ht="35.25" hidden="false" customHeight="true" outlineLevel="0" collapsed="false">
      <c r="A38" s="52" t="s">
        <v>47</v>
      </c>
      <c r="B38" s="52"/>
      <c r="C38" s="52"/>
      <c r="D38" s="30" t="s">
        <v>48</v>
      </c>
      <c r="E38" s="30"/>
      <c r="F38" s="30"/>
      <c r="G38" s="30"/>
      <c r="H38" s="30"/>
      <c r="I38" s="30"/>
      <c r="J38" s="30"/>
      <c r="K38" s="30"/>
      <c r="L38" s="30"/>
      <c r="M38" s="30"/>
    </row>
    <row r="39" s="51" customFormat="true" ht="21" hidden="false" customHeight="true" outlineLevel="0" collapsed="false">
      <c r="A39" s="52" t="s">
        <v>45</v>
      </c>
      <c r="B39" s="52"/>
      <c r="C39" s="52"/>
      <c r="D39" s="53" t="s">
        <v>49</v>
      </c>
      <c r="E39" s="53"/>
      <c r="F39" s="53"/>
      <c r="G39" s="53"/>
      <c r="H39" s="53"/>
      <c r="I39" s="53"/>
      <c r="J39" s="53"/>
      <c r="K39" s="53"/>
      <c r="L39" s="53"/>
      <c r="M39" s="53"/>
    </row>
    <row r="40" s="51" customFormat="true" ht="31.5" hidden="false" customHeight="true" outlineLevel="0" collapsed="false">
      <c r="A40" s="52" t="s">
        <v>50</v>
      </c>
      <c r="B40" s="52"/>
      <c r="C40" s="52"/>
      <c r="D40" s="53" t="s">
        <v>51</v>
      </c>
      <c r="E40" s="53"/>
      <c r="F40" s="53"/>
      <c r="G40" s="53"/>
      <c r="H40" s="53"/>
      <c r="I40" s="53"/>
      <c r="J40" s="53"/>
      <c r="K40" s="53"/>
      <c r="L40" s="53"/>
      <c r="M40" s="53"/>
    </row>
    <row r="41" s="51" customFormat="true" ht="54" hidden="false" customHeight="true" outlineLevel="0" collapsed="false">
      <c r="A41" s="52" t="s">
        <v>52</v>
      </c>
      <c r="B41" s="52"/>
      <c r="C41" s="52"/>
      <c r="D41" s="30" t="s">
        <v>53</v>
      </c>
      <c r="E41" s="30"/>
      <c r="F41" s="30"/>
      <c r="G41" s="30"/>
      <c r="H41" s="30"/>
      <c r="I41" s="30"/>
      <c r="J41" s="30"/>
      <c r="K41" s="30"/>
      <c r="L41" s="30"/>
      <c r="M41" s="30"/>
    </row>
    <row r="42" s="51" customFormat="true" ht="43.5" hidden="false" customHeight="true" outlineLevel="0" collapsed="false">
      <c r="A42" s="54" t="s">
        <v>54</v>
      </c>
      <c r="B42" s="54"/>
      <c r="C42" s="54"/>
      <c r="D42" s="55" t="s">
        <v>55</v>
      </c>
      <c r="E42" s="55"/>
      <c r="F42" s="55"/>
      <c r="G42" s="55"/>
      <c r="H42" s="55"/>
      <c r="I42" s="55"/>
      <c r="J42" s="55"/>
      <c r="K42" s="55"/>
      <c r="L42" s="55"/>
      <c r="M42" s="55"/>
    </row>
    <row r="43" customFormat="false" ht="17.35" hidden="false" customHeight="false" outlineLevel="0" collapsed="false">
      <c r="A43" s="22" t="s">
        <v>12</v>
      </c>
      <c r="B43" s="22"/>
      <c r="C43" s="22"/>
      <c r="D43" s="22"/>
      <c r="E43" s="22"/>
      <c r="F43" s="22"/>
      <c r="G43" s="22"/>
      <c r="H43" s="22"/>
      <c r="I43" s="22"/>
      <c r="J43" s="22"/>
      <c r="K43" s="22"/>
      <c r="L43" s="22"/>
      <c r="M43" s="22"/>
    </row>
    <row r="44" customFormat="false" ht="99" hidden="false" customHeight="true" outlineLevel="0" collapsed="false">
      <c r="A44" s="56" t="s">
        <v>56</v>
      </c>
      <c r="B44" s="56"/>
      <c r="C44" s="56"/>
      <c r="D44" s="56"/>
      <c r="E44" s="56"/>
      <c r="F44" s="56"/>
      <c r="G44" s="56"/>
      <c r="H44" s="56"/>
      <c r="I44" s="56"/>
      <c r="J44" s="56"/>
      <c r="K44" s="56"/>
      <c r="L44" s="56"/>
      <c r="M44" s="56"/>
    </row>
    <row r="45" customFormat="false" ht="17.35" hidden="false" customHeight="false" outlineLevel="0" collapsed="false">
      <c r="A45" s="57" t="s">
        <v>57</v>
      </c>
      <c r="B45" s="57"/>
      <c r="C45" s="57"/>
      <c r="D45" s="57"/>
      <c r="E45" s="57"/>
      <c r="F45" s="57"/>
      <c r="G45" s="57"/>
      <c r="H45" s="57"/>
      <c r="I45" s="57"/>
      <c r="J45" s="57"/>
      <c r="K45" s="57"/>
      <c r="L45" s="57"/>
      <c r="M45" s="57"/>
    </row>
    <row r="46" customFormat="false" ht="36.75" hidden="false" customHeight="true" outlineLevel="0" collapsed="false">
      <c r="A46" s="58" t="s">
        <v>58</v>
      </c>
      <c r="B46" s="58"/>
      <c r="C46" s="58"/>
      <c r="D46" s="58"/>
      <c r="E46" s="58"/>
      <c r="F46" s="58"/>
      <c r="G46" s="58"/>
      <c r="H46" s="58"/>
      <c r="I46" s="58"/>
      <c r="J46" s="58"/>
      <c r="K46" s="58"/>
      <c r="L46" s="58"/>
      <c r="M46" s="58"/>
    </row>
    <row r="47" customFormat="false" ht="17.35" hidden="false" customHeight="false" outlineLevel="0" collapsed="false">
      <c r="A47" s="59"/>
      <c r="B47" s="60"/>
      <c r="C47" s="60"/>
      <c r="D47" s="60"/>
      <c r="E47" s="60"/>
      <c r="F47" s="60"/>
      <c r="G47" s="60"/>
      <c r="H47" s="60"/>
      <c r="I47" s="60"/>
      <c r="J47" s="60"/>
      <c r="K47" s="60"/>
      <c r="L47" s="60"/>
      <c r="M47" s="61"/>
    </row>
    <row r="48" customFormat="false" ht="17.35" hidden="false" customHeight="false" outlineLevel="0" collapsed="false">
      <c r="A48" s="59"/>
      <c r="B48" s="62" t="s">
        <v>59</v>
      </c>
      <c r="C48" s="62"/>
      <c r="D48" s="62"/>
      <c r="E48" s="60"/>
      <c r="F48" s="63"/>
      <c r="G48" s="60"/>
      <c r="H48" s="60"/>
      <c r="I48" s="60"/>
      <c r="J48" s="60"/>
      <c r="K48" s="60"/>
      <c r="L48" s="60"/>
      <c r="M48" s="61"/>
    </row>
    <row r="49" customFormat="false" ht="17.35" hidden="false" customHeight="false" outlineLevel="0" collapsed="false">
      <c r="A49" s="59"/>
      <c r="B49" s="62" t="s">
        <v>60</v>
      </c>
      <c r="C49" s="62"/>
      <c r="D49" s="62"/>
      <c r="E49" s="60"/>
      <c r="F49" s="64"/>
      <c r="G49" s="60"/>
      <c r="H49" s="60"/>
      <c r="I49" s="60"/>
      <c r="J49" s="60"/>
      <c r="K49" s="60"/>
      <c r="L49" s="60"/>
      <c r="M49" s="61"/>
    </row>
    <row r="50" customFormat="false" ht="17.35" hidden="false" customHeight="false" outlineLevel="0" collapsed="false">
      <c r="A50" s="59"/>
      <c r="B50" s="62" t="s">
        <v>61</v>
      </c>
      <c r="C50" s="62"/>
      <c r="D50" s="62"/>
      <c r="E50" s="60"/>
      <c r="F50" s="65"/>
      <c r="G50" s="60"/>
      <c r="H50" s="60"/>
      <c r="I50" s="60"/>
      <c r="J50" s="60"/>
      <c r="K50" s="60"/>
      <c r="L50" s="60"/>
      <c r="M50" s="61"/>
    </row>
    <row r="51" customFormat="false" ht="12" hidden="false" customHeight="true" outlineLevel="0" collapsed="false">
      <c r="A51" s="59"/>
      <c r="B51" s="62"/>
      <c r="C51" s="62"/>
      <c r="D51" s="62"/>
      <c r="E51" s="60"/>
      <c r="F51" s="60"/>
      <c r="G51" s="60"/>
      <c r="H51" s="60"/>
      <c r="I51" s="60"/>
      <c r="J51" s="60"/>
      <c r="K51" s="60"/>
      <c r="L51" s="60"/>
      <c r="M51" s="61"/>
    </row>
    <row r="52" customFormat="false" ht="17.35" hidden="false" customHeight="false" outlineLevel="0" collapsed="false">
      <c r="A52" s="66" t="s">
        <v>62</v>
      </c>
      <c r="B52" s="66"/>
      <c r="C52" s="66"/>
      <c r="D52" s="66"/>
      <c r="E52" s="66"/>
      <c r="F52" s="66"/>
      <c r="G52" s="66"/>
      <c r="H52" s="66"/>
      <c r="I52" s="66"/>
      <c r="J52" s="66"/>
      <c r="K52" s="66"/>
      <c r="L52" s="66"/>
      <c r="M52" s="66"/>
    </row>
    <row r="53" customFormat="false" ht="91.5" hidden="false" customHeight="true" outlineLevel="0" collapsed="false">
      <c r="A53" s="67" t="s">
        <v>63</v>
      </c>
      <c r="B53" s="67"/>
      <c r="C53" s="67"/>
      <c r="D53" s="67"/>
      <c r="E53" s="67"/>
      <c r="F53" s="67"/>
      <c r="G53" s="67"/>
      <c r="H53" s="67"/>
      <c r="I53" s="67"/>
      <c r="J53" s="67"/>
      <c r="K53" s="67"/>
      <c r="L53" s="67"/>
      <c r="M53" s="67"/>
    </row>
    <row r="54" customFormat="false" ht="17.35" hidden="false" customHeight="false" outlineLevel="0" collapsed="false">
      <c r="A54" s="68" t="s">
        <v>29</v>
      </c>
      <c r="B54" s="68"/>
      <c r="C54" s="68"/>
      <c r="D54" s="68" t="s">
        <v>30</v>
      </c>
      <c r="E54" s="68"/>
      <c r="F54" s="68"/>
      <c r="G54" s="68"/>
      <c r="H54" s="68"/>
      <c r="I54" s="68"/>
      <c r="J54" s="68"/>
      <c r="K54" s="68"/>
      <c r="L54" s="68"/>
      <c r="M54" s="68"/>
    </row>
    <row r="55" customFormat="false" ht="32.25" hidden="false" customHeight="true" outlineLevel="0" collapsed="false">
      <c r="A55" s="69" t="s">
        <v>64</v>
      </c>
      <c r="B55" s="69"/>
      <c r="C55" s="69"/>
      <c r="D55" s="69" t="s">
        <v>65</v>
      </c>
      <c r="E55" s="69"/>
      <c r="F55" s="69"/>
      <c r="G55" s="69"/>
      <c r="H55" s="69"/>
      <c r="I55" s="69"/>
      <c r="J55" s="69"/>
      <c r="K55" s="69"/>
      <c r="L55" s="69"/>
      <c r="M55" s="69"/>
    </row>
    <row r="56" customFormat="false" ht="15" hidden="false" customHeight="true" outlineLevel="0" collapsed="false">
      <c r="A56" s="70" t="s">
        <v>66</v>
      </c>
      <c r="B56" s="70"/>
      <c r="C56" s="70"/>
      <c r="D56" s="71" t="s">
        <v>67</v>
      </c>
      <c r="E56" s="71"/>
      <c r="F56" s="71"/>
      <c r="G56" s="71"/>
      <c r="H56" s="71"/>
      <c r="I56" s="71"/>
      <c r="J56" s="71"/>
      <c r="K56" s="71"/>
      <c r="L56" s="71"/>
      <c r="M56" s="71"/>
    </row>
    <row r="57" customFormat="false" ht="15" hidden="false" customHeight="true" outlineLevel="0" collapsed="false">
      <c r="A57" s="70" t="s">
        <v>68</v>
      </c>
      <c r="B57" s="70"/>
      <c r="C57" s="70"/>
      <c r="D57" s="71" t="s">
        <v>69</v>
      </c>
      <c r="E57" s="71"/>
      <c r="F57" s="71"/>
      <c r="G57" s="71"/>
      <c r="H57" s="71"/>
      <c r="I57" s="71"/>
      <c r="J57" s="71"/>
      <c r="K57" s="71"/>
      <c r="L57" s="71"/>
      <c r="M57" s="71"/>
    </row>
    <row r="58" customFormat="false" ht="15" hidden="false" customHeight="true" outlineLevel="0" collapsed="false">
      <c r="A58" s="70" t="s">
        <v>70</v>
      </c>
      <c r="B58" s="70"/>
      <c r="C58" s="70"/>
      <c r="D58" s="71" t="s">
        <v>71</v>
      </c>
      <c r="E58" s="71"/>
      <c r="F58" s="71"/>
      <c r="G58" s="71"/>
      <c r="H58" s="71"/>
      <c r="I58" s="71"/>
      <c r="J58" s="71"/>
      <c r="K58" s="71"/>
      <c r="L58" s="71"/>
      <c r="M58" s="71"/>
    </row>
    <row r="59" customFormat="false" ht="15" hidden="false" customHeight="true" outlineLevel="0" collapsed="false">
      <c r="A59" s="72" t="s">
        <v>72</v>
      </c>
      <c r="B59" s="72"/>
      <c r="C59" s="72"/>
      <c r="D59" s="71" t="s">
        <v>73</v>
      </c>
      <c r="E59" s="71"/>
      <c r="F59" s="71"/>
      <c r="G59" s="71"/>
      <c r="H59" s="71"/>
      <c r="I59" s="71"/>
      <c r="J59" s="71"/>
      <c r="K59" s="71"/>
      <c r="L59" s="71"/>
      <c r="M59" s="71"/>
    </row>
    <row r="60" customFormat="false" ht="28.5" hidden="false" customHeight="true" outlineLevel="0" collapsed="false">
      <c r="A60" s="73" t="s">
        <v>74</v>
      </c>
      <c r="B60" s="73"/>
      <c r="C60" s="73"/>
      <c r="D60" s="74" t="s">
        <v>75</v>
      </c>
      <c r="E60" s="74"/>
      <c r="F60" s="74"/>
      <c r="G60" s="74"/>
      <c r="H60" s="74"/>
      <c r="I60" s="74"/>
      <c r="J60" s="74"/>
      <c r="K60" s="74"/>
      <c r="L60" s="74"/>
      <c r="M60" s="74"/>
    </row>
    <row r="61" customFormat="false" ht="13.5" hidden="false" customHeight="true" outlineLevel="0" collapsed="false">
      <c r="A61" s="75" t="s">
        <v>76</v>
      </c>
      <c r="B61" s="75"/>
      <c r="C61" s="75"/>
      <c r="D61" s="74" t="s">
        <v>77</v>
      </c>
      <c r="E61" s="74"/>
      <c r="F61" s="74"/>
      <c r="G61" s="74"/>
      <c r="H61" s="74"/>
      <c r="I61" s="74"/>
      <c r="J61" s="74"/>
      <c r="K61" s="74"/>
      <c r="L61" s="74"/>
      <c r="M61" s="74"/>
    </row>
    <row r="62" customFormat="false" ht="15" hidden="false" customHeight="true" outlineLevel="0" collapsed="false">
      <c r="A62" s="76" t="s">
        <v>78</v>
      </c>
      <c r="B62" s="76"/>
      <c r="C62" s="76"/>
      <c r="D62" s="74" t="s">
        <v>79</v>
      </c>
      <c r="E62" s="74"/>
      <c r="F62" s="74"/>
      <c r="G62" s="74"/>
      <c r="H62" s="74"/>
      <c r="I62" s="74"/>
      <c r="J62" s="74"/>
      <c r="K62" s="74"/>
      <c r="L62" s="74"/>
      <c r="M62" s="74"/>
    </row>
    <row r="63" customFormat="false" ht="43.5" hidden="false" customHeight="true" outlineLevel="0" collapsed="false">
      <c r="A63" s="70" t="s">
        <v>80</v>
      </c>
      <c r="B63" s="70"/>
      <c r="C63" s="70"/>
      <c r="D63" s="71" t="s">
        <v>81</v>
      </c>
      <c r="E63" s="71"/>
      <c r="F63" s="71"/>
      <c r="G63" s="71"/>
      <c r="H63" s="71"/>
      <c r="I63" s="71"/>
      <c r="J63" s="71"/>
      <c r="K63" s="71"/>
      <c r="L63" s="71"/>
      <c r="M63" s="71"/>
    </row>
    <row r="64" customFormat="false" ht="41.25" hidden="false" customHeight="true" outlineLevel="0" collapsed="false">
      <c r="A64" s="70" t="s">
        <v>43</v>
      </c>
      <c r="B64" s="70"/>
      <c r="C64" s="70"/>
      <c r="D64" s="71" t="s">
        <v>82</v>
      </c>
      <c r="E64" s="71"/>
      <c r="F64" s="71"/>
      <c r="G64" s="71"/>
      <c r="H64" s="71"/>
      <c r="I64" s="71"/>
      <c r="J64" s="71"/>
      <c r="K64" s="71"/>
      <c r="L64" s="71"/>
      <c r="M64" s="71"/>
    </row>
    <row r="65" customFormat="false" ht="41.25" hidden="false" customHeight="true" outlineLevel="0" collapsed="false">
      <c r="A65" s="70" t="s">
        <v>83</v>
      </c>
      <c r="B65" s="70"/>
      <c r="C65" s="70"/>
      <c r="D65" s="71" t="s">
        <v>84</v>
      </c>
      <c r="E65" s="71"/>
      <c r="F65" s="71"/>
      <c r="G65" s="71"/>
      <c r="H65" s="71"/>
      <c r="I65" s="71"/>
      <c r="J65" s="71"/>
      <c r="K65" s="71"/>
      <c r="L65" s="71"/>
      <c r="M65" s="71"/>
    </row>
    <row r="66" customFormat="false" ht="50.25" hidden="false" customHeight="true" outlineLevel="0" collapsed="false">
      <c r="A66" s="71" t="s">
        <v>85</v>
      </c>
      <c r="B66" s="71"/>
      <c r="C66" s="71"/>
      <c r="D66" s="71" t="s">
        <v>86</v>
      </c>
      <c r="E66" s="71"/>
      <c r="F66" s="71"/>
      <c r="G66" s="71"/>
      <c r="H66" s="71"/>
      <c r="I66" s="71"/>
      <c r="J66" s="71"/>
      <c r="K66" s="71"/>
      <c r="L66" s="71"/>
      <c r="M66" s="71"/>
    </row>
    <row r="67" customFormat="false" ht="30.75" hidden="false" customHeight="true" outlineLevel="0" collapsed="false">
      <c r="A67" s="70" t="s">
        <v>45</v>
      </c>
      <c r="B67" s="70"/>
      <c r="C67" s="70"/>
      <c r="D67" s="71" t="s">
        <v>87</v>
      </c>
      <c r="E67" s="71"/>
      <c r="F67" s="71"/>
      <c r="G67" s="71"/>
      <c r="H67" s="71"/>
      <c r="I67" s="71"/>
      <c r="J67" s="71"/>
      <c r="K67" s="71"/>
      <c r="L67" s="71"/>
      <c r="M67" s="71"/>
    </row>
    <row r="68" customFormat="false" ht="15" hidden="false" customHeight="true" outlineLevel="0" collapsed="false">
      <c r="A68" s="70" t="s">
        <v>88</v>
      </c>
      <c r="B68" s="70"/>
      <c r="C68" s="70"/>
      <c r="D68" s="71" t="s">
        <v>89</v>
      </c>
      <c r="E68" s="71"/>
      <c r="F68" s="71"/>
      <c r="G68" s="71"/>
      <c r="H68" s="71"/>
      <c r="I68" s="71"/>
      <c r="J68" s="71"/>
      <c r="K68" s="71"/>
      <c r="L68" s="71"/>
      <c r="M68" s="71"/>
    </row>
    <row r="69" customFormat="false" ht="15" hidden="false" customHeight="true" outlineLevel="0" collapsed="false">
      <c r="A69" s="70" t="s">
        <v>90</v>
      </c>
      <c r="B69" s="70"/>
      <c r="C69" s="70"/>
      <c r="D69" s="71" t="s">
        <v>91</v>
      </c>
      <c r="E69" s="71"/>
      <c r="F69" s="71"/>
      <c r="G69" s="71"/>
      <c r="H69" s="71"/>
      <c r="I69" s="71"/>
      <c r="J69" s="71"/>
      <c r="K69" s="71"/>
      <c r="L69" s="71"/>
      <c r="M69" s="71"/>
    </row>
    <row r="70" customFormat="false" ht="15" hidden="false" customHeight="true" outlineLevel="0" collapsed="false">
      <c r="A70" s="70" t="s">
        <v>92</v>
      </c>
      <c r="B70" s="70"/>
      <c r="C70" s="70"/>
      <c r="D70" s="71" t="s">
        <v>93</v>
      </c>
      <c r="E70" s="71"/>
      <c r="F70" s="71"/>
      <c r="G70" s="71"/>
      <c r="H70" s="71"/>
      <c r="I70" s="71"/>
      <c r="J70" s="71"/>
      <c r="K70" s="71"/>
      <c r="L70" s="71"/>
      <c r="M70" s="71"/>
    </row>
    <row r="71" customFormat="false" ht="15" hidden="false" customHeight="true" outlineLevel="0" collapsed="false">
      <c r="A71" s="70" t="s">
        <v>94</v>
      </c>
      <c r="B71" s="70"/>
      <c r="C71" s="70"/>
      <c r="D71" s="71" t="s">
        <v>95</v>
      </c>
      <c r="E71" s="71"/>
      <c r="F71" s="71"/>
      <c r="G71" s="71"/>
      <c r="H71" s="71"/>
      <c r="I71" s="71"/>
      <c r="J71" s="71"/>
      <c r="K71" s="71"/>
      <c r="L71" s="71"/>
      <c r="M71" s="71"/>
    </row>
    <row r="72" customFormat="false" ht="15" hidden="false" customHeight="true" outlineLevel="0" collapsed="false">
      <c r="A72" s="70" t="s">
        <v>96</v>
      </c>
      <c r="B72" s="70"/>
      <c r="C72" s="70"/>
      <c r="D72" s="71" t="s">
        <v>97</v>
      </c>
      <c r="E72" s="71"/>
      <c r="F72" s="71"/>
      <c r="G72" s="71"/>
      <c r="H72" s="71"/>
      <c r="I72" s="71"/>
      <c r="J72" s="71"/>
      <c r="K72" s="71"/>
      <c r="L72" s="71"/>
      <c r="M72" s="71"/>
    </row>
    <row r="73" customFormat="false" ht="15" hidden="false" customHeight="true" outlineLevel="0" collapsed="false">
      <c r="A73" s="70" t="s">
        <v>98</v>
      </c>
      <c r="B73" s="70"/>
      <c r="C73" s="70"/>
      <c r="D73" s="71" t="s">
        <v>99</v>
      </c>
      <c r="E73" s="71"/>
      <c r="F73" s="71"/>
      <c r="G73" s="71"/>
      <c r="H73" s="71"/>
      <c r="I73" s="71"/>
      <c r="J73" s="71"/>
      <c r="K73" s="71"/>
      <c r="L73" s="71"/>
      <c r="M73" s="71"/>
    </row>
    <row r="74" customFormat="false" ht="15" hidden="false" customHeight="true" outlineLevel="0" collapsed="false">
      <c r="A74" s="70" t="s">
        <v>100</v>
      </c>
      <c r="B74" s="70"/>
      <c r="C74" s="70"/>
      <c r="D74" s="71" t="s">
        <v>101</v>
      </c>
      <c r="E74" s="71"/>
      <c r="F74" s="71"/>
      <c r="G74" s="71"/>
      <c r="H74" s="71"/>
      <c r="I74" s="71"/>
      <c r="J74" s="71"/>
      <c r="K74" s="71"/>
      <c r="L74" s="71"/>
      <c r="M74" s="71"/>
    </row>
    <row r="75" s="3" customFormat="true" ht="14.25" hidden="false" customHeight="false" outlineLevel="0" collapsed="false"/>
    <row r="76" s="3" customFormat="true" ht="14.25" hidden="false" customHeight="false" outlineLevel="0" collapsed="false"/>
    <row r="77" s="3" customFormat="true" ht="14.25" hidden="false" customHeight="false" outlineLevel="0" collapsed="false"/>
    <row r="78" s="3" customFormat="true" ht="14.25" hidden="false" customHeight="false" outlineLevel="0" collapsed="false"/>
    <row r="79" s="3" customFormat="true" ht="14.25" hidden="false" customHeight="false" outlineLevel="0" collapsed="false"/>
    <row r="80" s="3" customFormat="true" ht="14.25" hidden="false" customHeight="false" outlineLevel="0" collapsed="false"/>
    <row r="81" s="3" customFormat="true" ht="14.25" hidden="false" customHeight="false" outlineLevel="0" collapsed="false"/>
    <row r="82" s="3" customFormat="true" ht="14.25" hidden="false" customHeight="false" outlineLevel="0" collapsed="false"/>
    <row r="83" s="3" customFormat="true" ht="14.25" hidden="false" customHeight="false" outlineLevel="0" collapsed="false"/>
    <row r="84" s="3" customFormat="true" ht="14.25" hidden="false" customHeight="false" outlineLevel="0" collapsed="false"/>
    <row r="85" s="3" customFormat="true" ht="14.25" hidden="false" customHeight="false" outlineLevel="0" collapsed="false"/>
    <row r="86" s="3" customFormat="true" ht="14.25" hidden="false" customHeight="false" outlineLevel="0" collapsed="false"/>
    <row r="87" s="3" customFormat="true" ht="14.25" hidden="false" customHeight="false" outlineLevel="0" collapsed="false"/>
    <row r="88" s="3" customFormat="true" ht="14.25" hidden="false" customHeight="false" outlineLevel="0" collapsed="false"/>
    <row r="89" s="3" customFormat="true" ht="14.25" hidden="false" customHeight="false" outlineLevel="0" collapsed="false"/>
    <row r="90" s="3" customFormat="true" ht="14.25" hidden="false" customHeight="false" outlineLevel="0" collapsed="false"/>
    <row r="91" s="3" customFormat="true" ht="14.25" hidden="false" customHeight="false" outlineLevel="0" collapsed="false"/>
    <row r="92" s="3" customFormat="true" ht="14.25" hidden="false" customHeight="false" outlineLevel="0" collapsed="false"/>
    <row r="93" s="3" customFormat="true" ht="14.25" hidden="false" customHeight="false" outlineLevel="0" collapsed="false"/>
    <row r="94" s="3" customFormat="true" ht="14.25" hidden="false" customHeight="false" outlineLevel="0" collapsed="false"/>
    <row r="95" s="3" customFormat="true" ht="14.25" hidden="false" customHeight="false" outlineLevel="0" collapsed="false"/>
    <row r="96" s="3" customFormat="true" ht="14.25" hidden="false" customHeight="false" outlineLevel="0" collapsed="false"/>
    <row r="97" s="3" customFormat="true" ht="14.25" hidden="false" customHeight="false" outlineLevel="0" collapsed="false"/>
    <row r="98" s="3" customFormat="true" ht="14.25" hidden="false" customHeight="false" outlineLevel="0" collapsed="false"/>
    <row r="99" s="3" customFormat="true" ht="14.25" hidden="false" customHeight="false" outlineLevel="0" collapsed="false"/>
    <row r="100" s="3" customFormat="true" ht="14.25" hidden="false" customHeight="false" outlineLevel="0" collapsed="false"/>
    <row r="101" s="3" customFormat="true" ht="14.25" hidden="false" customHeight="false" outlineLevel="0" collapsed="false"/>
    <row r="102" s="3" customFormat="true" ht="14.25" hidden="false" customHeight="false" outlineLevel="0" collapsed="false"/>
    <row r="103" s="3" customFormat="true" ht="14.25" hidden="false" customHeight="false" outlineLevel="0" collapsed="false"/>
    <row r="104" s="3" customFormat="true" ht="14.25" hidden="false" customHeight="false" outlineLevel="0" collapsed="false"/>
    <row r="105" s="3" customFormat="true" ht="14.25" hidden="false" customHeight="false" outlineLevel="0" collapsed="false"/>
    <row r="106" s="3" customFormat="true" ht="14.25" hidden="false" customHeight="false" outlineLevel="0" collapsed="false"/>
    <row r="107" s="3" customFormat="true" ht="14.25" hidden="false" customHeight="false" outlineLevel="0" collapsed="false"/>
    <row r="108" s="3" customFormat="true" ht="14.25" hidden="false" customHeight="false" outlineLevel="0" collapsed="false"/>
    <row r="109" s="3" customFormat="true" ht="14.25" hidden="false" customHeight="false" outlineLevel="0" collapsed="false"/>
    <row r="110" s="3" customFormat="true" ht="14.25" hidden="false" customHeight="false" outlineLevel="0" collapsed="false"/>
    <row r="111" s="3" customFormat="true" ht="14.25" hidden="false" customHeight="false" outlineLevel="0" collapsed="false"/>
    <row r="112" s="3" customFormat="true" ht="14.25" hidden="false" customHeight="false" outlineLevel="0" collapsed="false"/>
    <row r="113" s="3" customFormat="true" ht="14.25" hidden="false" customHeight="false" outlineLevel="0" collapsed="false"/>
    <row r="114" s="3" customFormat="true" ht="14.25" hidden="false" customHeight="false" outlineLevel="0" collapsed="false"/>
  </sheetData>
  <sheetProtection algorithmName="SHA-512" hashValue="jzmPvXFDtkTxWxUisqG+aoPCDdz4u83ScSe+Xb8J0eu4vumD/TwMj1Nc1p6ASbaSsxHS5CYO/pOYcl+PZH/8NA==" saltValue="e/eYsHGJOnDrtNSGAKDIgg==" spinCount="100000" sheet="true" objects="true" scenarios="true"/>
  <mergeCells count="9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7" activeCellId="0" sqref="E7"/>
    </sheetView>
  </sheetViews>
  <sheetFormatPr defaultColWidth="10.6796875" defaultRowHeight="16.5" zeroHeight="false" outlineLevelRow="0" outlineLevelCol="0"/>
  <cols>
    <col collapsed="false" customWidth="true" hidden="false" outlineLevel="0" max="1" min="1" style="77" width="5"/>
    <col collapsed="false" customWidth="true" hidden="false" outlineLevel="0" max="2" min="2" style="1" width="14.67"/>
    <col collapsed="false" customWidth="true" hidden="true" outlineLevel="0" max="3" min="3" style="1" width="14.67"/>
    <col collapsed="false" customWidth="true" hidden="false" outlineLevel="0" max="4" min="4" style="1" width="15.44"/>
    <col collapsed="false" customWidth="true" hidden="false" outlineLevel="0" max="5" min="5" style="1" width="25.44"/>
    <col collapsed="false" customWidth="true" hidden="true" outlineLevel="0" max="6" min="6" style="1" width="25.44"/>
    <col collapsed="false" customWidth="true" hidden="false" outlineLevel="0" max="7" min="7" style="78" width="20.44"/>
    <col collapsed="false" customWidth="true" hidden="false" outlineLevel="0" max="8" min="8" style="79" width="62.44"/>
    <col collapsed="false" customWidth="true" hidden="false" outlineLevel="0" max="9" min="9" style="80" width="11.44"/>
    <col collapsed="false" customWidth="true" hidden="false" outlineLevel="0" max="10" min="10" style="1" width="30.11"/>
  </cols>
  <sheetData>
    <row r="1" s="3" customFormat="true" ht="27.75" hidden="true" customHeight="true" outlineLevel="0" collapsed="false">
      <c r="A1" s="2"/>
      <c r="G1" s="81"/>
      <c r="H1" s="82"/>
      <c r="I1" s="83"/>
    </row>
    <row r="2" s="3" customFormat="true" ht="65.25" hidden="false" customHeight="true" outlineLevel="0" collapsed="false">
      <c r="A2" s="2"/>
      <c r="G2" s="81"/>
      <c r="H2" s="82"/>
      <c r="I2" s="83"/>
    </row>
    <row r="3" s="3" customFormat="true" ht="34.5" hidden="false" customHeight="true" outlineLevel="0" collapsed="false">
      <c r="A3" s="2"/>
      <c r="B3" s="84"/>
      <c r="C3" s="84"/>
      <c r="D3" s="84"/>
      <c r="E3" s="85" t="s">
        <v>2</v>
      </c>
      <c r="F3" s="85"/>
      <c r="G3" s="85"/>
      <c r="H3" s="85"/>
      <c r="I3" s="85"/>
      <c r="J3" s="85"/>
    </row>
    <row r="4" s="3" customFormat="true" ht="26.25" hidden="false" customHeight="true" outlineLevel="0" collapsed="false">
      <c r="A4" s="2"/>
      <c r="B4" s="84"/>
      <c r="C4" s="84"/>
      <c r="D4" s="84"/>
      <c r="E4" s="86" t="s">
        <v>3</v>
      </c>
      <c r="F4" s="86"/>
      <c r="G4" s="86"/>
      <c r="H4" s="86"/>
      <c r="I4" s="86"/>
      <c r="J4" s="86"/>
    </row>
    <row r="5" s="3" customFormat="true" ht="33" hidden="false" customHeight="true" outlineLevel="0" collapsed="false">
      <c r="A5" s="2"/>
      <c r="B5" s="87" t="s">
        <v>31</v>
      </c>
      <c r="C5" s="87"/>
      <c r="D5" s="87"/>
      <c r="E5" s="88" t="s">
        <v>102</v>
      </c>
      <c r="F5" s="88"/>
      <c r="G5" s="89" t="s">
        <v>103</v>
      </c>
      <c r="H5" s="90" t="n">
        <v>45705</v>
      </c>
      <c r="I5" s="91" t="s">
        <v>41</v>
      </c>
      <c r="J5" s="91"/>
    </row>
    <row r="6" s="3" customFormat="true" ht="30.75" hidden="false" customHeight="true" outlineLevel="0" collapsed="false">
      <c r="A6" s="2"/>
      <c r="B6" s="87" t="s">
        <v>104</v>
      </c>
      <c r="C6" s="87"/>
      <c r="D6" s="87"/>
      <c r="E6" s="88" t="n">
        <v>254003002359</v>
      </c>
      <c r="F6" s="88"/>
      <c r="G6" s="92" t="s">
        <v>37</v>
      </c>
      <c r="H6" s="88" t="s">
        <v>105</v>
      </c>
      <c r="I6" s="93" t="n">
        <f aca="false">IF(SUM(I9:I69)=0,"",AVERAGE(I9:I69))</f>
        <v>82.9508196721312</v>
      </c>
      <c r="J6" s="93"/>
    </row>
    <row r="7" s="3" customFormat="true" ht="17.25" hidden="false" customHeight="true" outlineLevel="0" collapsed="false">
      <c r="A7" s="2"/>
      <c r="B7" s="87" t="s">
        <v>106</v>
      </c>
      <c r="C7" s="87"/>
      <c r="D7" s="87"/>
      <c r="E7" s="94" t="s">
        <v>107</v>
      </c>
      <c r="F7" s="94"/>
      <c r="G7" s="94"/>
      <c r="H7" s="94"/>
      <c r="I7" s="93"/>
      <c r="J7" s="93"/>
    </row>
    <row r="8" s="3" customFormat="true" ht="28.5" hidden="false" customHeight="true" outlineLevel="0" collapsed="false">
      <c r="A8" s="2"/>
      <c r="B8" s="95" t="s">
        <v>43</v>
      </c>
      <c r="C8" s="96" t="s">
        <v>43</v>
      </c>
      <c r="D8" s="97" t="s">
        <v>41</v>
      </c>
      <c r="E8" s="97" t="s">
        <v>108</v>
      </c>
      <c r="F8" s="97"/>
      <c r="G8" s="98" t="s">
        <v>41</v>
      </c>
      <c r="H8" s="97" t="s">
        <v>109</v>
      </c>
      <c r="I8" s="99" t="s">
        <v>110</v>
      </c>
      <c r="J8" s="100" t="s">
        <v>54</v>
      </c>
    </row>
    <row r="9" s="3" customFormat="true" ht="50.25" hidden="false" customHeight="true" outlineLevel="0" collapsed="false">
      <c r="A9" s="101" t="str">
        <f aca="false">IF(I9&lt;61,MAX($A$8:A8)+1,"")</f>
        <v/>
      </c>
      <c r="B9" s="102" t="s">
        <v>111</v>
      </c>
      <c r="C9" s="103" t="s">
        <v>111</v>
      </c>
      <c r="D9" s="104" t="n">
        <f aca="false">IF(SUM(G9:G27)=0,"",AVERAGE(G9:G27))</f>
        <v>81.7476190476191</v>
      </c>
      <c r="E9" s="39" t="s">
        <v>112</v>
      </c>
      <c r="F9" s="105" t="s">
        <v>112</v>
      </c>
      <c r="G9" s="106" t="n">
        <f aca="false">IF(SUM(I9)=0,"",AVERAGE(I9))</f>
        <v>81</v>
      </c>
      <c r="H9" s="107" t="s">
        <v>113</v>
      </c>
      <c r="I9" s="108" t="n">
        <v>81</v>
      </c>
      <c r="J9" s="109"/>
    </row>
    <row r="10" s="3" customFormat="true" ht="51" hidden="false" customHeight="true" outlineLevel="0" collapsed="false">
      <c r="A10" s="101" t="str">
        <f aca="false">IF(I10&lt;61,MAX($A$8:A9)+1,"")</f>
        <v/>
      </c>
      <c r="B10" s="102"/>
      <c r="C10" s="103" t="s">
        <v>111</v>
      </c>
      <c r="D10" s="104"/>
      <c r="E10" s="110" t="s">
        <v>114</v>
      </c>
      <c r="F10" s="111" t="s">
        <v>114</v>
      </c>
      <c r="G10" s="106" t="n">
        <f aca="false">IF(SUM(I10:I12)=0,"",AVERAGE(I10:I12))</f>
        <v>82.3333333333333</v>
      </c>
      <c r="H10" s="107" t="s">
        <v>115</v>
      </c>
      <c r="I10" s="108" t="n">
        <v>81</v>
      </c>
      <c r="J10" s="109"/>
    </row>
    <row r="11" s="3" customFormat="true" ht="93" hidden="false" customHeight="true" outlineLevel="0" collapsed="false">
      <c r="A11" s="101" t="str">
        <f aca="false">IF(I11&lt;61,MAX($A$8:A10)+1,"")</f>
        <v/>
      </c>
      <c r="B11" s="102"/>
      <c r="C11" s="103" t="s">
        <v>111</v>
      </c>
      <c r="D11" s="104"/>
      <c r="E11" s="110"/>
      <c r="F11" s="111" t="s">
        <v>114</v>
      </c>
      <c r="G11" s="106"/>
      <c r="H11" s="107" t="s">
        <v>116</v>
      </c>
      <c r="I11" s="108" t="n">
        <v>82</v>
      </c>
      <c r="J11" s="109"/>
    </row>
    <row r="12" s="3" customFormat="true" ht="32.25" hidden="false" customHeight="true" outlineLevel="0" collapsed="false">
      <c r="A12" s="101" t="str">
        <f aca="false">IF(I12&lt;61,MAX($A$8:A11)+1,"")</f>
        <v/>
      </c>
      <c r="B12" s="102"/>
      <c r="C12" s="103" t="s">
        <v>111</v>
      </c>
      <c r="D12" s="104"/>
      <c r="E12" s="110"/>
      <c r="F12" s="111" t="s">
        <v>114</v>
      </c>
      <c r="G12" s="106"/>
      <c r="H12" s="107" t="s">
        <v>117</v>
      </c>
      <c r="I12" s="108" t="n">
        <v>84</v>
      </c>
      <c r="J12" s="109"/>
    </row>
    <row r="13" s="3" customFormat="true" ht="45" hidden="false" customHeight="true" outlineLevel="0" collapsed="false">
      <c r="A13" s="101" t="str">
        <f aca="false">IF(I13&lt;61,MAX($A$8:A12)+1,"")</f>
        <v/>
      </c>
      <c r="B13" s="102"/>
      <c r="C13" s="103" t="s">
        <v>111</v>
      </c>
      <c r="D13" s="104"/>
      <c r="E13" s="110" t="s">
        <v>118</v>
      </c>
      <c r="F13" s="111" t="s">
        <v>118</v>
      </c>
      <c r="G13" s="106" t="n">
        <f aca="false">IF(SUM(I13:I14)=0,"",AVERAGE(I13:I14))</f>
        <v>81</v>
      </c>
      <c r="H13" s="107" t="s">
        <v>119</v>
      </c>
      <c r="I13" s="108" t="n">
        <v>81</v>
      </c>
      <c r="J13" s="109"/>
    </row>
    <row r="14" s="3" customFormat="true" ht="30.75" hidden="false" customHeight="true" outlineLevel="0" collapsed="false">
      <c r="A14" s="101" t="str">
        <f aca="false">IF(I14&lt;61,MAX($A$8:A13)+1,"")</f>
        <v/>
      </c>
      <c r="B14" s="102"/>
      <c r="C14" s="103" t="s">
        <v>111</v>
      </c>
      <c r="D14" s="104"/>
      <c r="E14" s="110"/>
      <c r="F14" s="111" t="s">
        <v>118</v>
      </c>
      <c r="G14" s="106"/>
      <c r="H14" s="107" t="s">
        <v>120</v>
      </c>
      <c r="I14" s="108" t="n">
        <v>81</v>
      </c>
      <c r="J14" s="109"/>
    </row>
    <row r="15" s="3" customFormat="true" ht="48" hidden="false" customHeight="true" outlineLevel="0" collapsed="false">
      <c r="A15" s="101" t="str">
        <f aca="false">IF(I15&lt;61,MAX($A$8:A14)+1,"")</f>
        <v/>
      </c>
      <c r="B15" s="102"/>
      <c r="C15" s="103" t="s">
        <v>111</v>
      </c>
      <c r="D15" s="104"/>
      <c r="E15" s="110" t="s">
        <v>121</v>
      </c>
      <c r="F15" s="111" t="s">
        <v>121</v>
      </c>
      <c r="G15" s="106" t="n">
        <f aca="false">IF(SUM(I15:I20)=0,"",AVERAGE(I15:I20))</f>
        <v>81.8333333333333</v>
      </c>
      <c r="H15" s="107" t="s">
        <v>122</v>
      </c>
      <c r="I15" s="108" t="n">
        <v>82</v>
      </c>
      <c r="J15" s="109"/>
    </row>
    <row r="16" s="3" customFormat="true" ht="44.25" hidden="false" customHeight="true" outlineLevel="0" collapsed="false">
      <c r="A16" s="101" t="str">
        <f aca="false">IF(I16&lt;61,MAX($A$8:A15)+1,"")</f>
        <v/>
      </c>
      <c r="B16" s="102"/>
      <c r="C16" s="103" t="s">
        <v>111</v>
      </c>
      <c r="D16" s="104"/>
      <c r="E16" s="110"/>
      <c r="F16" s="111" t="s">
        <v>121</v>
      </c>
      <c r="G16" s="106"/>
      <c r="H16" s="107" t="s">
        <v>123</v>
      </c>
      <c r="I16" s="108" t="n">
        <v>82</v>
      </c>
      <c r="J16" s="109"/>
    </row>
    <row r="17" s="3" customFormat="true" ht="45" hidden="false" customHeight="true" outlineLevel="0" collapsed="false">
      <c r="A17" s="101" t="str">
        <f aca="false">IF(I17&lt;61,MAX($A$8:A16)+1,"")</f>
        <v/>
      </c>
      <c r="B17" s="102"/>
      <c r="C17" s="103" t="s">
        <v>111</v>
      </c>
      <c r="D17" s="104"/>
      <c r="E17" s="110"/>
      <c r="F17" s="111" t="s">
        <v>121</v>
      </c>
      <c r="G17" s="106"/>
      <c r="H17" s="112" t="s">
        <v>124</v>
      </c>
      <c r="I17" s="108" t="n">
        <v>83</v>
      </c>
      <c r="J17" s="109"/>
    </row>
    <row r="18" s="3" customFormat="true" ht="60" hidden="false" customHeight="true" outlineLevel="0" collapsed="false">
      <c r="A18" s="101" t="str">
        <f aca="false">IF(I18&lt;61,MAX($A$8:A17)+1,"")</f>
        <v/>
      </c>
      <c r="B18" s="102"/>
      <c r="C18" s="103" t="s">
        <v>111</v>
      </c>
      <c r="D18" s="104"/>
      <c r="E18" s="110"/>
      <c r="F18" s="111" t="s">
        <v>121</v>
      </c>
      <c r="G18" s="106"/>
      <c r="H18" s="107" t="s">
        <v>125</v>
      </c>
      <c r="I18" s="108" t="n">
        <v>82</v>
      </c>
      <c r="J18" s="109"/>
    </row>
    <row r="19" s="3" customFormat="true" ht="48" hidden="false" customHeight="true" outlineLevel="0" collapsed="false">
      <c r="A19" s="101" t="str">
        <f aca="false">IF(I19&lt;61,MAX($A$8:A18)+1,"")</f>
        <v/>
      </c>
      <c r="B19" s="102"/>
      <c r="C19" s="103" t="s">
        <v>111</v>
      </c>
      <c r="D19" s="104"/>
      <c r="E19" s="110"/>
      <c r="F19" s="111" t="s">
        <v>121</v>
      </c>
      <c r="G19" s="106"/>
      <c r="H19" s="107" t="s">
        <v>126</v>
      </c>
      <c r="I19" s="108" t="n">
        <v>81</v>
      </c>
      <c r="J19" s="109"/>
    </row>
    <row r="20" s="3" customFormat="true" ht="30" hidden="false" customHeight="true" outlineLevel="0" collapsed="false">
      <c r="A20" s="101" t="str">
        <f aca="false">IF(I20&lt;61,MAX($A$8:A19)+1,"")</f>
        <v/>
      </c>
      <c r="B20" s="102"/>
      <c r="C20" s="103" t="s">
        <v>111</v>
      </c>
      <c r="D20" s="104"/>
      <c r="E20" s="110"/>
      <c r="F20" s="111" t="s">
        <v>121</v>
      </c>
      <c r="G20" s="106"/>
      <c r="H20" s="107" t="s">
        <v>127</v>
      </c>
      <c r="I20" s="108" t="n">
        <v>81</v>
      </c>
      <c r="J20" s="109"/>
    </row>
    <row r="21" s="3" customFormat="true" ht="31.5" hidden="false" customHeight="true" outlineLevel="0" collapsed="false">
      <c r="A21" s="101" t="str">
        <f aca="false">IF(I21&lt;61,MAX($A$8:A20)+1,"")</f>
        <v/>
      </c>
      <c r="B21" s="102"/>
      <c r="C21" s="103" t="s">
        <v>111</v>
      </c>
      <c r="D21" s="104"/>
      <c r="E21" s="110" t="s">
        <v>128</v>
      </c>
      <c r="F21" s="111" t="s">
        <v>128</v>
      </c>
      <c r="G21" s="106" t="n">
        <f aca="false">IF(SUM(I21:I27)=0,"",AVERAGE(I21:I27))</f>
        <v>82.5714285714286</v>
      </c>
      <c r="H21" s="107" t="s">
        <v>129</v>
      </c>
      <c r="I21" s="108" t="n">
        <v>82</v>
      </c>
      <c r="J21" s="109"/>
    </row>
    <row r="22" s="3" customFormat="true" ht="41.25" hidden="false" customHeight="true" outlineLevel="0" collapsed="false">
      <c r="A22" s="101" t="str">
        <f aca="false">IF(I22&lt;61,MAX($A$8:A21)+1,"")</f>
        <v/>
      </c>
      <c r="B22" s="102"/>
      <c r="C22" s="103" t="s">
        <v>111</v>
      </c>
      <c r="D22" s="104"/>
      <c r="E22" s="110"/>
      <c r="F22" s="111" t="s">
        <v>128</v>
      </c>
      <c r="G22" s="106"/>
      <c r="H22" s="107" t="s">
        <v>130</v>
      </c>
      <c r="I22" s="108" t="n">
        <v>82</v>
      </c>
      <c r="J22" s="109"/>
    </row>
    <row r="23" s="3" customFormat="true" ht="59.25" hidden="false" customHeight="true" outlineLevel="0" collapsed="false">
      <c r="A23" s="101" t="str">
        <f aca="false">IF(I23&lt;61,MAX($A$8:A22)+1,"")</f>
        <v/>
      </c>
      <c r="B23" s="102"/>
      <c r="C23" s="103" t="s">
        <v>111</v>
      </c>
      <c r="D23" s="104"/>
      <c r="E23" s="110"/>
      <c r="F23" s="111" t="s">
        <v>128</v>
      </c>
      <c r="G23" s="106"/>
      <c r="H23" s="107" t="s">
        <v>131</v>
      </c>
      <c r="I23" s="108" t="n">
        <v>81</v>
      </c>
      <c r="J23" s="109"/>
    </row>
    <row r="24" s="3" customFormat="true" ht="44.25" hidden="false" customHeight="true" outlineLevel="0" collapsed="false">
      <c r="A24" s="101" t="str">
        <f aca="false">IF(I24&lt;61,MAX($A$8:A23)+1,"")</f>
        <v/>
      </c>
      <c r="B24" s="102"/>
      <c r="C24" s="103" t="s">
        <v>111</v>
      </c>
      <c r="D24" s="104"/>
      <c r="E24" s="110"/>
      <c r="F24" s="111" t="s">
        <v>128</v>
      </c>
      <c r="G24" s="106"/>
      <c r="H24" s="107" t="s">
        <v>132</v>
      </c>
      <c r="I24" s="108" t="n">
        <v>82</v>
      </c>
      <c r="J24" s="109"/>
    </row>
    <row r="25" s="3" customFormat="true" ht="33.75" hidden="false" customHeight="true" outlineLevel="0" collapsed="false">
      <c r="A25" s="101" t="str">
        <f aca="false">IF(I25&lt;61,MAX($A$8:A24)+1,"")</f>
        <v/>
      </c>
      <c r="B25" s="102"/>
      <c r="C25" s="103" t="s">
        <v>111</v>
      </c>
      <c r="D25" s="104"/>
      <c r="E25" s="110"/>
      <c r="F25" s="111" t="s">
        <v>128</v>
      </c>
      <c r="G25" s="106"/>
      <c r="H25" s="107" t="s">
        <v>133</v>
      </c>
      <c r="I25" s="108" t="n">
        <v>85</v>
      </c>
      <c r="J25" s="109"/>
    </row>
    <row r="26" s="3" customFormat="true" ht="35.25" hidden="false" customHeight="true" outlineLevel="0" collapsed="false">
      <c r="A26" s="101" t="str">
        <f aca="false">IF(I26&lt;61,MAX($A$8:A25)+1,"")</f>
        <v/>
      </c>
      <c r="B26" s="102"/>
      <c r="C26" s="103" t="s">
        <v>111</v>
      </c>
      <c r="D26" s="104"/>
      <c r="E26" s="110"/>
      <c r="F26" s="111" t="s">
        <v>128</v>
      </c>
      <c r="G26" s="106"/>
      <c r="H26" s="107" t="s">
        <v>134</v>
      </c>
      <c r="I26" s="108" t="n">
        <v>85</v>
      </c>
      <c r="J26" s="109"/>
    </row>
    <row r="27" s="3" customFormat="true" ht="75" hidden="false" customHeight="true" outlineLevel="0" collapsed="false">
      <c r="A27" s="101" t="str">
        <f aca="false">IF(I27&lt;61,MAX($A$8:A26)+1,"")</f>
        <v/>
      </c>
      <c r="B27" s="102"/>
      <c r="C27" s="103" t="s">
        <v>111</v>
      </c>
      <c r="D27" s="104"/>
      <c r="E27" s="110"/>
      <c r="F27" s="111" t="s">
        <v>128</v>
      </c>
      <c r="G27" s="106"/>
      <c r="H27" s="107" t="s">
        <v>135</v>
      </c>
      <c r="I27" s="108" t="n">
        <v>81</v>
      </c>
      <c r="J27" s="109"/>
    </row>
    <row r="28" s="3" customFormat="true" ht="31.5" hidden="false" customHeight="true" outlineLevel="0" collapsed="false">
      <c r="A28" s="101" t="str">
        <f aca="false">IF(I28&lt;61,MAX($A$8:A27)+1,"")</f>
        <v/>
      </c>
      <c r="B28" s="113" t="s">
        <v>136</v>
      </c>
      <c r="C28" s="114" t="s">
        <v>136</v>
      </c>
      <c r="D28" s="115" t="n">
        <f aca="false">IF(SUM(I28:I54)=0,"",AVERAGE(I28:I55))</f>
        <v>83.8571428571429</v>
      </c>
      <c r="E28" s="110" t="s">
        <v>137</v>
      </c>
      <c r="F28" s="116" t="s">
        <v>137</v>
      </c>
      <c r="G28" s="106" t="n">
        <f aca="false">IF(SUM(I28:I34)=0,"",AVERAGE(I28:I34))</f>
        <v>82.5714285714286</v>
      </c>
      <c r="H28" s="107" t="s">
        <v>138</v>
      </c>
      <c r="I28" s="108" t="n">
        <v>83</v>
      </c>
      <c r="J28" s="109"/>
    </row>
    <row r="29" s="3" customFormat="true" ht="33.75" hidden="false" customHeight="true" outlineLevel="0" collapsed="false">
      <c r="A29" s="101" t="str">
        <f aca="false">IF(I29&lt;61,MAX($A$8:A28)+1,"")</f>
        <v/>
      </c>
      <c r="B29" s="113"/>
      <c r="C29" s="114" t="s">
        <v>136</v>
      </c>
      <c r="D29" s="115"/>
      <c r="E29" s="110"/>
      <c r="F29" s="116" t="s">
        <v>137</v>
      </c>
      <c r="G29" s="106"/>
      <c r="H29" s="107" t="s">
        <v>139</v>
      </c>
      <c r="I29" s="108" t="n">
        <v>81</v>
      </c>
      <c r="J29" s="109"/>
    </row>
    <row r="30" s="3" customFormat="true" ht="45.75" hidden="false" customHeight="true" outlineLevel="0" collapsed="false">
      <c r="A30" s="101" t="str">
        <f aca="false">IF(I30&lt;61,MAX($A$8:A29)+1,"")</f>
        <v/>
      </c>
      <c r="B30" s="113"/>
      <c r="C30" s="114" t="s">
        <v>136</v>
      </c>
      <c r="D30" s="115"/>
      <c r="E30" s="110"/>
      <c r="F30" s="116" t="s">
        <v>137</v>
      </c>
      <c r="G30" s="106"/>
      <c r="H30" s="107" t="s">
        <v>140</v>
      </c>
      <c r="I30" s="108" t="n">
        <v>81</v>
      </c>
      <c r="J30" s="109"/>
    </row>
    <row r="31" s="3" customFormat="true" ht="39" hidden="false" customHeight="true" outlineLevel="0" collapsed="false">
      <c r="A31" s="101" t="str">
        <f aca="false">IF(I31&lt;61,MAX($A$8:A30)+1,"")</f>
        <v/>
      </c>
      <c r="B31" s="113"/>
      <c r="C31" s="114" t="s">
        <v>136</v>
      </c>
      <c r="D31" s="115"/>
      <c r="E31" s="110"/>
      <c r="F31" s="116" t="s">
        <v>137</v>
      </c>
      <c r="G31" s="106"/>
      <c r="H31" s="107" t="s">
        <v>141</v>
      </c>
      <c r="I31" s="108" t="n">
        <v>81</v>
      </c>
      <c r="J31" s="109"/>
    </row>
    <row r="32" s="3" customFormat="true" ht="47.25" hidden="false" customHeight="true" outlineLevel="0" collapsed="false">
      <c r="A32" s="101" t="str">
        <f aca="false">IF(I32&lt;61,MAX($A$8:A31)+1,"")</f>
        <v/>
      </c>
      <c r="B32" s="113"/>
      <c r="C32" s="114" t="s">
        <v>136</v>
      </c>
      <c r="D32" s="115"/>
      <c r="E32" s="110"/>
      <c r="F32" s="116" t="s">
        <v>137</v>
      </c>
      <c r="G32" s="106"/>
      <c r="H32" s="107" t="s">
        <v>142</v>
      </c>
      <c r="I32" s="108" t="n">
        <v>83</v>
      </c>
      <c r="J32" s="109"/>
    </row>
    <row r="33" s="3" customFormat="true" ht="50.25" hidden="false" customHeight="true" outlineLevel="0" collapsed="false">
      <c r="A33" s="101" t="str">
        <f aca="false">IF(I33&lt;61,MAX($A$8:A32)+1,"")</f>
        <v/>
      </c>
      <c r="B33" s="113"/>
      <c r="C33" s="114" t="s">
        <v>136</v>
      </c>
      <c r="D33" s="115"/>
      <c r="E33" s="110"/>
      <c r="F33" s="116" t="s">
        <v>137</v>
      </c>
      <c r="G33" s="106"/>
      <c r="H33" s="107" t="s">
        <v>143</v>
      </c>
      <c r="I33" s="108" t="n">
        <v>84</v>
      </c>
      <c r="J33" s="109"/>
    </row>
    <row r="34" s="3" customFormat="true" ht="45" hidden="false" customHeight="true" outlineLevel="0" collapsed="false">
      <c r="A34" s="101" t="str">
        <f aca="false">IF(I34&lt;61,MAX($A$8:A33)+1,"")</f>
        <v/>
      </c>
      <c r="B34" s="113"/>
      <c r="C34" s="114" t="s">
        <v>136</v>
      </c>
      <c r="D34" s="115"/>
      <c r="E34" s="110"/>
      <c r="F34" s="116" t="s">
        <v>137</v>
      </c>
      <c r="G34" s="106"/>
      <c r="H34" s="107" t="s">
        <v>144</v>
      </c>
      <c r="I34" s="108" t="n">
        <v>85</v>
      </c>
      <c r="J34" s="109"/>
    </row>
    <row r="35" s="3" customFormat="true" ht="25.5" hidden="false" customHeight="true" outlineLevel="0" collapsed="false">
      <c r="A35" s="101" t="str">
        <f aca="false">IF(I35&lt;61,MAX($A$8:A34)+1,"")</f>
        <v/>
      </c>
      <c r="B35" s="113"/>
      <c r="C35" s="114" t="s">
        <v>136</v>
      </c>
      <c r="D35" s="115"/>
      <c r="E35" s="110" t="s">
        <v>145</v>
      </c>
      <c r="F35" s="116" t="s">
        <v>145</v>
      </c>
      <c r="G35" s="106" t="n">
        <f aca="false">IF(SUM(I35,I37)=0,"",AVERAGE(I35:I37))</f>
        <v>83.3333333333333</v>
      </c>
      <c r="H35" s="107" t="s">
        <v>146</v>
      </c>
      <c r="I35" s="108" t="n">
        <v>86</v>
      </c>
      <c r="J35" s="109"/>
    </row>
    <row r="36" s="3" customFormat="true" ht="46.5" hidden="false" customHeight="true" outlineLevel="0" collapsed="false">
      <c r="A36" s="101" t="str">
        <f aca="false">IF(I36&lt;61,MAX($A$8:A35)+1,"")</f>
        <v/>
      </c>
      <c r="B36" s="113"/>
      <c r="C36" s="114" t="s">
        <v>136</v>
      </c>
      <c r="D36" s="115"/>
      <c r="E36" s="110"/>
      <c r="F36" s="116" t="s">
        <v>145</v>
      </c>
      <c r="G36" s="106"/>
      <c r="H36" s="107" t="s">
        <v>147</v>
      </c>
      <c r="I36" s="108" t="n">
        <v>81</v>
      </c>
      <c r="J36" s="109"/>
    </row>
    <row r="37" s="3" customFormat="true" ht="40.5" hidden="false" customHeight="true" outlineLevel="0" collapsed="false">
      <c r="A37" s="101" t="str">
        <f aca="false">IF(I37&lt;61,MAX($A$8:A36)+1,"")</f>
        <v/>
      </c>
      <c r="B37" s="113"/>
      <c r="C37" s="114" t="s">
        <v>136</v>
      </c>
      <c r="D37" s="115"/>
      <c r="E37" s="110"/>
      <c r="F37" s="116" t="s">
        <v>145</v>
      </c>
      <c r="G37" s="106"/>
      <c r="H37" s="107" t="s">
        <v>148</v>
      </c>
      <c r="I37" s="108" t="n">
        <v>83</v>
      </c>
      <c r="J37" s="109"/>
    </row>
    <row r="38" s="3" customFormat="true" ht="37.5" hidden="false" customHeight="true" outlineLevel="0" collapsed="false">
      <c r="A38" s="101" t="str">
        <f aca="false">IF(I38&lt;61,MAX($A$8:A37)+1,"")</f>
        <v/>
      </c>
      <c r="B38" s="113"/>
      <c r="C38" s="114" t="s">
        <v>136</v>
      </c>
      <c r="D38" s="115"/>
      <c r="E38" s="110" t="s">
        <v>149</v>
      </c>
      <c r="F38" s="116" t="s">
        <v>149</v>
      </c>
      <c r="G38" s="106" t="n">
        <f aca="false">IF(SUM(I38:I40)=0,"",AVERAGE(I38:I40))</f>
        <v>83</v>
      </c>
      <c r="H38" s="107" t="s">
        <v>150</v>
      </c>
      <c r="I38" s="108" t="n">
        <v>81</v>
      </c>
      <c r="J38" s="109"/>
    </row>
    <row r="39" s="3" customFormat="true" ht="36" hidden="false" customHeight="true" outlineLevel="0" collapsed="false">
      <c r="A39" s="101" t="str">
        <f aca="false">IF(I39&lt;61,MAX($A$8:A38)+1,"")</f>
        <v/>
      </c>
      <c r="B39" s="113"/>
      <c r="C39" s="114" t="s">
        <v>136</v>
      </c>
      <c r="D39" s="115"/>
      <c r="E39" s="110"/>
      <c r="F39" s="116" t="s">
        <v>149</v>
      </c>
      <c r="G39" s="106"/>
      <c r="H39" s="107" t="s">
        <v>151</v>
      </c>
      <c r="I39" s="108" t="n">
        <v>83</v>
      </c>
      <c r="J39" s="109"/>
    </row>
    <row r="40" s="3" customFormat="true" ht="51" hidden="false" customHeight="true" outlineLevel="0" collapsed="false">
      <c r="A40" s="101" t="str">
        <f aca="false">IF(I40&lt;61,MAX($A$8:A39)+1,"")</f>
        <v/>
      </c>
      <c r="B40" s="113"/>
      <c r="C40" s="114" t="s">
        <v>136</v>
      </c>
      <c r="D40" s="115"/>
      <c r="E40" s="110"/>
      <c r="F40" s="116" t="s">
        <v>149</v>
      </c>
      <c r="G40" s="106"/>
      <c r="H40" s="107" t="s">
        <v>152</v>
      </c>
      <c r="I40" s="108" t="n">
        <v>85</v>
      </c>
      <c r="J40" s="109"/>
    </row>
    <row r="41" s="3" customFormat="true" ht="57.75" hidden="false" customHeight="true" outlineLevel="0" collapsed="false">
      <c r="A41" s="101" t="str">
        <f aca="false">IF(I41&lt;61,MAX($A$8:A40)+1,"")</f>
        <v/>
      </c>
      <c r="B41" s="113"/>
      <c r="C41" s="114" t="s">
        <v>136</v>
      </c>
      <c r="D41" s="115"/>
      <c r="E41" s="110" t="s">
        <v>153</v>
      </c>
      <c r="F41" s="116" t="s">
        <v>153</v>
      </c>
      <c r="G41" s="106" t="n">
        <f aca="false">IF(SUM(I41:I43)=0,"",AVERAGE(I41:I43))</f>
        <v>83.3333333333333</v>
      </c>
      <c r="H41" s="107" t="s">
        <v>154</v>
      </c>
      <c r="I41" s="108" t="n">
        <v>85</v>
      </c>
      <c r="J41" s="109"/>
    </row>
    <row r="42" s="3" customFormat="true" ht="48.75" hidden="false" customHeight="true" outlineLevel="0" collapsed="false">
      <c r="A42" s="101" t="str">
        <f aca="false">IF(I42&lt;61,MAX($A$8:A41)+1,"")</f>
        <v/>
      </c>
      <c r="B42" s="113"/>
      <c r="C42" s="114" t="s">
        <v>136</v>
      </c>
      <c r="D42" s="115"/>
      <c r="E42" s="110"/>
      <c r="F42" s="116" t="s">
        <v>153</v>
      </c>
      <c r="G42" s="106"/>
      <c r="H42" s="107" t="s">
        <v>155</v>
      </c>
      <c r="I42" s="108" t="n">
        <v>82</v>
      </c>
      <c r="J42" s="109"/>
    </row>
    <row r="43" s="3" customFormat="true" ht="50.25" hidden="false" customHeight="true" outlineLevel="0" collapsed="false">
      <c r="A43" s="101" t="str">
        <f aca="false">IF(I43&lt;61,MAX($A$8:A42)+1,"")</f>
        <v/>
      </c>
      <c r="B43" s="113"/>
      <c r="C43" s="114" t="s">
        <v>136</v>
      </c>
      <c r="D43" s="115"/>
      <c r="E43" s="110"/>
      <c r="F43" s="116" t="s">
        <v>153</v>
      </c>
      <c r="G43" s="106"/>
      <c r="H43" s="107" t="s">
        <v>156</v>
      </c>
      <c r="I43" s="108" t="n">
        <v>83</v>
      </c>
      <c r="J43" s="109"/>
    </row>
    <row r="44" s="3" customFormat="true" ht="30.75" hidden="false" customHeight="true" outlineLevel="0" collapsed="false">
      <c r="A44" s="101" t="str">
        <f aca="false">IF(I44&lt;61,MAX($A$8:A43)+1,"")</f>
        <v/>
      </c>
      <c r="B44" s="113"/>
      <c r="C44" s="114" t="s">
        <v>136</v>
      </c>
      <c r="D44" s="115"/>
      <c r="E44" s="117" t="s">
        <v>157</v>
      </c>
      <c r="F44" s="118" t="s">
        <v>157</v>
      </c>
      <c r="G44" s="106" t="n">
        <f aca="false">IF(SUM(I44:I54)=0,"",AVERAGE(I44:I55))</f>
        <v>85.0833333333333</v>
      </c>
      <c r="H44" s="107" t="s">
        <v>158</v>
      </c>
      <c r="I44" s="108" t="n">
        <v>83</v>
      </c>
      <c r="J44" s="119"/>
    </row>
    <row r="45" s="3" customFormat="true" ht="60.75" hidden="false" customHeight="true" outlineLevel="0" collapsed="false">
      <c r="A45" s="101" t="str">
        <f aca="false">IF(I45&lt;61,MAX($A$8:A44)+1,"")</f>
        <v/>
      </c>
      <c r="B45" s="113"/>
      <c r="C45" s="114" t="s">
        <v>136</v>
      </c>
      <c r="D45" s="115"/>
      <c r="E45" s="117"/>
      <c r="F45" s="118" t="s">
        <v>157</v>
      </c>
      <c r="G45" s="106"/>
      <c r="H45" s="107" t="s">
        <v>159</v>
      </c>
      <c r="I45" s="108" t="n">
        <v>85</v>
      </c>
      <c r="J45" s="119"/>
    </row>
    <row r="46" s="3" customFormat="true" ht="47.25" hidden="false" customHeight="true" outlineLevel="0" collapsed="false">
      <c r="A46" s="101" t="str">
        <f aca="false">IF(I46&lt;61,MAX($A$8:A45)+1,"")</f>
        <v/>
      </c>
      <c r="B46" s="113"/>
      <c r="C46" s="114" t="s">
        <v>136</v>
      </c>
      <c r="D46" s="115"/>
      <c r="E46" s="117"/>
      <c r="F46" s="118" t="s">
        <v>157</v>
      </c>
      <c r="G46" s="106"/>
      <c r="H46" s="107" t="s">
        <v>160</v>
      </c>
      <c r="I46" s="108" t="n">
        <v>85</v>
      </c>
      <c r="J46" s="119"/>
    </row>
    <row r="47" s="3" customFormat="true" ht="57.75" hidden="false" customHeight="true" outlineLevel="0" collapsed="false">
      <c r="A47" s="101" t="str">
        <f aca="false">IF(I47&lt;61,MAX($A$8:A46)+1,"")</f>
        <v/>
      </c>
      <c r="B47" s="113"/>
      <c r="C47" s="114" t="s">
        <v>136</v>
      </c>
      <c r="D47" s="115"/>
      <c r="E47" s="117"/>
      <c r="F47" s="118" t="s">
        <v>157</v>
      </c>
      <c r="G47" s="106"/>
      <c r="H47" s="107" t="s">
        <v>161</v>
      </c>
      <c r="I47" s="108" t="n">
        <v>85</v>
      </c>
      <c r="J47" s="119"/>
    </row>
    <row r="48" s="3" customFormat="true" ht="45.75" hidden="false" customHeight="true" outlineLevel="0" collapsed="false">
      <c r="A48" s="101" t="str">
        <f aca="false">IF(I48&lt;61,MAX($A$8:A47)+1,"")</f>
        <v/>
      </c>
      <c r="B48" s="113"/>
      <c r="C48" s="114" t="s">
        <v>136</v>
      </c>
      <c r="D48" s="115"/>
      <c r="E48" s="117"/>
      <c r="F48" s="118" t="s">
        <v>157</v>
      </c>
      <c r="G48" s="106"/>
      <c r="H48" s="107" t="s">
        <v>162</v>
      </c>
      <c r="I48" s="108" t="n">
        <v>81</v>
      </c>
      <c r="J48" s="119"/>
    </row>
    <row r="49" s="3" customFormat="true" ht="34.5" hidden="false" customHeight="true" outlineLevel="0" collapsed="false">
      <c r="A49" s="101" t="str">
        <f aca="false">IF(I49&lt;61,MAX($A$8:A48)+1,"")</f>
        <v/>
      </c>
      <c r="B49" s="113"/>
      <c r="C49" s="114" t="s">
        <v>136</v>
      </c>
      <c r="D49" s="115"/>
      <c r="E49" s="117"/>
      <c r="F49" s="118" t="s">
        <v>157</v>
      </c>
      <c r="G49" s="106"/>
      <c r="H49" s="107" t="s">
        <v>163</v>
      </c>
      <c r="I49" s="108" t="n">
        <v>81</v>
      </c>
      <c r="J49" s="119"/>
    </row>
    <row r="50" s="3" customFormat="true" ht="36" hidden="false" customHeight="true" outlineLevel="0" collapsed="false">
      <c r="A50" s="101" t="str">
        <f aca="false">IF(I50&lt;61,MAX($A$8:A49)+1,"")</f>
        <v/>
      </c>
      <c r="B50" s="113"/>
      <c r="C50" s="114" t="s">
        <v>136</v>
      </c>
      <c r="D50" s="115"/>
      <c r="E50" s="117"/>
      <c r="F50" s="118" t="s">
        <v>157</v>
      </c>
      <c r="G50" s="106"/>
      <c r="H50" s="107" t="s">
        <v>164</v>
      </c>
      <c r="I50" s="108" t="n">
        <v>90</v>
      </c>
      <c r="J50" s="119"/>
    </row>
    <row r="51" s="3" customFormat="true" ht="55.5" hidden="false" customHeight="true" outlineLevel="0" collapsed="false">
      <c r="A51" s="101" t="str">
        <f aca="false">IF(I51&lt;61,MAX($A$8:A50)+1,"")</f>
        <v/>
      </c>
      <c r="B51" s="113"/>
      <c r="C51" s="114" t="s">
        <v>136</v>
      </c>
      <c r="D51" s="115"/>
      <c r="E51" s="117"/>
      <c r="F51" s="118" t="s">
        <v>157</v>
      </c>
      <c r="G51" s="106"/>
      <c r="H51" s="107" t="s">
        <v>165</v>
      </c>
      <c r="I51" s="108" t="n">
        <v>85</v>
      </c>
      <c r="J51" s="119"/>
    </row>
    <row r="52" s="3" customFormat="true" ht="21" hidden="false" customHeight="true" outlineLevel="0" collapsed="false">
      <c r="A52" s="101" t="str">
        <f aca="false">IF(I52&lt;61,MAX($A$8:A51)+1,"")</f>
        <v/>
      </c>
      <c r="B52" s="113"/>
      <c r="C52" s="114" t="s">
        <v>136</v>
      </c>
      <c r="D52" s="115"/>
      <c r="E52" s="117"/>
      <c r="F52" s="118" t="s">
        <v>157</v>
      </c>
      <c r="G52" s="106"/>
      <c r="H52" s="107" t="s">
        <v>166</v>
      </c>
      <c r="I52" s="108" t="n">
        <v>90</v>
      </c>
      <c r="J52" s="119"/>
    </row>
    <row r="53" s="3" customFormat="true" ht="31.5" hidden="false" customHeight="true" outlineLevel="0" collapsed="false">
      <c r="A53" s="101" t="str">
        <f aca="false">IF(I53&lt;61,MAX($A$8:A52)+1,"")</f>
        <v/>
      </c>
      <c r="B53" s="113"/>
      <c r="C53" s="114" t="s">
        <v>136</v>
      </c>
      <c r="D53" s="115"/>
      <c r="E53" s="117"/>
      <c r="F53" s="118" t="s">
        <v>157</v>
      </c>
      <c r="G53" s="106"/>
      <c r="H53" s="107" t="s">
        <v>167</v>
      </c>
      <c r="I53" s="108" t="n">
        <v>85</v>
      </c>
      <c r="J53" s="119"/>
    </row>
    <row r="54" s="3" customFormat="true" ht="28.5" hidden="false" customHeight="true" outlineLevel="0" collapsed="false">
      <c r="A54" s="101" t="str">
        <f aca="false">IF(I54&lt;61,MAX($A$8:A53)+1,"")</f>
        <v/>
      </c>
      <c r="B54" s="113"/>
      <c r="C54" s="114" t="s">
        <v>136</v>
      </c>
      <c r="D54" s="115"/>
      <c r="E54" s="117"/>
      <c r="F54" s="118" t="s">
        <v>157</v>
      </c>
      <c r="G54" s="106"/>
      <c r="H54" s="107" t="s">
        <v>168</v>
      </c>
      <c r="I54" s="108" t="n">
        <v>90</v>
      </c>
      <c r="J54" s="119"/>
    </row>
    <row r="55" s="3" customFormat="true" ht="58.5" hidden="false" customHeight="true" outlineLevel="0" collapsed="false">
      <c r="A55" s="101" t="str">
        <f aca="false">IF(I55&lt;61,MAX($A$8:A54)+1,"")</f>
        <v/>
      </c>
      <c r="B55" s="113"/>
      <c r="C55" s="114" t="s">
        <v>136</v>
      </c>
      <c r="D55" s="115"/>
      <c r="E55" s="117"/>
      <c r="F55" s="118" t="s">
        <v>157</v>
      </c>
      <c r="G55" s="106"/>
      <c r="H55" s="107" t="s">
        <v>169</v>
      </c>
      <c r="I55" s="108" t="n">
        <v>81</v>
      </c>
      <c r="J55" s="119"/>
    </row>
    <row r="56" s="3" customFormat="true" ht="23.25" hidden="false" customHeight="true" outlineLevel="0" collapsed="false">
      <c r="A56" s="101" t="str">
        <f aca="false">IF(I56&lt;61,MAX($A$8:A55)+1,"")</f>
        <v/>
      </c>
      <c r="B56" s="120" t="s">
        <v>170</v>
      </c>
      <c r="C56" s="121" t="s">
        <v>170</v>
      </c>
      <c r="D56" s="104" t="n">
        <f aca="false">IF(SUM(I56:I61)=0,"",AVERAGE(I56:I64))</f>
        <v>83</v>
      </c>
      <c r="E56" s="110" t="s">
        <v>171</v>
      </c>
      <c r="F56" s="116" t="s">
        <v>171</v>
      </c>
      <c r="G56" s="106" t="n">
        <f aca="false">IF(SUM(I56:I61)=0,"",AVERAGE(I56:I64))</f>
        <v>83</v>
      </c>
      <c r="H56" s="107" t="s">
        <v>172</v>
      </c>
      <c r="I56" s="108" t="n">
        <v>90</v>
      </c>
      <c r="J56" s="109"/>
    </row>
    <row r="57" s="3" customFormat="true" ht="34.5" hidden="false" customHeight="true" outlineLevel="0" collapsed="false">
      <c r="A57" s="101" t="str">
        <f aca="false">IF(I57&lt;61,MAX($A$8:A56)+1,"")</f>
        <v/>
      </c>
      <c r="B57" s="120"/>
      <c r="C57" s="121" t="s">
        <v>170</v>
      </c>
      <c r="D57" s="104"/>
      <c r="E57" s="110"/>
      <c r="F57" s="116" t="s">
        <v>171</v>
      </c>
      <c r="G57" s="106"/>
      <c r="H57" s="107" t="s">
        <v>173</v>
      </c>
      <c r="I57" s="108" t="n">
        <v>81</v>
      </c>
      <c r="J57" s="109"/>
    </row>
    <row r="58" s="3" customFormat="true" ht="141" hidden="false" customHeight="true" outlineLevel="0" collapsed="false">
      <c r="A58" s="101" t="str">
        <f aca="false">IF(I58&lt;61,MAX($A$8:A57)+1,"")</f>
        <v/>
      </c>
      <c r="B58" s="120"/>
      <c r="C58" s="121" t="s">
        <v>170</v>
      </c>
      <c r="D58" s="104"/>
      <c r="E58" s="110"/>
      <c r="F58" s="116" t="s">
        <v>171</v>
      </c>
      <c r="G58" s="106"/>
      <c r="H58" s="107" t="s">
        <v>174</v>
      </c>
      <c r="I58" s="108" t="n">
        <v>81</v>
      </c>
      <c r="J58" s="109"/>
    </row>
    <row r="59" s="3" customFormat="true" ht="42" hidden="false" customHeight="true" outlineLevel="0" collapsed="false">
      <c r="A59" s="101" t="str">
        <f aca="false">IF(I59&lt;61,MAX($A$8:A58)+1,"")</f>
        <v/>
      </c>
      <c r="B59" s="120"/>
      <c r="C59" s="121" t="s">
        <v>170</v>
      </c>
      <c r="D59" s="104"/>
      <c r="E59" s="110"/>
      <c r="F59" s="116" t="s">
        <v>171</v>
      </c>
      <c r="G59" s="106"/>
      <c r="H59" s="107" t="s">
        <v>175</v>
      </c>
      <c r="I59" s="108" t="n">
        <v>85</v>
      </c>
      <c r="J59" s="109"/>
    </row>
    <row r="60" s="3" customFormat="true" ht="64.5" hidden="false" customHeight="true" outlineLevel="0" collapsed="false">
      <c r="A60" s="101" t="str">
        <f aca="false">IF(I60&lt;61,MAX($A$8:A59)+1,"")</f>
        <v/>
      </c>
      <c r="B60" s="120"/>
      <c r="C60" s="121" t="s">
        <v>170</v>
      </c>
      <c r="D60" s="104"/>
      <c r="E60" s="110"/>
      <c r="F60" s="116" t="s">
        <v>171</v>
      </c>
      <c r="G60" s="106"/>
      <c r="H60" s="107" t="s">
        <v>176</v>
      </c>
      <c r="I60" s="108" t="n">
        <v>81</v>
      </c>
      <c r="J60" s="109"/>
    </row>
    <row r="61" s="3" customFormat="true" ht="40.5" hidden="false" customHeight="true" outlineLevel="0" collapsed="false">
      <c r="A61" s="101" t="str">
        <f aca="false">IF(I61&lt;61,MAX($A$8:A60)+1,"")</f>
        <v/>
      </c>
      <c r="B61" s="120"/>
      <c r="C61" s="121" t="s">
        <v>170</v>
      </c>
      <c r="D61" s="104"/>
      <c r="E61" s="110"/>
      <c r="F61" s="116" t="s">
        <v>171</v>
      </c>
      <c r="G61" s="106"/>
      <c r="H61" s="107" t="s">
        <v>177</v>
      </c>
      <c r="I61" s="108" t="n">
        <v>81</v>
      </c>
      <c r="J61" s="109"/>
    </row>
    <row r="62" s="3" customFormat="true" ht="53.25" hidden="false" customHeight="true" outlineLevel="0" collapsed="false">
      <c r="A62" s="101" t="str">
        <f aca="false">IF(I62&lt;61,MAX($A$8:A61)+1,"")</f>
        <v/>
      </c>
      <c r="B62" s="120"/>
      <c r="C62" s="121" t="s">
        <v>170</v>
      </c>
      <c r="D62" s="104"/>
      <c r="E62" s="110"/>
      <c r="F62" s="116" t="s">
        <v>171</v>
      </c>
      <c r="G62" s="106"/>
      <c r="H62" s="112" t="s">
        <v>178</v>
      </c>
      <c r="I62" s="108" t="n">
        <v>81</v>
      </c>
      <c r="J62" s="109"/>
    </row>
    <row r="63" s="3" customFormat="true" ht="40.5" hidden="false" customHeight="true" outlineLevel="0" collapsed="false">
      <c r="A63" s="101" t="str">
        <f aca="false">IF(I63&lt;61,MAX($A$8:A62)+1,"")</f>
        <v/>
      </c>
      <c r="B63" s="120"/>
      <c r="C63" s="121" t="s">
        <v>170</v>
      </c>
      <c r="D63" s="104"/>
      <c r="E63" s="110"/>
      <c r="F63" s="116" t="s">
        <v>171</v>
      </c>
      <c r="G63" s="106"/>
      <c r="H63" s="107" t="s">
        <v>179</v>
      </c>
      <c r="I63" s="108" t="n">
        <v>82</v>
      </c>
      <c r="J63" s="109"/>
    </row>
    <row r="64" s="3" customFormat="true" ht="40.5" hidden="false" customHeight="true" outlineLevel="0" collapsed="false">
      <c r="A64" s="101" t="str">
        <f aca="false">IF(I64&lt;61,MAX($A$8:A63)+1,"")</f>
        <v/>
      </c>
      <c r="B64" s="120"/>
      <c r="C64" s="121" t="s">
        <v>170</v>
      </c>
      <c r="D64" s="104"/>
      <c r="E64" s="110"/>
      <c r="F64" s="116" t="s">
        <v>171</v>
      </c>
      <c r="G64" s="106"/>
      <c r="H64" s="107" t="s">
        <v>180</v>
      </c>
      <c r="I64" s="108" t="n">
        <v>85</v>
      </c>
      <c r="J64" s="109"/>
    </row>
    <row r="65" s="3" customFormat="true" ht="54" hidden="false" customHeight="true" outlineLevel="0" collapsed="false">
      <c r="A65" s="101" t="str">
        <f aca="false">IF(I65&lt;61,MAX($A$8:A64)+1,"")</f>
        <v/>
      </c>
      <c r="B65" s="120" t="s">
        <v>181</v>
      </c>
      <c r="C65" s="121" t="s">
        <v>181</v>
      </c>
      <c r="D65" s="122" t="n">
        <f aca="false">IF(SUM(I65:I69)=0,"",AVERAGE(I65:I69))</f>
        <v>81.2</v>
      </c>
      <c r="E65" s="123" t="s">
        <v>182</v>
      </c>
      <c r="F65" s="116" t="s">
        <v>182</v>
      </c>
      <c r="G65" s="124" t="n">
        <f aca="false">IF(SUM(I65:I69)=0,"",AVERAGE(I65:I69))</f>
        <v>81.2</v>
      </c>
      <c r="H65" s="107" t="s">
        <v>183</v>
      </c>
      <c r="I65" s="108" t="n">
        <v>82</v>
      </c>
      <c r="J65" s="109"/>
    </row>
    <row r="66" s="3" customFormat="true" ht="45" hidden="false" customHeight="true" outlineLevel="0" collapsed="false">
      <c r="A66" s="101" t="str">
        <f aca="false">IF(I66&lt;61,MAX($A$8:A65)+1,"")</f>
        <v/>
      </c>
      <c r="B66" s="120"/>
      <c r="C66" s="121" t="s">
        <v>181</v>
      </c>
      <c r="D66" s="122"/>
      <c r="E66" s="123"/>
      <c r="F66" s="116" t="s">
        <v>182</v>
      </c>
      <c r="G66" s="124"/>
      <c r="H66" s="112" t="s">
        <v>184</v>
      </c>
      <c r="I66" s="108" t="n">
        <v>81</v>
      </c>
      <c r="J66" s="109"/>
    </row>
    <row r="67" s="3" customFormat="true" ht="41.25" hidden="false" customHeight="true" outlineLevel="0" collapsed="false">
      <c r="A67" s="101" t="str">
        <f aca="false">IF(I67&lt;61,MAX($A$8:A66)+1,"")</f>
        <v/>
      </c>
      <c r="B67" s="120"/>
      <c r="C67" s="121" t="s">
        <v>181</v>
      </c>
      <c r="D67" s="122"/>
      <c r="E67" s="123"/>
      <c r="F67" s="116" t="s">
        <v>182</v>
      </c>
      <c r="G67" s="124"/>
      <c r="H67" s="112" t="s">
        <v>185</v>
      </c>
      <c r="I67" s="108" t="n">
        <v>81</v>
      </c>
      <c r="J67" s="109"/>
    </row>
    <row r="68" s="3" customFormat="true" ht="45.75" hidden="false" customHeight="true" outlineLevel="0" collapsed="false">
      <c r="A68" s="101" t="str">
        <f aca="false">IF(I68&lt;61,MAX($A$8:A67)+1,"")</f>
        <v/>
      </c>
      <c r="B68" s="120"/>
      <c r="C68" s="121" t="s">
        <v>181</v>
      </c>
      <c r="D68" s="122"/>
      <c r="E68" s="123"/>
      <c r="F68" s="116" t="s">
        <v>182</v>
      </c>
      <c r="G68" s="124"/>
      <c r="H68" s="112" t="s">
        <v>186</v>
      </c>
      <c r="I68" s="108" t="n">
        <v>81</v>
      </c>
      <c r="J68" s="109"/>
    </row>
    <row r="69" s="3" customFormat="true" ht="57" hidden="false" customHeight="true" outlineLevel="0" collapsed="false">
      <c r="A69" s="101" t="str">
        <f aca="false">IF(I69&lt;61,MAX($A$8:A68)+1,"")</f>
        <v/>
      </c>
      <c r="B69" s="120"/>
      <c r="C69" s="121" t="s">
        <v>181</v>
      </c>
      <c r="D69" s="122"/>
      <c r="E69" s="123"/>
      <c r="F69" s="116" t="s">
        <v>182</v>
      </c>
      <c r="G69" s="124"/>
      <c r="H69" s="125" t="s">
        <v>187</v>
      </c>
      <c r="I69" s="108" t="n">
        <v>81</v>
      </c>
      <c r="J69" s="126"/>
    </row>
    <row r="70" s="3" customFormat="true" ht="16.5" hidden="false" customHeight="true" outlineLevel="0" collapsed="false">
      <c r="A70" s="2"/>
      <c r="C70" s="2"/>
      <c r="G70" s="81"/>
      <c r="H70" s="82"/>
      <c r="I70" s="83"/>
    </row>
    <row r="71" s="3" customFormat="true" ht="16.5" hidden="false" customHeight="true" outlineLevel="0" collapsed="false">
      <c r="A71" s="2"/>
      <c r="C71" s="2"/>
      <c r="G71" s="81"/>
      <c r="H71" s="82"/>
      <c r="I71" s="83"/>
    </row>
    <row r="72" s="3" customFormat="true" ht="16.5" hidden="false" customHeight="true" outlineLevel="0" collapsed="false">
      <c r="A72" s="2"/>
      <c r="G72" s="81"/>
      <c r="H72" s="82"/>
      <c r="I72" s="83"/>
    </row>
    <row r="73" s="3" customFormat="true" ht="16.5" hidden="false" customHeight="true" outlineLevel="0" collapsed="false">
      <c r="A73" s="2"/>
      <c r="G73" s="81"/>
      <c r="H73" s="82"/>
      <c r="I73" s="83"/>
    </row>
    <row r="74" s="3" customFormat="true" ht="16.5" hidden="false" customHeight="true" outlineLevel="0" collapsed="false">
      <c r="A74" s="2"/>
      <c r="G74" s="81"/>
      <c r="H74" s="82"/>
      <c r="I74" s="83"/>
    </row>
    <row r="75" s="3" customFormat="true" ht="16.5" hidden="false" customHeight="true" outlineLevel="0" collapsed="false">
      <c r="A75" s="2"/>
      <c r="G75" s="81"/>
      <c r="H75" s="82"/>
      <c r="I75" s="83"/>
    </row>
    <row r="76" s="3" customFormat="true" ht="16.5" hidden="false" customHeight="true" outlineLevel="0" collapsed="false">
      <c r="A76" s="2"/>
      <c r="G76" s="81"/>
      <c r="H76" s="82"/>
      <c r="I76" s="83"/>
    </row>
    <row r="77" s="3" customFormat="true" ht="16.5" hidden="false" customHeight="true" outlineLevel="0" collapsed="false">
      <c r="A77" s="2"/>
      <c r="G77" s="81"/>
      <c r="H77" s="82"/>
      <c r="I77" s="83"/>
    </row>
    <row r="78" s="3" customFormat="true" ht="16.5" hidden="false" customHeight="true" outlineLevel="0" collapsed="false">
      <c r="A78" s="2"/>
      <c r="G78" s="81"/>
      <c r="H78" s="82"/>
      <c r="I78" s="83"/>
    </row>
    <row r="79" s="3" customFormat="true" ht="16.5" hidden="false" customHeight="true" outlineLevel="0" collapsed="false">
      <c r="A79" s="2"/>
      <c r="G79" s="81"/>
      <c r="H79" s="82"/>
      <c r="I79" s="83"/>
    </row>
    <row r="80" s="3" customFormat="true" ht="16.5" hidden="false" customHeight="true" outlineLevel="0" collapsed="false">
      <c r="A80" s="2"/>
      <c r="G80" s="81"/>
      <c r="H80" s="82"/>
      <c r="I80" s="83"/>
    </row>
    <row r="81" s="3" customFormat="true" ht="16.5" hidden="false" customHeight="true" outlineLevel="0" collapsed="false">
      <c r="A81" s="2"/>
      <c r="G81" s="81"/>
      <c r="H81" s="82"/>
      <c r="I81" s="83"/>
    </row>
    <row r="82" s="3" customFormat="true" ht="16.5" hidden="false" customHeight="true" outlineLevel="0" collapsed="false">
      <c r="A82" s="2"/>
      <c r="G82" s="81"/>
      <c r="H82" s="82"/>
      <c r="I82" s="83"/>
    </row>
    <row r="83" s="3" customFormat="true" ht="16.5" hidden="false" customHeight="true" outlineLevel="0" collapsed="false">
      <c r="A83" s="2"/>
      <c r="G83" s="81"/>
      <c r="H83" s="82"/>
      <c r="I83" s="83"/>
    </row>
    <row r="84" s="3" customFormat="true" ht="16.5" hidden="false" customHeight="true" outlineLevel="0" collapsed="false">
      <c r="A84" s="2"/>
      <c r="G84" s="81"/>
      <c r="H84" s="82"/>
      <c r="I84" s="83"/>
    </row>
    <row r="85" s="3" customFormat="true" ht="16.5" hidden="false" customHeight="true" outlineLevel="0" collapsed="false">
      <c r="A85" s="2"/>
      <c r="G85" s="81"/>
      <c r="H85" s="82"/>
      <c r="I85" s="83"/>
    </row>
    <row r="86" s="3" customFormat="true" ht="16.5" hidden="false" customHeight="true" outlineLevel="0" collapsed="false">
      <c r="A86" s="2"/>
      <c r="G86" s="81"/>
      <c r="H86" s="82"/>
      <c r="I86" s="83"/>
    </row>
    <row r="87" s="3" customFormat="true" ht="16.5" hidden="false" customHeight="true" outlineLevel="0" collapsed="false">
      <c r="A87" s="2"/>
      <c r="G87" s="81"/>
      <c r="H87" s="82"/>
      <c r="I87" s="83"/>
    </row>
    <row r="88" s="3" customFormat="true" ht="16.5" hidden="false" customHeight="true" outlineLevel="0" collapsed="false">
      <c r="A88" s="2"/>
      <c r="G88" s="81"/>
      <c r="H88" s="82"/>
      <c r="I88" s="83"/>
    </row>
    <row r="89" s="3" customFormat="true" ht="16.5" hidden="false" customHeight="true" outlineLevel="0" collapsed="false">
      <c r="A89" s="2"/>
      <c r="G89" s="81"/>
      <c r="H89" s="82"/>
      <c r="I89" s="83"/>
    </row>
    <row r="90" s="3" customFormat="true" ht="16.5" hidden="false" customHeight="true" outlineLevel="0" collapsed="false">
      <c r="A90" s="2"/>
      <c r="G90" s="81"/>
      <c r="H90" s="82"/>
      <c r="I90" s="83"/>
    </row>
    <row r="91" s="3" customFormat="true" ht="16.5" hidden="false" customHeight="true" outlineLevel="0" collapsed="false">
      <c r="A91" s="2"/>
      <c r="G91" s="81"/>
      <c r="H91" s="82"/>
      <c r="I91" s="83"/>
    </row>
    <row r="92" s="3" customFormat="true" ht="16.5" hidden="false" customHeight="true" outlineLevel="0" collapsed="false">
      <c r="A92" s="2"/>
      <c r="G92" s="81"/>
      <c r="H92" s="82"/>
      <c r="I92" s="83"/>
    </row>
    <row r="93" s="3" customFormat="true" ht="16.5" hidden="false" customHeight="true" outlineLevel="0" collapsed="false">
      <c r="A93" s="2"/>
      <c r="G93" s="81"/>
      <c r="H93" s="82"/>
      <c r="I93" s="83"/>
    </row>
    <row r="94" s="3" customFormat="true" ht="16.5" hidden="false" customHeight="true" outlineLevel="0" collapsed="false">
      <c r="A94" s="2"/>
      <c r="G94" s="81"/>
      <c r="H94" s="82"/>
      <c r="I94" s="83"/>
    </row>
    <row r="95" s="3" customFormat="true" ht="16.5" hidden="false" customHeight="true" outlineLevel="0" collapsed="false">
      <c r="A95" s="2"/>
      <c r="G95" s="81"/>
      <c r="H95" s="82"/>
      <c r="I95" s="83"/>
    </row>
    <row r="96" s="3" customFormat="true" ht="16.5" hidden="false" customHeight="true" outlineLevel="0" collapsed="false">
      <c r="A96" s="2"/>
      <c r="G96" s="81"/>
      <c r="H96" s="82"/>
      <c r="I96" s="83"/>
    </row>
    <row r="97" s="3" customFormat="true" ht="16.5" hidden="false" customHeight="true" outlineLevel="0" collapsed="false">
      <c r="A97" s="2"/>
      <c r="G97" s="81"/>
      <c r="H97" s="82"/>
      <c r="I97" s="83"/>
    </row>
    <row r="98" s="3" customFormat="true" ht="16.5" hidden="false" customHeight="true" outlineLevel="0" collapsed="false">
      <c r="A98" s="2"/>
      <c r="G98" s="81"/>
      <c r="H98" s="82"/>
      <c r="I98" s="83"/>
    </row>
    <row r="99" s="3" customFormat="true" ht="16.5" hidden="false" customHeight="true" outlineLevel="0" collapsed="false">
      <c r="A99" s="2"/>
      <c r="G99" s="81"/>
      <c r="H99" s="82"/>
      <c r="I99" s="83"/>
    </row>
    <row r="100" s="3" customFormat="true" ht="16.5" hidden="false" customHeight="true" outlineLevel="0" collapsed="false">
      <c r="A100" s="2"/>
      <c r="G100" s="81"/>
      <c r="H100" s="82"/>
      <c r="I100" s="83"/>
    </row>
    <row r="101" s="3" customFormat="true" ht="16.5" hidden="false" customHeight="true" outlineLevel="0" collapsed="false">
      <c r="A101" s="2"/>
      <c r="G101" s="81"/>
      <c r="H101" s="82"/>
      <c r="I101" s="83"/>
    </row>
    <row r="102" s="3" customFormat="true" ht="16.5" hidden="false" customHeight="true" outlineLevel="0" collapsed="false">
      <c r="A102" s="2"/>
      <c r="G102" s="81"/>
      <c r="H102" s="82"/>
      <c r="I102" s="83"/>
    </row>
    <row r="103" s="3" customFormat="true" ht="16.5" hidden="false" customHeight="true" outlineLevel="0" collapsed="false">
      <c r="A103" s="2"/>
      <c r="G103" s="81"/>
      <c r="H103" s="82"/>
      <c r="I103" s="83"/>
    </row>
    <row r="104" s="3" customFormat="true" ht="16.5" hidden="false" customHeight="true" outlineLevel="0" collapsed="false">
      <c r="A104" s="2"/>
      <c r="G104" s="81"/>
      <c r="H104" s="82"/>
      <c r="I104" s="83"/>
    </row>
    <row r="105" s="3" customFormat="true" ht="16.5" hidden="false" customHeight="true" outlineLevel="0" collapsed="false">
      <c r="A105" s="2"/>
      <c r="G105" s="81"/>
      <c r="H105" s="82"/>
      <c r="I105" s="83"/>
    </row>
    <row r="106" s="3" customFormat="true" ht="16.5" hidden="false" customHeight="true" outlineLevel="0" collapsed="false">
      <c r="A106" s="2"/>
      <c r="G106" s="81"/>
      <c r="H106" s="82"/>
      <c r="I106" s="83"/>
    </row>
    <row r="107" s="3" customFormat="true" ht="16.5" hidden="false" customHeight="true" outlineLevel="0" collapsed="false">
      <c r="A107" s="2"/>
      <c r="G107" s="81"/>
      <c r="H107" s="82"/>
      <c r="I107" s="83"/>
    </row>
    <row r="108" s="3" customFormat="true" ht="16.5" hidden="false" customHeight="true" outlineLevel="0" collapsed="false">
      <c r="A108" s="2"/>
      <c r="G108" s="81"/>
      <c r="H108" s="82"/>
      <c r="I108" s="83"/>
    </row>
    <row r="109" s="3" customFormat="true" ht="16.5" hidden="false" customHeight="true" outlineLevel="0" collapsed="false">
      <c r="A109" s="2"/>
      <c r="G109" s="81"/>
      <c r="H109" s="82"/>
      <c r="I109" s="83"/>
    </row>
    <row r="110" s="3" customFormat="true" ht="16.5" hidden="false" customHeight="true" outlineLevel="0" collapsed="false">
      <c r="A110" s="2"/>
      <c r="G110" s="81"/>
      <c r="H110" s="82"/>
      <c r="I110" s="83"/>
    </row>
    <row r="111" s="3" customFormat="true" ht="16.5" hidden="false" customHeight="true" outlineLevel="0" collapsed="false">
      <c r="A111" s="2"/>
      <c r="G111" s="81"/>
      <c r="H111" s="82"/>
      <c r="I111" s="83"/>
    </row>
    <row r="112" s="3" customFormat="true" ht="16.5" hidden="false" customHeight="true" outlineLevel="0" collapsed="false">
      <c r="A112" s="2"/>
      <c r="G112" s="81"/>
      <c r="H112" s="82"/>
      <c r="I112" s="83"/>
    </row>
    <row r="113" s="3" customFormat="true" ht="16.5" hidden="false" customHeight="true" outlineLevel="0" collapsed="false">
      <c r="A113" s="2"/>
      <c r="G113" s="81"/>
      <c r="H113" s="82"/>
      <c r="I113" s="83"/>
    </row>
    <row r="114" s="3" customFormat="true" ht="16.5" hidden="false" customHeight="true" outlineLevel="0" collapsed="false">
      <c r="A114" s="2"/>
      <c r="G114" s="81"/>
      <c r="H114" s="82"/>
      <c r="I114" s="83"/>
    </row>
    <row r="115" s="3" customFormat="true" ht="16.5" hidden="false" customHeight="true" outlineLevel="0" collapsed="false">
      <c r="A115" s="2"/>
      <c r="G115" s="81"/>
      <c r="H115" s="82"/>
      <c r="I115" s="83"/>
    </row>
    <row r="116" s="3" customFormat="true" ht="16.5" hidden="false" customHeight="true" outlineLevel="0" collapsed="false">
      <c r="A116" s="2"/>
      <c r="G116" s="81"/>
      <c r="H116" s="82"/>
      <c r="I116" s="83"/>
    </row>
    <row r="117" s="3" customFormat="true" ht="16.5" hidden="false" customHeight="true" outlineLevel="0" collapsed="false">
      <c r="A117" s="2"/>
      <c r="G117" s="81"/>
      <c r="H117" s="82"/>
      <c r="I117" s="83"/>
    </row>
    <row r="118" s="3" customFormat="true" ht="16.5" hidden="false" customHeight="true" outlineLevel="0" collapsed="false">
      <c r="A118" s="2"/>
      <c r="G118" s="81"/>
      <c r="H118" s="82"/>
      <c r="I118" s="83"/>
    </row>
    <row r="119" s="3" customFormat="true" ht="16.5" hidden="false" customHeight="true" outlineLevel="0" collapsed="false">
      <c r="A119" s="2"/>
      <c r="G119" s="81"/>
      <c r="H119" s="82"/>
      <c r="I119" s="83"/>
    </row>
    <row r="120" s="3" customFormat="true" ht="16.5" hidden="false" customHeight="true" outlineLevel="0" collapsed="false">
      <c r="A120" s="2"/>
      <c r="G120" s="81"/>
      <c r="H120" s="82"/>
      <c r="I120" s="83"/>
    </row>
    <row r="121" s="3" customFormat="true" ht="16.5" hidden="false" customHeight="true" outlineLevel="0" collapsed="false">
      <c r="A121" s="2"/>
      <c r="G121" s="81"/>
      <c r="H121" s="82"/>
      <c r="I121" s="83"/>
    </row>
    <row r="122" s="3" customFormat="true" ht="16.5" hidden="false" customHeight="true" outlineLevel="0" collapsed="false">
      <c r="A122" s="2"/>
      <c r="G122" s="81"/>
      <c r="H122" s="82"/>
      <c r="I122" s="83"/>
    </row>
    <row r="123" s="3" customFormat="true" ht="16.5" hidden="false" customHeight="true" outlineLevel="0" collapsed="false">
      <c r="A123" s="2"/>
      <c r="G123" s="81"/>
      <c r="H123" s="82"/>
      <c r="I123" s="83"/>
    </row>
    <row r="124" s="3" customFormat="true" ht="16.5" hidden="false" customHeight="true" outlineLevel="0" collapsed="false">
      <c r="A124" s="2"/>
      <c r="G124" s="81"/>
      <c r="H124" s="82"/>
      <c r="I124" s="83"/>
    </row>
    <row r="125" s="3" customFormat="true" ht="16.5" hidden="false" customHeight="true" outlineLevel="0" collapsed="false">
      <c r="A125" s="2"/>
      <c r="G125" s="81"/>
      <c r="H125" s="82"/>
      <c r="I125" s="83"/>
    </row>
    <row r="126" s="3" customFormat="true" ht="16.5" hidden="false" customHeight="true" outlineLevel="0" collapsed="false">
      <c r="A126" s="2"/>
      <c r="G126" s="81"/>
      <c r="H126" s="82"/>
      <c r="I126" s="83"/>
    </row>
    <row r="127" s="3" customFormat="true" ht="16.5" hidden="false" customHeight="true" outlineLevel="0" collapsed="false">
      <c r="A127" s="2"/>
      <c r="G127" s="81"/>
      <c r="H127" s="82"/>
      <c r="I127" s="83"/>
    </row>
    <row r="128" s="3" customFormat="true" ht="16.5" hidden="false" customHeight="true" outlineLevel="0" collapsed="false">
      <c r="A128" s="2"/>
      <c r="G128" s="81"/>
      <c r="H128" s="82"/>
      <c r="I128" s="83"/>
    </row>
    <row r="129" s="3" customFormat="true" ht="16.5" hidden="false" customHeight="true" outlineLevel="0" collapsed="false">
      <c r="A129" s="2"/>
      <c r="G129" s="81"/>
      <c r="H129" s="82"/>
      <c r="I129" s="83"/>
    </row>
    <row r="130" s="3" customFormat="true" ht="16.5" hidden="false" customHeight="true" outlineLevel="0" collapsed="false">
      <c r="A130" s="2"/>
      <c r="G130" s="81"/>
      <c r="H130" s="82"/>
      <c r="I130" s="83"/>
    </row>
    <row r="131" s="3" customFormat="true" ht="16.5" hidden="false" customHeight="true" outlineLevel="0" collapsed="false">
      <c r="A131" s="2"/>
      <c r="G131" s="81"/>
      <c r="H131" s="82"/>
      <c r="I131" s="83"/>
    </row>
    <row r="132" s="3" customFormat="true" ht="16.5" hidden="false" customHeight="true" outlineLevel="0" collapsed="false">
      <c r="A132" s="2"/>
      <c r="G132" s="81"/>
      <c r="H132" s="82"/>
      <c r="I132" s="83"/>
    </row>
    <row r="133" s="3" customFormat="true" ht="16.5" hidden="false" customHeight="true" outlineLevel="0" collapsed="false">
      <c r="A133" s="2"/>
      <c r="G133" s="81"/>
      <c r="H133" s="82"/>
      <c r="I133" s="83"/>
    </row>
    <row r="134" s="3" customFormat="true" ht="16.5" hidden="false" customHeight="true" outlineLevel="0" collapsed="false">
      <c r="A134" s="2"/>
      <c r="G134" s="81"/>
      <c r="H134" s="82"/>
      <c r="I134" s="83"/>
    </row>
    <row r="135" s="3" customFormat="true" ht="16.5" hidden="false" customHeight="true" outlineLevel="0" collapsed="false">
      <c r="A135" s="2"/>
      <c r="G135" s="81"/>
      <c r="H135" s="82"/>
      <c r="I135" s="83"/>
    </row>
    <row r="136" s="3" customFormat="true" ht="16.5" hidden="false" customHeight="true" outlineLevel="0" collapsed="false">
      <c r="A136" s="2"/>
      <c r="G136" s="81"/>
      <c r="H136" s="82"/>
      <c r="I136" s="83"/>
    </row>
    <row r="137" s="3" customFormat="true" ht="16.5" hidden="false" customHeight="true" outlineLevel="0" collapsed="false">
      <c r="A137" s="2"/>
      <c r="G137" s="81"/>
      <c r="H137" s="82"/>
      <c r="I137" s="83"/>
    </row>
    <row r="138" s="3" customFormat="true" ht="16.5" hidden="false" customHeight="true" outlineLevel="0" collapsed="false">
      <c r="A138" s="2"/>
      <c r="G138" s="81"/>
      <c r="H138" s="82"/>
      <c r="I138" s="83"/>
    </row>
    <row r="139" s="3" customFormat="true" ht="16.5" hidden="false" customHeight="true" outlineLevel="0" collapsed="false">
      <c r="A139" s="2"/>
      <c r="G139" s="81"/>
      <c r="H139" s="82"/>
      <c r="I139" s="83"/>
    </row>
    <row r="140" s="3" customFormat="true" ht="16.5" hidden="false" customHeight="true" outlineLevel="0" collapsed="false">
      <c r="A140" s="2"/>
      <c r="G140" s="81"/>
      <c r="H140" s="82"/>
      <c r="I140" s="83"/>
    </row>
    <row r="141" s="3" customFormat="true" ht="16.5" hidden="false" customHeight="true" outlineLevel="0" collapsed="false">
      <c r="A141" s="2"/>
      <c r="G141" s="81"/>
      <c r="H141" s="82"/>
      <c r="I141" s="83"/>
    </row>
    <row r="142" s="3" customFormat="true" ht="16.5" hidden="false" customHeight="true" outlineLevel="0" collapsed="false">
      <c r="A142" s="2"/>
      <c r="G142" s="81"/>
      <c r="H142" s="82"/>
      <c r="I142" s="83"/>
    </row>
    <row r="143" s="3" customFormat="true" ht="16.5" hidden="false" customHeight="true" outlineLevel="0" collapsed="false">
      <c r="A143" s="2"/>
      <c r="G143" s="81"/>
      <c r="H143" s="82"/>
      <c r="I143" s="83"/>
    </row>
    <row r="144" s="3" customFormat="true" ht="16.5" hidden="false" customHeight="true" outlineLevel="0" collapsed="false">
      <c r="A144" s="2"/>
      <c r="G144" s="81"/>
      <c r="H144" s="82"/>
      <c r="I144" s="83"/>
    </row>
    <row r="145" s="3" customFormat="true" ht="16.5" hidden="false" customHeight="true" outlineLevel="0" collapsed="false">
      <c r="A145" s="2"/>
      <c r="G145" s="81"/>
      <c r="H145" s="82"/>
      <c r="I145" s="83"/>
    </row>
    <row r="146" s="3" customFormat="true" ht="16.5" hidden="false" customHeight="true" outlineLevel="0" collapsed="false">
      <c r="A146" s="2"/>
      <c r="G146" s="81"/>
      <c r="H146" s="82"/>
      <c r="I146" s="83"/>
    </row>
    <row r="147" s="3" customFormat="true" ht="16.5" hidden="false" customHeight="true" outlineLevel="0" collapsed="false">
      <c r="A147" s="2"/>
      <c r="G147" s="81"/>
      <c r="H147" s="82"/>
      <c r="I147" s="83"/>
    </row>
    <row r="148" s="3" customFormat="true" ht="16.5" hidden="false" customHeight="true" outlineLevel="0" collapsed="false">
      <c r="A148" s="2"/>
      <c r="G148" s="81"/>
      <c r="H148" s="82"/>
      <c r="I148" s="83"/>
    </row>
    <row r="149" s="3" customFormat="true" ht="16.5" hidden="false" customHeight="true" outlineLevel="0" collapsed="false">
      <c r="A149" s="2"/>
      <c r="G149" s="81"/>
      <c r="H149" s="82"/>
      <c r="I149" s="83"/>
    </row>
    <row r="150" s="3" customFormat="true" ht="16.5" hidden="false" customHeight="true" outlineLevel="0" collapsed="false">
      <c r="A150" s="2"/>
      <c r="G150" s="81"/>
      <c r="H150" s="82"/>
      <c r="I150" s="83"/>
    </row>
    <row r="151" s="3" customFormat="true" ht="16.5" hidden="false" customHeight="true" outlineLevel="0" collapsed="false">
      <c r="A151" s="2"/>
      <c r="G151" s="81"/>
      <c r="H151" s="82"/>
      <c r="I151" s="83"/>
    </row>
    <row r="152" s="3" customFormat="true" ht="16.5" hidden="false" customHeight="true" outlineLevel="0" collapsed="false">
      <c r="A152" s="2"/>
      <c r="G152" s="81"/>
      <c r="H152" s="82"/>
      <c r="I152" s="83"/>
    </row>
    <row r="153" s="3" customFormat="true" ht="16.5" hidden="false" customHeight="true" outlineLevel="0" collapsed="false">
      <c r="A153" s="2"/>
      <c r="G153" s="81"/>
      <c r="H153" s="82"/>
      <c r="I153" s="83"/>
    </row>
    <row r="154" s="3" customFormat="true" ht="16.5" hidden="false" customHeight="true" outlineLevel="0" collapsed="false">
      <c r="A154" s="2"/>
      <c r="G154" s="81"/>
      <c r="H154" s="82"/>
      <c r="I154" s="83"/>
    </row>
    <row r="155" s="3" customFormat="true" ht="16.5" hidden="false" customHeight="true" outlineLevel="0" collapsed="false">
      <c r="A155" s="2"/>
      <c r="G155" s="81"/>
      <c r="H155" s="82"/>
      <c r="I155" s="83"/>
    </row>
    <row r="156" s="3" customFormat="true" ht="16.5" hidden="false" customHeight="true" outlineLevel="0" collapsed="false">
      <c r="A156" s="2"/>
      <c r="G156" s="81"/>
      <c r="H156" s="82"/>
      <c r="I156" s="83"/>
    </row>
    <row r="157" s="3" customFormat="true" ht="16.5" hidden="false" customHeight="true" outlineLevel="0" collapsed="false">
      <c r="A157" s="2"/>
      <c r="G157" s="81"/>
      <c r="H157" s="82"/>
      <c r="I157" s="83"/>
    </row>
    <row r="158" s="3" customFormat="true" ht="16.5" hidden="false" customHeight="true" outlineLevel="0" collapsed="false">
      <c r="A158" s="2"/>
      <c r="G158" s="81"/>
      <c r="H158" s="82"/>
      <c r="I158" s="83"/>
    </row>
    <row r="159" s="3" customFormat="true" ht="16.5" hidden="false" customHeight="true" outlineLevel="0" collapsed="false">
      <c r="A159" s="2"/>
      <c r="G159" s="81"/>
      <c r="H159" s="82"/>
      <c r="I159" s="83"/>
    </row>
    <row r="160" s="3" customFormat="true" ht="16.5" hidden="false" customHeight="true" outlineLevel="0" collapsed="false">
      <c r="A160" s="2"/>
      <c r="G160" s="81"/>
      <c r="H160" s="82"/>
      <c r="I160" s="83"/>
    </row>
    <row r="161" s="3" customFormat="true" ht="16.5" hidden="false" customHeight="true" outlineLevel="0" collapsed="false">
      <c r="A161" s="2"/>
      <c r="G161" s="81"/>
      <c r="H161" s="82"/>
      <c r="I161" s="83"/>
    </row>
    <row r="162" s="3" customFormat="true" ht="16.5" hidden="false" customHeight="true" outlineLevel="0" collapsed="false">
      <c r="A162" s="2"/>
      <c r="G162" s="81"/>
      <c r="H162" s="82"/>
      <c r="I162" s="83"/>
    </row>
    <row r="163" s="3" customFormat="true" ht="16.5" hidden="false" customHeight="true" outlineLevel="0" collapsed="false">
      <c r="A163" s="2"/>
      <c r="G163" s="81"/>
      <c r="H163" s="82"/>
      <c r="I163" s="83"/>
    </row>
    <row r="164" s="3" customFormat="true" ht="16.5" hidden="false" customHeight="true" outlineLevel="0" collapsed="false">
      <c r="A164" s="2"/>
      <c r="G164" s="81"/>
      <c r="H164" s="82"/>
      <c r="I164" s="83"/>
    </row>
    <row r="165" s="3" customFormat="true" ht="16.5" hidden="false" customHeight="true" outlineLevel="0" collapsed="false">
      <c r="A165" s="2"/>
      <c r="G165" s="81"/>
      <c r="H165" s="82"/>
      <c r="I165" s="83"/>
    </row>
    <row r="166" s="3" customFormat="true" ht="16.5" hidden="false" customHeight="true" outlineLevel="0" collapsed="false">
      <c r="A166" s="2"/>
      <c r="G166" s="81"/>
      <c r="H166" s="82"/>
      <c r="I166" s="83"/>
    </row>
    <row r="167" s="3" customFormat="true" ht="16.5" hidden="false" customHeight="true" outlineLevel="0" collapsed="false">
      <c r="A167" s="2"/>
      <c r="G167" s="81"/>
      <c r="H167" s="82"/>
      <c r="I167" s="83"/>
    </row>
    <row r="168" s="3" customFormat="true" ht="16.5" hidden="false" customHeight="true" outlineLevel="0" collapsed="false">
      <c r="A168" s="2"/>
      <c r="G168" s="81"/>
      <c r="H168" s="82"/>
      <c r="I168" s="83"/>
    </row>
    <row r="169" s="3" customFormat="true" ht="16.5" hidden="false" customHeight="true" outlineLevel="0" collapsed="false">
      <c r="A169" s="2"/>
      <c r="G169" s="81"/>
      <c r="H169" s="82"/>
      <c r="I169" s="83"/>
    </row>
    <row r="170" s="3" customFormat="true" ht="16.5" hidden="false" customHeight="true" outlineLevel="0" collapsed="false">
      <c r="A170" s="2"/>
      <c r="G170" s="81"/>
      <c r="H170" s="82"/>
      <c r="I170" s="83"/>
    </row>
    <row r="171" s="3" customFormat="true" ht="16.5" hidden="false" customHeight="true" outlineLevel="0" collapsed="false">
      <c r="A171" s="2"/>
      <c r="G171" s="81"/>
      <c r="H171" s="82"/>
      <c r="I171" s="83"/>
    </row>
    <row r="172" s="3" customFormat="true" ht="16.5" hidden="false" customHeight="true" outlineLevel="0" collapsed="false">
      <c r="A172" s="2"/>
      <c r="G172" s="81"/>
      <c r="H172" s="82"/>
      <c r="I172" s="83"/>
    </row>
    <row r="173" s="3" customFormat="true" ht="16.5" hidden="false" customHeight="true" outlineLevel="0" collapsed="false">
      <c r="A173" s="2"/>
      <c r="G173" s="81"/>
      <c r="H173" s="82"/>
      <c r="I173" s="83"/>
    </row>
    <row r="174" s="3" customFormat="true" ht="16.5" hidden="false" customHeight="true" outlineLevel="0" collapsed="false">
      <c r="A174" s="2"/>
      <c r="G174" s="81"/>
      <c r="H174" s="82"/>
      <c r="I174" s="83"/>
    </row>
    <row r="175" s="3" customFormat="true" ht="16.5" hidden="false" customHeight="true" outlineLevel="0" collapsed="false">
      <c r="A175" s="2"/>
      <c r="G175" s="81"/>
      <c r="H175" s="82"/>
      <c r="I175" s="83"/>
    </row>
    <row r="176" s="3" customFormat="true" ht="16.5" hidden="false" customHeight="true" outlineLevel="0" collapsed="false">
      <c r="A176" s="2"/>
      <c r="G176" s="81"/>
      <c r="H176" s="82"/>
      <c r="I176" s="83"/>
    </row>
    <row r="177" s="3" customFormat="true" ht="16.5" hidden="false" customHeight="true" outlineLevel="0" collapsed="false">
      <c r="A177" s="2"/>
      <c r="G177" s="81"/>
      <c r="H177" s="82"/>
      <c r="I177" s="83"/>
    </row>
    <row r="178" s="3" customFormat="true" ht="16.5" hidden="false" customHeight="true" outlineLevel="0" collapsed="false">
      <c r="A178" s="2"/>
      <c r="G178" s="81"/>
      <c r="H178" s="82"/>
      <c r="I178" s="83"/>
    </row>
    <row r="179" s="3" customFormat="true" ht="16.5" hidden="false" customHeight="true" outlineLevel="0" collapsed="false">
      <c r="A179" s="2"/>
      <c r="G179" s="81"/>
      <c r="H179" s="82"/>
      <c r="I179" s="83"/>
    </row>
    <row r="180" s="3" customFormat="true" ht="16.5" hidden="false" customHeight="true" outlineLevel="0" collapsed="false">
      <c r="A180" s="2"/>
      <c r="G180" s="81"/>
      <c r="H180" s="82"/>
      <c r="I180" s="83"/>
    </row>
    <row r="181" s="3" customFormat="true" ht="16.5" hidden="false" customHeight="true" outlineLevel="0" collapsed="false">
      <c r="A181" s="2"/>
      <c r="G181" s="81"/>
      <c r="H181" s="82"/>
      <c r="I181" s="83"/>
    </row>
    <row r="182" s="3" customFormat="true" ht="16.5" hidden="false" customHeight="true" outlineLevel="0" collapsed="false">
      <c r="A182" s="2"/>
      <c r="G182" s="81"/>
      <c r="H182" s="82"/>
      <c r="I182" s="83"/>
    </row>
    <row r="183" s="3" customFormat="true" ht="16.5" hidden="false" customHeight="true" outlineLevel="0" collapsed="false">
      <c r="A183" s="2"/>
      <c r="G183" s="81"/>
      <c r="H183" s="82"/>
      <c r="I183" s="83"/>
    </row>
    <row r="184" s="3" customFormat="true" ht="16.5" hidden="false" customHeight="true" outlineLevel="0" collapsed="false">
      <c r="A184" s="2"/>
      <c r="G184" s="81"/>
      <c r="H184" s="82"/>
      <c r="I184" s="83"/>
    </row>
    <row r="185" s="3" customFormat="true" ht="16.5" hidden="false" customHeight="true" outlineLevel="0" collapsed="false">
      <c r="A185" s="2"/>
      <c r="G185" s="81"/>
      <c r="H185" s="82"/>
      <c r="I185" s="83"/>
    </row>
    <row r="186" s="3" customFormat="true" ht="16.5" hidden="false" customHeight="true" outlineLevel="0" collapsed="false">
      <c r="A186" s="2"/>
      <c r="G186" s="81"/>
      <c r="H186" s="82"/>
      <c r="I186" s="83"/>
    </row>
    <row r="187" s="3" customFormat="true" ht="16.5" hidden="false" customHeight="true" outlineLevel="0" collapsed="false">
      <c r="A187" s="2"/>
      <c r="G187" s="81"/>
      <c r="H187" s="82"/>
      <c r="I187" s="83"/>
    </row>
    <row r="188" s="3" customFormat="true" ht="16.5" hidden="false" customHeight="true" outlineLevel="0" collapsed="false">
      <c r="A188" s="2"/>
      <c r="G188" s="81"/>
      <c r="H188" s="82"/>
      <c r="I188" s="83"/>
    </row>
    <row r="189" s="3" customFormat="true" ht="16.5" hidden="false" customHeight="true" outlineLevel="0" collapsed="false">
      <c r="A189" s="2"/>
      <c r="G189" s="81"/>
      <c r="H189" s="82"/>
      <c r="I189" s="83"/>
    </row>
    <row r="190" s="3" customFormat="true" ht="16.5" hidden="false" customHeight="true" outlineLevel="0" collapsed="false">
      <c r="A190" s="2"/>
      <c r="G190" s="81"/>
      <c r="H190" s="82"/>
      <c r="I190" s="83"/>
    </row>
    <row r="191" s="3" customFormat="true" ht="16.5" hidden="false" customHeight="true" outlineLevel="0" collapsed="false">
      <c r="A191" s="2"/>
      <c r="G191" s="81"/>
      <c r="H191" s="82"/>
      <c r="I191" s="83"/>
    </row>
    <row r="192" s="3" customFormat="true" ht="16.5" hidden="false" customHeight="true" outlineLevel="0" collapsed="false">
      <c r="A192" s="2"/>
      <c r="G192" s="81"/>
      <c r="H192" s="82"/>
      <c r="I192" s="83"/>
    </row>
    <row r="193" s="3" customFormat="true" ht="16.5" hidden="false" customHeight="true" outlineLevel="0" collapsed="false">
      <c r="A193" s="2"/>
      <c r="G193" s="81"/>
      <c r="H193" s="82"/>
      <c r="I193" s="83"/>
    </row>
    <row r="194" s="3" customFormat="true" ht="16.5" hidden="false" customHeight="true" outlineLevel="0" collapsed="false">
      <c r="A194" s="2"/>
      <c r="G194" s="81"/>
      <c r="H194" s="82"/>
      <c r="I194" s="83"/>
    </row>
    <row r="195" s="3" customFormat="true" ht="16.5" hidden="false" customHeight="true" outlineLevel="0" collapsed="false">
      <c r="A195" s="2"/>
      <c r="G195" s="81"/>
      <c r="H195" s="82"/>
      <c r="I195" s="83"/>
    </row>
    <row r="196" s="3" customFormat="true" ht="16.5" hidden="false" customHeight="true" outlineLevel="0" collapsed="false">
      <c r="A196" s="2"/>
      <c r="G196" s="81"/>
      <c r="H196" s="82"/>
      <c r="I196" s="83"/>
    </row>
    <row r="197" s="3" customFormat="true" ht="16.5" hidden="false" customHeight="true" outlineLevel="0" collapsed="false">
      <c r="A197" s="2"/>
      <c r="G197" s="81"/>
      <c r="H197" s="82"/>
      <c r="I197" s="83"/>
    </row>
    <row r="198" s="3" customFormat="true" ht="16.5" hidden="false" customHeight="true" outlineLevel="0" collapsed="false">
      <c r="A198" s="2"/>
      <c r="G198" s="81"/>
      <c r="H198" s="82"/>
      <c r="I198" s="83"/>
    </row>
    <row r="199" s="3" customFormat="true" ht="16.5" hidden="false" customHeight="true" outlineLevel="0" collapsed="false">
      <c r="A199" s="2"/>
      <c r="G199" s="81"/>
      <c r="H199" s="82"/>
      <c r="I199" s="83"/>
    </row>
    <row r="200" s="3" customFormat="true" ht="16.5" hidden="false" customHeight="true" outlineLevel="0" collapsed="false">
      <c r="A200" s="2"/>
      <c r="G200" s="81"/>
      <c r="H200" s="82"/>
      <c r="I200" s="83"/>
    </row>
    <row r="201" s="3" customFormat="true" ht="16.5" hidden="false" customHeight="true" outlineLevel="0" collapsed="false">
      <c r="A201" s="2"/>
      <c r="G201" s="81"/>
      <c r="H201" s="82"/>
      <c r="I201" s="83"/>
    </row>
    <row r="202" s="3" customFormat="true" ht="16.5" hidden="false" customHeight="true" outlineLevel="0" collapsed="false">
      <c r="A202" s="2"/>
      <c r="G202" s="81"/>
      <c r="H202" s="82"/>
      <c r="I202" s="83"/>
    </row>
    <row r="203" s="3" customFormat="true" ht="16.5" hidden="false" customHeight="true" outlineLevel="0" collapsed="false">
      <c r="A203" s="2"/>
      <c r="G203" s="81"/>
      <c r="H203" s="82"/>
      <c r="I203" s="83"/>
    </row>
    <row r="204" s="3" customFormat="true" ht="16.5" hidden="false" customHeight="true" outlineLevel="0" collapsed="false">
      <c r="A204" s="2"/>
      <c r="G204" s="81"/>
      <c r="H204" s="82"/>
      <c r="I204" s="83"/>
    </row>
    <row r="205" s="3" customFormat="true" ht="16.5" hidden="false" customHeight="true" outlineLevel="0" collapsed="false">
      <c r="A205" s="2"/>
      <c r="G205" s="81"/>
      <c r="H205" s="82"/>
      <c r="I205" s="83"/>
    </row>
    <row r="206" s="3" customFormat="true" ht="16.5" hidden="false" customHeight="true" outlineLevel="0" collapsed="false">
      <c r="A206" s="2"/>
      <c r="G206" s="81"/>
      <c r="H206" s="82"/>
      <c r="I206" s="83"/>
    </row>
    <row r="207" s="3" customFormat="true" ht="16.5" hidden="false" customHeight="true" outlineLevel="0" collapsed="false">
      <c r="A207" s="2"/>
      <c r="G207" s="81"/>
      <c r="H207" s="82"/>
      <c r="I207" s="83"/>
    </row>
    <row r="208" s="3" customFormat="true" ht="16.5" hidden="false" customHeight="true" outlineLevel="0" collapsed="false">
      <c r="A208" s="2"/>
      <c r="G208" s="81"/>
      <c r="H208" s="82"/>
      <c r="I208" s="83"/>
    </row>
    <row r="209" s="3" customFormat="true" ht="16.5" hidden="false" customHeight="true" outlineLevel="0" collapsed="false">
      <c r="A209" s="2"/>
      <c r="G209" s="81"/>
      <c r="H209" s="82"/>
      <c r="I209" s="83"/>
    </row>
    <row r="210" s="3" customFormat="true" ht="16.5" hidden="false" customHeight="true" outlineLevel="0" collapsed="false">
      <c r="A210" s="2"/>
      <c r="G210" s="81"/>
      <c r="H210" s="82"/>
      <c r="I210" s="83"/>
    </row>
    <row r="211" s="3" customFormat="true" ht="16.5" hidden="false" customHeight="true" outlineLevel="0" collapsed="false">
      <c r="A211" s="2"/>
      <c r="G211" s="81"/>
      <c r="H211" s="82"/>
      <c r="I211" s="83"/>
    </row>
    <row r="212" s="3" customFormat="true" ht="16.5" hidden="false" customHeight="true" outlineLevel="0" collapsed="false">
      <c r="A212" s="2"/>
      <c r="G212" s="81"/>
      <c r="H212" s="82"/>
      <c r="I212" s="83"/>
    </row>
    <row r="213" s="3" customFormat="true" ht="16.5" hidden="false" customHeight="true" outlineLevel="0" collapsed="false">
      <c r="A213" s="2"/>
      <c r="G213" s="81"/>
      <c r="H213" s="82"/>
      <c r="I213" s="83"/>
    </row>
    <row r="214" s="3" customFormat="true" ht="16.5" hidden="false" customHeight="true" outlineLevel="0" collapsed="false">
      <c r="A214" s="2"/>
      <c r="G214" s="81"/>
      <c r="H214" s="82"/>
      <c r="I214" s="83"/>
    </row>
    <row r="215" s="3" customFormat="true" ht="16.5" hidden="false" customHeight="true" outlineLevel="0" collapsed="false">
      <c r="A215" s="2"/>
      <c r="G215" s="81"/>
      <c r="H215" s="82"/>
      <c r="I215" s="83"/>
    </row>
    <row r="216" s="3" customFormat="true" ht="16.5" hidden="false" customHeight="true" outlineLevel="0" collapsed="false">
      <c r="A216" s="2"/>
      <c r="G216" s="81"/>
      <c r="H216" s="82"/>
      <c r="I216" s="83"/>
    </row>
    <row r="217" s="3" customFormat="true" ht="16.5" hidden="false" customHeight="true" outlineLevel="0" collapsed="false">
      <c r="A217" s="2"/>
      <c r="G217" s="81"/>
      <c r="H217" s="82"/>
      <c r="I217" s="83"/>
    </row>
    <row r="218" s="3" customFormat="true" ht="16.5" hidden="false" customHeight="true" outlineLevel="0" collapsed="false">
      <c r="A218" s="2"/>
      <c r="G218" s="81"/>
      <c r="H218" s="82"/>
      <c r="I218" s="83"/>
    </row>
    <row r="219" s="3" customFormat="true" ht="16.5" hidden="false" customHeight="true" outlineLevel="0" collapsed="false">
      <c r="A219" s="2"/>
      <c r="G219" s="81"/>
      <c r="H219" s="82"/>
      <c r="I219" s="83"/>
    </row>
    <row r="220" s="3" customFormat="true" ht="16.5" hidden="false" customHeight="true" outlineLevel="0" collapsed="false">
      <c r="A220" s="2"/>
      <c r="G220" s="81"/>
      <c r="H220" s="82"/>
      <c r="I220" s="83"/>
    </row>
    <row r="221" s="3" customFormat="true" ht="16.5" hidden="false" customHeight="true" outlineLevel="0" collapsed="false">
      <c r="A221" s="2"/>
      <c r="G221" s="81"/>
      <c r="H221" s="82"/>
      <c r="I221" s="83"/>
    </row>
    <row r="222" s="3" customFormat="true" ht="16.5" hidden="false" customHeight="true" outlineLevel="0" collapsed="false">
      <c r="A222" s="2"/>
      <c r="G222" s="81"/>
      <c r="H222" s="82"/>
      <c r="I222" s="83"/>
    </row>
    <row r="223" s="3" customFormat="true" ht="16.5" hidden="false" customHeight="true" outlineLevel="0" collapsed="false">
      <c r="A223" s="2"/>
      <c r="G223" s="81"/>
      <c r="H223" s="82"/>
      <c r="I223" s="83"/>
    </row>
    <row r="224" s="3" customFormat="true" ht="16.5" hidden="false" customHeight="true" outlineLevel="0" collapsed="false">
      <c r="A224" s="2"/>
      <c r="G224" s="81"/>
      <c r="H224" s="82"/>
      <c r="I224" s="83"/>
    </row>
    <row r="225" s="3" customFormat="true" ht="16.5" hidden="false" customHeight="true" outlineLevel="0" collapsed="false">
      <c r="A225" s="2"/>
      <c r="G225" s="81"/>
      <c r="H225" s="82"/>
      <c r="I225" s="83"/>
    </row>
    <row r="226" s="3" customFormat="true" ht="16.5" hidden="false" customHeight="true" outlineLevel="0" collapsed="false">
      <c r="A226" s="2"/>
      <c r="G226" s="81"/>
      <c r="H226" s="82"/>
      <c r="I226" s="83"/>
    </row>
    <row r="227" s="3" customFormat="true" ht="16.5" hidden="false" customHeight="true" outlineLevel="0" collapsed="false">
      <c r="A227" s="2"/>
      <c r="G227" s="81"/>
      <c r="H227" s="82"/>
      <c r="I227" s="83"/>
    </row>
    <row r="228" s="3" customFormat="true" ht="16.5" hidden="false" customHeight="true" outlineLevel="0" collapsed="false">
      <c r="A228" s="2"/>
      <c r="G228" s="81"/>
      <c r="H228" s="82"/>
      <c r="I228" s="83"/>
    </row>
    <row r="229" s="3" customFormat="true" ht="16.5" hidden="false" customHeight="true" outlineLevel="0" collapsed="false">
      <c r="A229" s="2"/>
      <c r="G229" s="81"/>
      <c r="H229" s="82"/>
      <c r="I229" s="83"/>
    </row>
    <row r="230" s="3" customFormat="true" ht="16.5" hidden="false" customHeight="true" outlineLevel="0" collapsed="false">
      <c r="A230" s="2"/>
      <c r="G230" s="81"/>
      <c r="H230" s="82"/>
      <c r="I230" s="83"/>
    </row>
    <row r="231" s="3" customFormat="true" ht="16.5" hidden="false" customHeight="true" outlineLevel="0" collapsed="false">
      <c r="A231" s="2"/>
      <c r="G231" s="81"/>
      <c r="H231" s="82"/>
      <c r="I231" s="83"/>
    </row>
    <row r="232" s="3" customFormat="true" ht="16.5" hidden="false" customHeight="true" outlineLevel="0" collapsed="false">
      <c r="A232" s="2"/>
      <c r="G232" s="81"/>
      <c r="H232" s="82"/>
      <c r="I232" s="83"/>
    </row>
    <row r="233" s="3" customFormat="true" ht="16.5" hidden="false" customHeight="true" outlineLevel="0" collapsed="false">
      <c r="A233" s="2"/>
      <c r="G233" s="81"/>
      <c r="H233" s="82"/>
      <c r="I233" s="83"/>
    </row>
    <row r="234" s="3" customFormat="true" ht="16.5" hidden="false" customHeight="true" outlineLevel="0" collapsed="false">
      <c r="A234" s="2"/>
      <c r="G234" s="81"/>
      <c r="H234" s="82"/>
      <c r="I234" s="83"/>
    </row>
    <row r="235" s="3" customFormat="true" ht="16.5" hidden="false" customHeight="true" outlineLevel="0" collapsed="false">
      <c r="A235" s="2"/>
      <c r="G235" s="81"/>
      <c r="H235" s="82"/>
      <c r="I235" s="83"/>
    </row>
    <row r="236" s="3" customFormat="true" ht="16.5" hidden="false" customHeight="true" outlineLevel="0" collapsed="false">
      <c r="A236" s="2"/>
      <c r="G236" s="81"/>
      <c r="H236" s="82"/>
      <c r="I236" s="83"/>
    </row>
    <row r="237" s="3" customFormat="true" ht="16.5" hidden="false" customHeight="true" outlineLevel="0" collapsed="false">
      <c r="A237" s="2"/>
      <c r="G237" s="81"/>
      <c r="H237" s="82"/>
      <c r="I237" s="83"/>
    </row>
    <row r="238" s="3" customFormat="true" ht="16.5" hidden="false" customHeight="true" outlineLevel="0" collapsed="false">
      <c r="A238" s="2"/>
      <c r="G238" s="81"/>
      <c r="H238" s="82"/>
      <c r="I238" s="83"/>
    </row>
    <row r="239" s="3" customFormat="true" ht="16.5" hidden="false" customHeight="true" outlineLevel="0" collapsed="false">
      <c r="A239" s="2"/>
      <c r="G239" s="81"/>
      <c r="H239" s="82"/>
      <c r="I239" s="83"/>
    </row>
    <row r="240" s="3" customFormat="true" ht="16.5" hidden="false" customHeight="true" outlineLevel="0" collapsed="false">
      <c r="A240" s="2"/>
      <c r="G240" s="81"/>
      <c r="H240" s="82"/>
      <c r="I240" s="83"/>
    </row>
    <row r="241" s="3" customFormat="true" ht="16.5" hidden="false" customHeight="true" outlineLevel="0" collapsed="false">
      <c r="A241" s="2"/>
      <c r="G241" s="81"/>
      <c r="H241" s="82"/>
      <c r="I241" s="83"/>
    </row>
    <row r="242" s="3" customFormat="true" ht="16.5" hidden="false" customHeight="true" outlineLevel="0" collapsed="false">
      <c r="A242" s="2"/>
      <c r="G242" s="81"/>
      <c r="H242" s="82"/>
      <c r="I242" s="83"/>
    </row>
    <row r="243" s="3" customFormat="true" ht="16.5" hidden="false" customHeight="true" outlineLevel="0" collapsed="false">
      <c r="A243" s="2"/>
      <c r="G243" s="81"/>
      <c r="H243" s="82"/>
      <c r="I243" s="83"/>
    </row>
    <row r="244" s="3" customFormat="true" ht="16.5" hidden="false" customHeight="true" outlineLevel="0" collapsed="false">
      <c r="A244" s="2"/>
      <c r="G244" s="81"/>
      <c r="H244" s="82"/>
      <c r="I244" s="83"/>
    </row>
    <row r="245" s="3" customFormat="true" ht="16.5" hidden="false" customHeight="true" outlineLevel="0" collapsed="false">
      <c r="A245" s="2"/>
      <c r="G245" s="81"/>
      <c r="H245" s="82"/>
      <c r="I245" s="83"/>
    </row>
    <row r="246" s="3" customFormat="true" ht="16.5" hidden="false" customHeight="true" outlineLevel="0" collapsed="false">
      <c r="A246" s="2"/>
      <c r="G246" s="81"/>
      <c r="H246" s="82"/>
      <c r="I246" s="83"/>
    </row>
    <row r="247" s="3" customFormat="true" ht="16.5" hidden="false" customHeight="true" outlineLevel="0" collapsed="false">
      <c r="A247" s="2"/>
      <c r="G247" s="81"/>
      <c r="H247" s="82"/>
      <c r="I247" s="83"/>
    </row>
    <row r="248" s="3" customFormat="true" ht="16.5" hidden="false" customHeight="true" outlineLevel="0" collapsed="false">
      <c r="A248" s="2"/>
      <c r="G248" s="81"/>
      <c r="H248" s="82"/>
      <c r="I248" s="83"/>
    </row>
    <row r="249" s="3" customFormat="true" ht="16.5" hidden="false" customHeight="true" outlineLevel="0" collapsed="false">
      <c r="A249" s="2"/>
      <c r="G249" s="81"/>
      <c r="H249" s="82"/>
      <c r="I249" s="83"/>
    </row>
    <row r="250" s="3" customFormat="true" ht="16.5" hidden="false" customHeight="true" outlineLevel="0" collapsed="false">
      <c r="A250" s="2"/>
      <c r="G250" s="81"/>
      <c r="H250" s="82"/>
      <c r="I250" s="83"/>
    </row>
    <row r="251" s="3" customFormat="true" ht="16.5" hidden="false" customHeight="true" outlineLevel="0" collapsed="false">
      <c r="A251" s="2"/>
      <c r="G251" s="81"/>
      <c r="H251" s="82"/>
      <c r="I251" s="83"/>
    </row>
    <row r="252" s="3" customFormat="true" ht="16.5" hidden="false" customHeight="true" outlineLevel="0" collapsed="false">
      <c r="A252" s="2"/>
      <c r="G252" s="81"/>
      <c r="H252" s="82"/>
      <c r="I252" s="83"/>
    </row>
    <row r="253" s="3" customFormat="true" ht="16.5" hidden="false" customHeight="true" outlineLevel="0" collapsed="false">
      <c r="A253" s="2"/>
      <c r="G253" s="81"/>
      <c r="H253" s="82"/>
      <c r="I253" s="83"/>
    </row>
    <row r="254" s="3" customFormat="true" ht="16.5" hidden="false" customHeight="true" outlineLevel="0" collapsed="false">
      <c r="A254" s="2"/>
      <c r="G254" s="81"/>
      <c r="H254" s="82"/>
      <c r="I254" s="83"/>
    </row>
    <row r="255" s="3" customFormat="true" ht="16.5" hidden="false" customHeight="true" outlineLevel="0" collapsed="false">
      <c r="A255" s="2"/>
      <c r="G255" s="81"/>
      <c r="H255" s="82"/>
      <c r="I255" s="83"/>
    </row>
    <row r="256" s="3" customFormat="true" ht="16.5" hidden="false" customHeight="true" outlineLevel="0" collapsed="false">
      <c r="A256" s="2"/>
      <c r="G256" s="81"/>
      <c r="H256" s="82"/>
      <c r="I256" s="83"/>
    </row>
    <row r="257" s="3" customFormat="true" ht="16.5" hidden="false" customHeight="true" outlineLevel="0" collapsed="false">
      <c r="A257" s="2"/>
      <c r="G257" s="81"/>
      <c r="H257" s="82"/>
      <c r="I257" s="83"/>
    </row>
    <row r="258" s="3" customFormat="true" ht="16.5" hidden="false" customHeight="true" outlineLevel="0" collapsed="false">
      <c r="A258" s="2"/>
      <c r="G258" s="81"/>
      <c r="H258" s="82"/>
      <c r="I258" s="83"/>
    </row>
    <row r="259" s="3" customFormat="true" ht="16.5" hidden="false" customHeight="true" outlineLevel="0" collapsed="false">
      <c r="A259" s="2"/>
      <c r="G259" s="81"/>
      <c r="H259" s="82"/>
      <c r="I259" s="83"/>
    </row>
    <row r="260" s="3" customFormat="true" ht="16.5" hidden="false" customHeight="true" outlineLevel="0" collapsed="false">
      <c r="A260" s="2"/>
      <c r="G260" s="81"/>
      <c r="H260" s="82"/>
      <c r="I260" s="83"/>
    </row>
    <row r="261" s="3" customFormat="true" ht="16.5" hidden="false" customHeight="true" outlineLevel="0" collapsed="false">
      <c r="A261" s="2"/>
      <c r="G261" s="81"/>
      <c r="H261" s="82"/>
      <c r="I261" s="83"/>
    </row>
    <row r="262" s="3" customFormat="true" ht="16.5" hidden="false" customHeight="true" outlineLevel="0" collapsed="false">
      <c r="A262" s="2"/>
      <c r="G262" s="81"/>
      <c r="H262" s="82"/>
      <c r="I262" s="83"/>
    </row>
    <row r="263" s="3" customFormat="true" ht="16.5" hidden="false" customHeight="true" outlineLevel="0" collapsed="false">
      <c r="A263" s="2"/>
      <c r="G263" s="81"/>
      <c r="H263" s="82"/>
      <c r="I263" s="83"/>
    </row>
    <row r="264" s="3" customFormat="true" ht="16.5" hidden="false" customHeight="true" outlineLevel="0" collapsed="false">
      <c r="A264" s="2"/>
      <c r="G264" s="81"/>
      <c r="H264" s="82"/>
      <c r="I264" s="83"/>
    </row>
    <row r="265" s="3" customFormat="true" ht="16.5" hidden="false" customHeight="true" outlineLevel="0" collapsed="false">
      <c r="A265" s="2"/>
      <c r="G265" s="81"/>
      <c r="H265" s="82"/>
      <c r="I265" s="83"/>
    </row>
    <row r="266" s="3" customFormat="true" ht="16.5" hidden="false" customHeight="true" outlineLevel="0" collapsed="false">
      <c r="A266" s="2"/>
      <c r="G266" s="81"/>
      <c r="H266" s="82"/>
      <c r="I266" s="83"/>
    </row>
    <row r="267" s="3" customFormat="true" ht="16.5" hidden="false" customHeight="true" outlineLevel="0" collapsed="false">
      <c r="A267" s="2"/>
      <c r="G267" s="81"/>
      <c r="H267" s="82"/>
      <c r="I267" s="83"/>
    </row>
    <row r="268" s="3" customFormat="true" ht="16.5" hidden="false" customHeight="true" outlineLevel="0" collapsed="false">
      <c r="A268" s="2"/>
      <c r="G268" s="81"/>
      <c r="H268" s="82"/>
      <c r="I268" s="83"/>
    </row>
    <row r="269" s="3" customFormat="true" ht="16.5" hidden="false" customHeight="true" outlineLevel="0" collapsed="false">
      <c r="A269" s="2"/>
      <c r="G269" s="81"/>
      <c r="H269" s="82"/>
      <c r="I269" s="83"/>
    </row>
    <row r="270" s="3" customFormat="true" ht="16.5" hidden="false" customHeight="true" outlineLevel="0" collapsed="false">
      <c r="A270" s="2"/>
      <c r="G270" s="81"/>
      <c r="H270" s="82"/>
      <c r="I270" s="83"/>
    </row>
    <row r="271" s="3" customFormat="true" ht="16.5" hidden="false" customHeight="true" outlineLevel="0" collapsed="false">
      <c r="A271" s="2"/>
      <c r="G271" s="81"/>
      <c r="H271" s="82"/>
      <c r="I271" s="83"/>
    </row>
  </sheetData>
  <sheetProtection algorithmName="SHA-512" hashValue="TmK5pn3f3rgusQJ1JCmA59xy9YRjZh4En21vLD/9vbRFCvKGVuiTo+N7p4pk54KbWtR6Aswg+lehHL8FJG4Uwg==" saltValue="M/IcMrJp/JtyR4EHbvAI9A==" spinCount="100000" sheet="true" objects="true" scenarios="true"/>
  <mergeCells count="39">
    <mergeCell ref="B3:D4"/>
    <mergeCell ref="E3:J3"/>
    <mergeCell ref="E4:J4"/>
    <mergeCell ref="B5:D5"/>
    <mergeCell ref="I5:J5"/>
    <mergeCell ref="B6:D6"/>
    <mergeCell ref="I6:J7"/>
    <mergeCell ref="B7:D7"/>
    <mergeCell ref="E7:H7"/>
    <mergeCell ref="B9:B27"/>
    <mergeCell ref="D9:D27"/>
    <mergeCell ref="E10:E12"/>
    <mergeCell ref="G10:G12"/>
    <mergeCell ref="E13:E14"/>
    <mergeCell ref="G13:G14"/>
    <mergeCell ref="E15:E20"/>
    <mergeCell ref="G15:G20"/>
    <mergeCell ref="E21:E27"/>
    <mergeCell ref="G21:G27"/>
    <mergeCell ref="B28:B55"/>
    <mergeCell ref="D28:D55"/>
    <mergeCell ref="E28:E34"/>
    <mergeCell ref="G28:G34"/>
    <mergeCell ref="E35:E37"/>
    <mergeCell ref="G35:G37"/>
    <mergeCell ref="E38:E40"/>
    <mergeCell ref="G38:G40"/>
    <mergeCell ref="E41:E43"/>
    <mergeCell ref="G41:G43"/>
    <mergeCell ref="E44:E55"/>
    <mergeCell ref="G44:G55"/>
    <mergeCell ref="B56:B64"/>
    <mergeCell ref="D56:D64"/>
    <mergeCell ref="E56:E64"/>
    <mergeCell ref="G56:G64"/>
    <mergeCell ref="B65:B69"/>
    <mergeCell ref="D65:D69"/>
    <mergeCell ref="E65:E69"/>
    <mergeCell ref="G65:G69"/>
  </mergeCells>
  <conditionalFormatting sqref="I10:I69">
    <cfRule type="cellIs" priority="2" operator="between" aboveAverage="0" equalAverage="0" bottom="0" percent="0" rank="0" text="" dxfId="0">
      <formula>1</formula>
      <formula>20</formula>
    </cfRule>
    <cfRule type="cellIs" priority="3" operator="between" aboveAverage="0" equalAverage="0" bottom="0" percent="0" rank="0" text="" dxfId="1">
      <formula>21</formula>
      <formula>40</formula>
    </cfRule>
    <cfRule type="cellIs" priority="4" operator="between" aboveAverage="0" equalAverage="0" bottom="0" percent="0" rank="0" text="" dxfId="2">
      <formula>41</formula>
      <formula>60</formula>
    </cfRule>
    <cfRule type="cellIs" priority="5" operator="between" aboveAverage="0" equalAverage="0" bottom="0" percent="0" rank="0" text="" dxfId="3">
      <formula>61</formula>
      <formula>80</formula>
    </cfRule>
    <cfRule type="cellIs" priority="6" operator="between" aboveAverage="0" equalAverage="0" bottom="0" percent="0" rank="0" text="" dxfId="4">
      <formula>81</formula>
      <formula>100</formula>
    </cfRule>
  </conditionalFormatting>
  <conditionalFormatting sqref="I9">
    <cfRule type="cellIs" priority="7" operator="between" aboveAverage="0" equalAverage="0" bottom="0" percent="0" rank="0" text="" dxfId="5">
      <formula>1</formula>
      <formula>20</formula>
    </cfRule>
    <cfRule type="cellIs" priority="8" operator="between" aboveAverage="0" equalAverage="0" bottom="0" percent="0" rank="0" text="" dxfId="6">
      <formula>21</formula>
      <formula>40</formula>
    </cfRule>
    <cfRule type="cellIs" priority="9" operator="between" aboveAverage="0" equalAverage="0" bottom="0" percent="0" rank="0" text="" dxfId="7">
      <formula>41</formula>
      <formula>60</formula>
    </cfRule>
    <cfRule type="cellIs" priority="10" operator="between" aboveAverage="0" equalAverage="0" bottom="0" percent="0" rank="0" text="" dxfId="8">
      <formula>61</formula>
      <formula>80</formula>
    </cfRule>
    <cfRule type="cellIs" priority="11" operator="between" aboveAverage="0" equalAverage="0" bottom="0" percent="0" rank="0" text="" dxfId="9">
      <formula>81</formula>
      <formula>100</formula>
    </cfRule>
  </conditionalFormatting>
  <conditionalFormatting sqref="I6">
    <cfRule type="cellIs" priority="12" operator="between" aboveAverage="0" equalAverage="0" bottom="0" percent="0" rank="0" text="" dxfId="10">
      <formula>81</formula>
      <formula>100</formula>
    </cfRule>
    <cfRule type="cellIs" priority="13" operator="between" aboveAverage="0" equalAverage="0" bottom="0" percent="0" rank="0" text="" dxfId="11">
      <formula>61</formula>
      <formula>80</formula>
    </cfRule>
    <cfRule type="cellIs" priority="14" operator="between" aboveAverage="0" equalAverage="0" bottom="0" percent="0" rank="0" text="" dxfId="12">
      <formula>41</formula>
      <formula>60</formula>
    </cfRule>
    <cfRule type="cellIs" priority="15" operator="between" aboveAverage="0" equalAverage="0" bottom="0" percent="0" rank="0" text="" dxfId="13">
      <formula>21</formula>
      <formula>40</formula>
    </cfRule>
    <cfRule type="cellIs" priority="16" operator="between" aboveAverage="0" equalAverage="0" bottom="0" percent="0" rank="0" text="" dxfId="14">
      <formula>0.1</formula>
      <formula>20</formula>
    </cfRule>
  </conditionalFormatting>
  <conditionalFormatting sqref="G10 G13 G15 G21 G28 G35 G38 G41 G44 G56 G65">
    <cfRule type="cellIs" priority="17" operator="between" aboveAverage="0" equalAverage="0" bottom="0" percent="0" rank="0" text="" dxfId="15">
      <formula>81</formula>
      <formula>100</formula>
    </cfRule>
    <cfRule type="cellIs" priority="18" operator="between" aboveAverage="0" equalAverage="0" bottom="0" percent="0" rank="0" text="" dxfId="16">
      <formula>61</formula>
      <formula>80</formula>
    </cfRule>
    <cfRule type="cellIs" priority="19" operator="between" aboveAverage="0" equalAverage="0" bottom="0" percent="0" rank="0" text="" dxfId="17">
      <formula>41</formula>
      <formula>60</formula>
    </cfRule>
    <cfRule type="cellIs" priority="20" operator="between" aboveAverage="0" equalAverage="0" bottom="0" percent="0" rank="0" text="" dxfId="18">
      <formula>21</formula>
      <formula>40</formula>
    </cfRule>
    <cfRule type="cellIs" priority="21" operator="between" aboveAverage="0" equalAverage="0" bottom="0" percent="0" rank="0" text="" dxfId="19">
      <formula>0.1</formula>
      <formula>20</formula>
    </cfRule>
  </conditionalFormatting>
  <conditionalFormatting sqref="G9">
    <cfRule type="cellIs" priority="22" operator="between" aboveAverage="0" equalAverage="0" bottom="0" percent="0" rank="0" text="" dxfId="20">
      <formula>81</formula>
      <formula>100</formula>
    </cfRule>
    <cfRule type="cellIs" priority="23" operator="between" aboveAverage="0" equalAverage="0" bottom="0" percent="0" rank="0" text="" dxfId="21">
      <formula>61</formula>
      <formula>80</formula>
    </cfRule>
    <cfRule type="cellIs" priority="24" operator="between" aboveAverage="0" equalAverage="0" bottom="0" percent="0" rank="0" text="" dxfId="22">
      <formula>41</formula>
      <formula>60</formula>
    </cfRule>
    <cfRule type="cellIs" priority="25" operator="between" aboveAverage="0" equalAverage="0" bottom="0" percent="0" rank="0" text="" dxfId="23">
      <formula>21</formula>
      <formula>40</formula>
    </cfRule>
    <cfRule type="cellIs" priority="26" operator="between" aboveAverage="0" equalAverage="0" bottom="0" percent="0" rank="0" text="" dxfId="24">
      <formula>0</formula>
      <formula>20</formula>
    </cfRule>
  </conditionalFormatting>
  <conditionalFormatting sqref="D28 D56 D65">
    <cfRule type="cellIs" priority="27" operator="between" aboveAverage="0" equalAverage="0" bottom="0" percent="0" rank="0" text="" dxfId="25">
      <formula>80.5</formula>
      <formula>100</formula>
    </cfRule>
    <cfRule type="cellIs" priority="28" operator="between" aboveAverage="0" equalAverage="0" bottom="0" percent="0" rank="0" text="" dxfId="26">
      <formula>60.5</formula>
      <formula>80.4</formula>
    </cfRule>
    <cfRule type="cellIs" priority="29" operator="between" aboveAverage="0" equalAverage="0" bottom="0" percent="0" rank="0" text="" dxfId="27">
      <formula>40.5</formula>
      <formula>60.4</formula>
    </cfRule>
    <cfRule type="cellIs" priority="30" operator="between" aboveAverage="0" equalAverage="0" bottom="0" percent="0" rank="0" text="" dxfId="28">
      <formula>20.5</formula>
      <formula>40.4</formula>
    </cfRule>
    <cfRule type="cellIs" priority="31" operator="between" aboveAverage="0" equalAverage="0" bottom="0" percent="0" rank="0" text="" dxfId="29">
      <formula>0.1</formula>
      <formula>20.4</formula>
    </cfRule>
  </conditionalFormatting>
  <conditionalFormatting sqref="D9">
    <cfRule type="cellIs" priority="32" operator="between" aboveAverage="0" equalAverage="0" bottom="0" percent="0" rank="0" text="" dxfId="30">
      <formula>80.5</formula>
      <formula>100</formula>
    </cfRule>
    <cfRule type="cellIs" priority="33" operator="between" aboveAverage="0" equalAverage="0" bottom="0" percent="0" rank="0" text="" dxfId="31">
      <formula>60.5</formula>
      <formula>80.4</formula>
    </cfRule>
    <cfRule type="cellIs" priority="34" operator="between" aboveAverage="0" equalAverage="0" bottom="0" percent="0" rank="0" text="" dxfId="32">
      <formula>40.5</formula>
      <formula>60.4</formula>
    </cfRule>
    <cfRule type="cellIs" priority="35" operator="between" aboveAverage="0" equalAverage="0" bottom="0" percent="0" rank="0" text="" dxfId="33">
      <formula>20.5</formula>
      <formula>40.4</formula>
    </cfRule>
    <cfRule type="cellIs" priority="36" operator="between" aboveAverage="0" equalAverage="0" bottom="0" percent="0" rank="0" text="" dxfId="34">
      <formula>0.1</formula>
      <formula>20.4</formula>
    </cfRule>
  </conditionalFormatting>
  <dataValidations count="1">
    <dataValidation allowBlank="true" errorStyle="stop" operator="between" showDropDown="false" showErrorMessage="true" showInputMessage="true" sqref="I9:I69" type="whole">
      <formula1>1</formula1>
      <formula2>100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3" ySplit="6" topLeftCell="N178" activePane="bottomRight" state="frozen"/>
      <selection pane="topLeft" activeCell="A1" activeCellId="0" sqref="A1"/>
      <selection pane="topRight" activeCell="N1" activeCellId="0" sqref="N1"/>
      <selection pane="bottomLeft" activeCell="A178" activeCellId="0" sqref="A178"/>
      <selection pane="bottomRight" activeCell="A1" activeCellId="0" sqref="A1"/>
    </sheetView>
  </sheetViews>
  <sheetFormatPr defaultColWidth="10.6796875" defaultRowHeight="14.25" zeroHeight="false" outlineLevelRow="0" outlineLevelCol="0"/>
  <cols>
    <col collapsed="false" customWidth="true" hidden="false" outlineLevel="0" max="1" min="1" style="77" width="3.11"/>
    <col collapsed="false" customWidth="true" hidden="false" outlineLevel="0" max="2" min="2" style="77" width="3"/>
    <col collapsed="false" customWidth="true" hidden="false" outlineLevel="0" max="3" min="3" style="77" width="13.88"/>
    <col collapsed="false" customWidth="true" hidden="false" outlineLevel="0" max="4" min="4" style="77" width="11"/>
    <col collapsed="false" customWidth="true" hidden="false" outlineLevel="0" max="5" min="5" style="77" width="13.34"/>
    <col collapsed="false" customWidth="true" hidden="false" outlineLevel="0" max="9" min="6" style="77" width="15.44"/>
    <col collapsed="false" customWidth="true" hidden="false" outlineLevel="0" max="10" min="10" style="77" width="14"/>
    <col collapsed="false" customWidth="true" hidden="false" outlineLevel="0" max="11" min="11" style="77" width="13"/>
    <col collapsed="false" customWidth="true" hidden="false" outlineLevel="0" max="12" min="12" style="77" width="13.56"/>
    <col collapsed="false" customWidth="true" hidden="false" outlineLevel="0" max="13" min="13" style="77" width="2.88"/>
    <col collapsed="false" customWidth="true" hidden="false" outlineLevel="0" max="14" min="14" style="1" width="3.56"/>
  </cols>
  <sheetData>
    <row r="1" s="3" customFormat="true" ht="28.5" hidden="false" customHeight="true" outlineLevel="0" collapsed="false">
      <c r="A1" s="127"/>
      <c r="B1" s="2"/>
      <c r="C1" s="2"/>
      <c r="D1" s="2"/>
      <c r="E1" s="2"/>
      <c r="F1" s="2"/>
      <c r="G1" s="2"/>
      <c r="H1" s="2"/>
      <c r="I1" s="2"/>
      <c r="J1" s="2"/>
      <c r="K1" s="2"/>
      <c r="L1" s="2"/>
      <c r="M1" s="2"/>
    </row>
    <row r="2" s="3" customFormat="true" ht="27" hidden="false" customHeight="true" outlineLevel="0" collapsed="false">
      <c r="A2" s="2"/>
      <c r="B2" s="2"/>
      <c r="C2" s="2"/>
      <c r="D2" s="2"/>
      <c r="E2" s="2"/>
      <c r="F2" s="2"/>
      <c r="G2" s="2"/>
      <c r="H2" s="2"/>
      <c r="I2" s="2"/>
      <c r="J2" s="2"/>
      <c r="K2" s="2"/>
      <c r="L2" s="2"/>
      <c r="M2" s="2"/>
    </row>
    <row r="3" s="3" customFormat="true" ht="14.25" hidden="false" customHeight="false" outlineLevel="0" collapsed="false">
      <c r="A3" s="2"/>
      <c r="B3" s="4"/>
      <c r="C3" s="5"/>
      <c r="D3" s="5"/>
      <c r="E3" s="5"/>
      <c r="F3" s="5"/>
      <c r="G3" s="5"/>
      <c r="H3" s="5"/>
      <c r="I3" s="5"/>
      <c r="J3" s="5"/>
      <c r="K3" s="5"/>
      <c r="L3" s="5"/>
      <c r="M3" s="6"/>
    </row>
    <row r="4" s="3" customFormat="true" ht="33.85" hidden="false" customHeight="false" outlineLevel="0" collapsed="false">
      <c r="A4" s="2"/>
      <c r="B4" s="7"/>
      <c r="C4" s="128"/>
      <c r="D4" s="128"/>
      <c r="E4" s="129" t="s">
        <v>2</v>
      </c>
      <c r="F4" s="129"/>
      <c r="G4" s="129"/>
      <c r="H4" s="129"/>
      <c r="I4" s="129"/>
      <c r="J4" s="129"/>
      <c r="K4" s="129"/>
      <c r="L4" s="129"/>
      <c r="M4" s="8"/>
    </row>
    <row r="5" s="3" customFormat="true" ht="22.05" hidden="false" customHeight="false" outlineLevel="0" collapsed="false">
      <c r="A5" s="2"/>
      <c r="B5" s="7"/>
      <c r="C5" s="128"/>
      <c r="D5" s="128"/>
      <c r="E5" s="130" t="s">
        <v>3</v>
      </c>
      <c r="F5" s="130"/>
      <c r="G5" s="130"/>
      <c r="H5" s="130"/>
      <c r="I5" s="130"/>
      <c r="J5" s="130"/>
      <c r="K5" s="130"/>
      <c r="L5" s="130"/>
      <c r="M5" s="8"/>
    </row>
    <row r="6" s="3" customFormat="true" ht="6" hidden="false" customHeight="true" outlineLevel="0" collapsed="false">
      <c r="A6" s="2"/>
      <c r="B6" s="7"/>
      <c r="C6" s="2"/>
      <c r="D6" s="2"/>
      <c r="E6" s="2"/>
      <c r="F6" s="2"/>
      <c r="G6" s="2"/>
      <c r="H6" s="2"/>
      <c r="I6" s="2"/>
      <c r="J6" s="2"/>
      <c r="K6" s="2"/>
      <c r="L6" s="2"/>
      <c r="M6" s="8"/>
    </row>
    <row r="7" s="3" customFormat="true" ht="31.5" hidden="false" customHeight="false" outlineLevel="0" collapsed="false">
      <c r="A7" s="2"/>
      <c r="B7" s="7"/>
      <c r="C7" s="131" t="s">
        <v>188</v>
      </c>
      <c r="D7" s="131"/>
      <c r="E7" s="131"/>
      <c r="F7" s="131"/>
      <c r="G7" s="131"/>
      <c r="H7" s="131"/>
      <c r="I7" s="131"/>
      <c r="J7" s="131"/>
      <c r="K7" s="131"/>
      <c r="L7" s="131"/>
      <c r="M7" s="8"/>
    </row>
    <row r="8" s="3" customFormat="true" ht="14.25" hidden="false" customHeight="false" outlineLevel="0" collapsed="false">
      <c r="A8" s="2"/>
      <c r="B8" s="7"/>
      <c r="C8" s="2"/>
      <c r="D8" s="2"/>
      <c r="E8" s="2"/>
      <c r="F8" s="2"/>
      <c r="G8" s="2"/>
      <c r="H8" s="2"/>
      <c r="I8" s="2"/>
      <c r="J8" s="2"/>
      <c r="K8" s="2"/>
      <c r="L8" s="2"/>
      <c r="M8" s="8"/>
    </row>
    <row r="9" s="3" customFormat="true" ht="17.35" hidden="false" customHeight="false" outlineLevel="0" collapsed="false">
      <c r="A9" s="2"/>
      <c r="B9" s="7"/>
      <c r="C9" s="132" t="s">
        <v>189</v>
      </c>
      <c r="D9" s="133"/>
      <c r="E9" s="133"/>
      <c r="F9" s="133"/>
      <c r="G9" s="133"/>
      <c r="H9" s="133"/>
      <c r="I9" s="133"/>
      <c r="J9" s="133"/>
      <c r="K9" s="133"/>
      <c r="L9" s="133"/>
      <c r="M9" s="8"/>
    </row>
    <row r="10" s="3" customFormat="true" ht="14.25" hidden="false" customHeight="false" outlineLevel="0" collapsed="false">
      <c r="A10" s="2"/>
      <c r="B10" s="7"/>
      <c r="C10" s="2"/>
      <c r="D10" s="2"/>
      <c r="E10" s="2"/>
      <c r="F10" s="2"/>
      <c r="G10" s="2"/>
      <c r="H10" s="2"/>
      <c r="I10" s="2"/>
      <c r="J10" s="2"/>
      <c r="K10" s="2"/>
      <c r="L10" s="2"/>
      <c r="M10" s="8"/>
    </row>
    <row r="11" s="3" customFormat="true" ht="14.25" hidden="false" customHeight="false" outlineLevel="0" collapsed="false">
      <c r="A11" s="2"/>
      <c r="B11" s="7"/>
      <c r="C11" s="2"/>
      <c r="D11" s="2"/>
      <c r="E11" s="2"/>
      <c r="F11" s="2"/>
      <c r="G11" s="2"/>
      <c r="H11" s="2"/>
      <c r="I11" s="2"/>
      <c r="J11" s="2"/>
      <c r="K11" s="2"/>
      <c r="L11" s="2"/>
      <c r="M11" s="8"/>
    </row>
    <row r="12" s="3" customFormat="true" ht="14.25" hidden="false" customHeight="false" outlineLevel="0" collapsed="false">
      <c r="A12" s="2"/>
      <c r="B12" s="7"/>
      <c r="C12" s="2"/>
      <c r="D12" s="2"/>
      <c r="E12" s="2"/>
      <c r="F12" s="2"/>
      <c r="G12" s="2"/>
      <c r="H12" s="2"/>
      <c r="I12" s="2"/>
      <c r="J12" s="2"/>
      <c r="K12" s="2"/>
      <c r="L12" s="2"/>
      <c r="M12" s="8"/>
    </row>
    <row r="13" s="3" customFormat="true" ht="14.25" hidden="false" customHeight="false" outlineLevel="0" collapsed="false">
      <c r="A13" s="2"/>
      <c r="B13" s="7"/>
      <c r="C13" s="2"/>
      <c r="D13" s="2"/>
      <c r="E13" s="2"/>
      <c r="F13" s="2"/>
      <c r="G13" s="2"/>
      <c r="H13" s="2"/>
      <c r="I13" s="2"/>
      <c r="J13" s="2"/>
      <c r="K13" s="2"/>
      <c r="L13" s="2"/>
      <c r="M13" s="8"/>
    </row>
    <row r="14" s="3" customFormat="true" ht="14.25" hidden="false" customHeight="false" outlineLevel="0" collapsed="false">
      <c r="A14" s="2"/>
      <c r="B14" s="7"/>
      <c r="C14" s="2"/>
      <c r="D14" s="2"/>
      <c r="E14" s="2" t="s">
        <v>190</v>
      </c>
      <c r="F14" s="2" t="s">
        <v>45</v>
      </c>
      <c r="G14" s="2"/>
      <c r="H14" s="2"/>
      <c r="I14" s="2"/>
      <c r="J14" s="2"/>
      <c r="K14" s="2"/>
      <c r="L14" s="2"/>
      <c r="M14" s="8"/>
    </row>
    <row r="15" s="3" customFormat="true" ht="14.25" hidden="false" customHeight="false" outlineLevel="0" collapsed="false">
      <c r="A15" s="2"/>
      <c r="B15" s="7"/>
      <c r="C15" s="2"/>
      <c r="D15" s="2" t="s">
        <v>191</v>
      </c>
      <c r="E15" s="2" t="n">
        <v>100</v>
      </c>
      <c r="F15" s="134" t="n">
        <f aca="false">AUTODIAGNÓSTICO!I6</f>
        <v>82.9508196721312</v>
      </c>
      <c r="G15" s="2"/>
      <c r="H15" s="2"/>
      <c r="I15" s="2"/>
      <c r="J15" s="2"/>
      <c r="K15" s="2"/>
      <c r="L15" s="2"/>
      <c r="M15" s="8"/>
    </row>
    <row r="16" s="3" customFormat="true" ht="14.25" hidden="false" customHeight="false" outlineLevel="0" collapsed="false">
      <c r="A16" s="2"/>
      <c r="B16" s="7"/>
      <c r="C16" s="2"/>
      <c r="D16" s="2"/>
      <c r="E16" s="2"/>
      <c r="F16" s="2"/>
      <c r="G16" s="2"/>
      <c r="H16" s="2"/>
      <c r="I16" s="2"/>
      <c r="J16" s="2"/>
      <c r="K16" s="2"/>
      <c r="L16" s="2"/>
      <c r="M16" s="8"/>
    </row>
    <row r="17" s="3" customFormat="true" ht="14.25" hidden="false" customHeight="false" outlineLevel="0" collapsed="false">
      <c r="A17" s="2"/>
      <c r="B17" s="7"/>
      <c r="C17" s="2"/>
      <c r="D17" s="2"/>
      <c r="E17" s="2"/>
      <c r="F17" s="2"/>
      <c r="G17" s="2"/>
      <c r="H17" s="2"/>
      <c r="I17" s="2"/>
      <c r="J17" s="2"/>
      <c r="K17" s="2"/>
      <c r="L17" s="2"/>
      <c r="M17" s="8"/>
    </row>
    <row r="18" s="3" customFormat="true" ht="14.25" hidden="false" customHeight="false" outlineLevel="0" collapsed="false">
      <c r="A18" s="2"/>
      <c r="B18" s="7"/>
      <c r="C18" s="2"/>
      <c r="D18" s="2"/>
      <c r="E18" s="2"/>
      <c r="F18" s="2"/>
      <c r="G18" s="2"/>
      <c r="H18" s="2"/>
      <c r="I18" s="2"/>
      <c r="J18" s="2"/>
      <c r="K18" s="2"/>
      <c r="L18" s="2"/>
      <c r="M18" s="8"/>
    </row>
    <row r="19" s="3" customFormat="true" ht="14.25" hidden="false" customHeight="false" outlineLevel="0" collapsed="false">
      <c r="A19" s="2"/>
      <c r="B19" s="7"/>
      <c r="C19" s="2"/>
      <c r="D19" s="2"/>
      <c r="E19" s="2"/>
      <c r="F19" s="2"/>
      <c r="G19" s="2"/>
      <c r="H19" s="2"/>
      <c r="I19" s="2"/>
      <c r="J19" s="2"/>
      <c r="K19" s="2"/>
      <c r="L19" s="2"/>
      <c r="M19" s="8"/>
    </row>
    <row r="20" s="3" customFormat="true" ht="14.25" hidden="false" customHeight="false" outlineLevel="0" collapsed="false">
      <c r="A20" s="2"/>
      <c r="B20" s="7"/>
      <c r="C20" s="2"/>
      <c r="D20" s="2"/>
      <c r="E20" s="2"/>
      <c r="F20" s="2"/>
      <c r="G20" s="2"/>
      <c r="H20" s="2"/>
      <c r="I20" s="2"/>
      <c r="J20" s="2"/>
      <c r="K20" s="2"/>
      <c r="L20" s="2"/>
      <c r="M20" s="8"/>
    </row>
    <row r="21" s="3" customFormat="true" ht="14.25" hidden="false" customHeight="false" outlineLevel="0" collapsed="false">
      <c r="A21" s="2"/>
      <c r="B21" s="7"/>
      <c r="C21" s="2"/>
      <c r="D21" s="2"/>
      <c r="E21" s="2"/>
      <c r="F21" s="2"/>
      <c r="G21" s="2"/>
      <c r="H21" s="2"/>
      <c r="I21" s="2"/>
      <c r="J21" s="2"/>
      <c r="K21" s="2"/>
      <c r="L21" s="2"/>
      <c r="M21" s="8"/>
    </row>
    <row r="22" s="3" customFormat="true" ht="14.25" hidden="false" customHeight="false" outlineLevel="0" collapsed="false">
      <c r="A22" s="2"/>
      <c r="B22" s="7"/>
      <c r="C22" s="2"/>
      <c r="D22" s="2"/>
      <c r="E22" s="2"/>
      <c r="F22" s="2"/>
      <c r="G22" s="2"/>
      <c r="H22" s="2"/>
      <c r="I22" s="2"/>
      <c r="J22" s="2"/>
      <c r="K22" s="2"/>
      <c r="L22" s="2"/>
      <c r="M22" s="8"/>
    </row>
    <row r="23" s="3" customFormat="true" ht="14.25" hidden="false" customHeight="false" outlineLevel="0" collapsed="false">
      <c r="A23" s="2"/>
      <c r="B23" s="7"/>
      <c r="C23" s="2"/>
      <c r="D23" s="2"/>
      <c r="E23" s="2"/>
      <c r="F23" s="2"/>
      <c r="G23" s="2"/>
      <c r="H23" s="2"/>
      <c r="I23" s="2"/>
      <c r="J23" s="2"/>
      <c r="K23" s="2"/>
      <c r="L23" s="2"/>
      <c r="M23" s="8"/>
    </row>
    <row r="24" s="3" customFormat="true" ht="14.25" hidden="false" customHeight="false" outlineLevel="0" collapsed="false">
      <c r="A24" s="2"/>
      <c r="B24" s="7"/>
      <c r="C24" s="2"/>
      <c r="D24" s="2"/>
      <c r="E24" s="2"/>
      <c r="F24" s="2"/>
      <c r="G24" s="2"/>
      <c r="H24" s="2"/>
      <c r="I24" s="2"/>
      <c r="J24" s="2"/>
      <c r="K24" s="2"/>
      <c r="L24" s="2"/>
      <c r="M24" s="8"/>
    </row>
    <row r="25" s="3" customFormat="true" ht="14.25" hidden="false" customHeight="false" outlineLevel="0" collapsed="false">
      <c r="A25" s="2"/>
      <c r="B25" s="7"/>
      <c r="C25" s="2"/>
      <c r="D25" s="2"/>
      <c r="E25" s="2"/>
      <c r="F25" s="2"/>
      <c r="G25" s="2"/>
      <c r="H25" s="2"/>
      <c r="I25" s="2"/>
      <c r="J25" s="2"/>
      <c r="K25" s="2"/>
      <c r="L25" s="2"/>
      <c r="M25" s="8"/>
    </row>
    <row r="26" s="3" customFormat="true" ht="14.25" hidden="false" customHeight="false" outlineLevel="0" collapsed="false">
      <c r="A26" s="2"/>
      <c r="B26" s="7"/>
      <c r="C26" s="2"/>
      <c r="D26" s="2"/>
      <c r="E26" s="2"/>
      <c r="F26" s="2"/>
      <c r="G26" s="2"/>
      <c r="H26" s="2"/>
      <c r="I26" s="2"/>
      <c r="J26" s="2"/>
      <c r="K26" s="2"/>
      <c r="L26" s="2"/>
      <c r="M26" s="8"/>
    </row>
    <row r="27" s="3" customFormat="true" ht="14.25" hidden="false" customHeight="false" outlineLevel="0" collapsed="false">
      <c r="A27" s="2"/>
      <c r="B27" s="7"/>
      <c r="C27" s="2"/>
      <c r="D27" s="2"/>
      <c r="E27" s="2"/>
      <c r="F27" s="2"/>
      <c r="G27" s="2"/>
      <c r="H27" s="2"/>
      <c r="I27" s="2"/>
      <c r="J27" s="2"/>
      <c r="K27" s="2"/>
      <c r="L27" s="2"/>
      <c r="M27" s="8"/>
    </row>
    <row r="28" s="3" customFormat="true" ht="14.25" hidden="false" customHeight="false" outlineLevel="0" collapsed="false">
      <c r="A28" s="2"/>
      <c r="B28" s="7"/>
      <c r="C28" s="2"/>
      <c r="D28" s="2"/>
      <c r="E28" s="2"/>
      <c r="F28" s="2"/>
      <c r="G28" s="2"/>
      <c r="H28" s="2"/>
      <c r="I28" s="2"/>
      <c r="J28" s="2"/>
      <c r="K28" s="2"/>
      <c r="L28" s="2"/>
      <c r="M28" s="8"/>
    </row>
    <row r="29" s="3" customFormat="true" ht="14.25" hidden="false" customHeight="false" outlineLevel="0" collapsed="false">
      <c r="A29" s="2"/>
      <c r="B29" s="7"/>
      <c r="C29" s="2"/>
      <c r="D29" s="2"/>
      <c r="E29" s="2"/>
      <c r="F29" s="2"/>
      <c r="G29" s="2"/>
      <c r="H29" s="2"/>
      <c r="I29" s="2"/>
      <c r="J29" s="2"/>
      <c r="K29" s="2"/>
      <c r="L29" s="2"/>
      <c r="M29" s="8"/>
    </row>
    <row r="30" s="3" customFormat="true" ht="14.25" hidden="false" customHeight="false" outlineLevel="0" collapsed="false">
      <c r="A30" s="2"/>
      <c r="B30" s="7"/>
      <c r="C30" s="2"/>
      <c r="D30" s="2"/>
      <c r="E30" s="2"/>
      <c r="F30" s="2"/>
      <c r="G30" s="2"/>
      <c r="H30" s="2"/>
      <c r="I30" s="2"/>
      <c r="J30" s="2"/>
      <c r="K30" s="2"/>
      <c r="L30" s="2"/>
      <c r="M30" s="8"/>
    </row>
    <row r="31" s="3" customFormat="true" ht="14.25" hidden="false" customHeight="false" outlineLevel="0" collapsed="false">
      <c r="A31" s="2"/>
      <c r="B31" s="7"/>
      <c r="C31" s="2"/>
      <c r="D31" s="2"/>
      <c r="E31" s="2"/>
      <c r="F31" s="2"/>
      <c r="G31" s="2"/>
      <c r="H31" s="2"/>
      <c r="I31" s="2"/>
      <c r="J31" s="2"/>
      <c r="K31" s="2"/>
      <c r="L31" s="2"/>
      <c r="M31" s="8"/>
    </row>
    <row r="32" s="3" customFormat="true" ht="17.35" hidden="false" customHeight="false" outlineLevel="0" collapsed="false">
      <c r="A32" s="2"/>
      <c r="B32" s="7"/>
      <c r="C32" s="132" t="s">
        <v>192</v>
      </c>
      <c r="D32" s="133"/>
      <c r="E32" s="133"/>
      <c r="F32" s="133"/>
      <c r="G32" s="133"/>
      <c r="H32" s="133"/>
      <c r="I32" s="133"/>
      <c r="J32" s="133"/>
      <c r="K32" s="133"/>
      <c r="L32" s="133"/>
      <c r="M32" s="8"/>
    </row>
    <row r="33" s="3" customFormat="true" ht="14.25" hidden="false" customHeight="false" outlineLevel="0" collapsed="false">
      <c r="A33" s="2"/>
      <c r="B33" s="7"/>
      <c r="C33" s="2"/>
      <c r="D33" s="2"/>
      <c r="E33" s="2"/>
      <c r="F33" s="2"/>
      <c r="G33" s="2"/>
      <c r="H33" s="2"/>
      <c r="I33" s="2"/>
      <c r="J33" s="2"/>
      <c r="K33" s="2"/>
      <c r="L33" s="2"/>
      <c r="M33" s="8"/>
    </row>
    <row r="34" s="3" customFormat="true" ht="14.25" hidden="false" customHeight="false" outlineLevel="0" collapsed="false">
      <c r="A34" s="2"/>
      <c r="B34" s="7"/>
      <c r="C34" s="2"/>
      <c r="D34" s="2"/>
      <c r="E34" s="2" t="s">
        <v>193</v>
      </c>
      <c r="F34" s="2" t="s">
        <v>19</v>
      </c>
      <c r="G34" s="2"/>
      <c r="H34" s="2"/>
      <c r="I34" s="2"/>
      <c r="J34" s="2"/>
      <c r="K34" s="2"/>
      <c r="L34" s="2"/>
      <c r="M34" s="8"/>
    </row>
    <row r="35" s="3" customFormat="true" ht="14.25" hidden="false" customHeight="false" outlineLevel="0" collapsed="false">
      <c r="A35" s="2"/>
      <c r="B35" s="7"/>
      <c r="C35" s="2"/>
      <c r="D35" s="2" t="str">
        <f aca="false">AUTODIAGNÓSTICO!B9</f>
        <v>PLANEAR</v>
      </c>
      <c r="E35" s="2" t="n">
        <v>100</v>
      </c>
      <c r="F35" s="2" t="n">
        <f aca="false">AUTODIAGNÓSTICO!D9</f>
        <v>81.7476190476191</v>
      </c>
      <c r="G35" s="2"/>
      <c r="H35" s="2"/>
      <c r="I35" s="2"/>
      <c r="J35" s="2"/>
      <c r="K35" s="2"/>
      <c r="L35" s="2"/>
      <c r="M35" s="8"/>
    </row>
    <row r="36" s="3" customFormat="true" ht="14.25" hidden="false" customHeight="false" outlineLevel="0" collapsed="false">
      <c r="A36" s="2"/>
      <c r="B36" s="7"/>
      <c r="C36" s="2"/>
      <c r="D36" s="2" t="str">
        <f aca="false">AUTODIAGNÓSTICO!B28</f>
        <v>EJECUTAR</v>
      </c>
      <c r="E36" s="2" t="n">
        <v>100</v>
      </c>
      <c r="F36" s="135" t="n">
        <f aca="false">AUTODIAGNÓSTICO!D28</f>
        <v>83.8571428571429</v>
      </c>
      <c r="G36" s="2"/>
      <c r="H36" s="2"/>
      <c r="I36" s="2"/>
      <c r="J36" s="2"/>
      <c r="K36" s="2"/>
      <c r="L36" s="2"/>
      <c r="M36" s="8"/>
    </row>
    <row r="37" s="3" customFormat="true" ht="14.25" hidden="false" customHeight="false" outlineLevel="0" collapsed="false">
      <c r="A37" s="2"/>
      <c r="B37" s="7"/>
      <c r="C37" s="2"/>
      <c r="D37" s="2" t="str">
        <f aca="false">AUTODIAGNÓSTICO!B56</f>
        <v>VERIFICAR</v>
      </c>
      <c r="E37" s="2" t="n">
        <v>100</v>
      </c>
      <c r="F37" s="2" t="n">
        <f aca="false">AUTODIAGNÓSTICO!D56</f>
        <v>83</v>
      </c>
      <c r="G37" s="2"/>
      <c r="H37" s="2"/>
      <c r="I37" s="2"/>
      <c r="J37" s="2"/>
      <c r="K37" s="2"/>
      <c r="L37" s="2"/>
      <c r="M37" s="8"/>
    </row>
    <row r="38" s="3" customFormat="true" ht="14.25" hidden="false" customHeight="false" outlineLevel="0" collapsed="false">
      <c r="A38" s="2"/>
      <c r="B38" s="7"/>
      <c r="C38" s="2"/>
      <c r="D38" s="2" t="str">
        <f aca="false">AUTODIAGNÓSTICO!B65</f>
        <v>ACTUAR</v>
      </c>
      <c r="E38" s="2" t="n">
        <v>100</v>
      </c>
      <c r="F38" s="135" t="n">
        <f aca="false">AUTODIAGNÓSTICO!D65</f>
        <v>81.2</v>
      </c>
      <c r="G38" s="2"/>
      <c r="H38" s="2"/>
      <c r="I38" s="2"/>
      <c r="J38" s="2"/>
      <c r="K38" s="2"/>
      <c r="L38" s="2"/>
      <c r="M38" s="8"/>
    </row>
    <row r="39" s="3" customFormat="true" ht="14.25" hidden="false" customHeight="false" outlineLevel="0" collapsed="false">
      <c r="A39" s="2"/>
      <c r="B39" s="7"/>
      <c r="C39" s="2"/>
      <c r="D39" s="2"/>
      <c r="E39" s="2"/>
      <c r="F39" s="2"/>
      <c r="G39" s="2"/>
      <c r="H39" s="2"/>
      <c r="I39" s="2"/>
      <c r="J39" s="2"/>
      <c r="K39" s="2"/>
      <c r="L39" s="2"/>
      <c r="M39" s="8"/>
    </row>
    <row r="40" s="3" customFormat="true" ht="14.25" hidden="false" customHeight="false" outlineLevel="0" collapsed="false">
      <c r="A40" s="2"/>
      <c r="B40" s="7"/>
      <c r="C40" s="2"/>
      <c r="D40" s="2"/>
      <c r="E40" s="2"/>
      <c r="F40" s="2"/>
      <c r="G40" s="2"/>
      <c r="H40" s="2"/>
      <c r="I40" s="2"/>
      <c r="J40" s="2"/>
      <c r="K40" s="2"/>
      <c r="L40" s="2"/>
      <c r="M40" s="8"/>
    </row>
    <row r="41" s="3" customFormat="true" ht="14.25" hidden="false" customHeight="false" outlineLevel="0" collapsed="false">
      <c r="A41" s="2"/>
      <c r="B41" s="7"/>
      <c r="C41" s="2"/>
      <c r="D41" s="2"/>
      <c r="E41" s="2"/>
      <c r="F41" s="2"/>
      <c r="G41" s="2"/>
      <c r="H41" s="2"/>
      <c r="I41" s="2"/>
      <c r="J41" s="2"/>
      <c r="K41" s="2"/>
      <c r="L41" s="2"/>
      <c r="M41" s="8"/>
    </row>
    <row r="42" s="3" customFormat="true" ht="14.25" hidden="false" customHeight="false" outlineLevel="0" collapsed="false">
      <c r="A42" s="2"/>
      <c r="B42" s="7"/>
      <c r="C42" s="2"/>
      <c r="D42" s="2"/>
      <c r="E42" s="2"/>
      <c r="F42" s="2"/>
      <c r="G42" s="2"/>
      <c r="H42" s="2"/>
      <c r="I42" s="2"/>
      <c r="J42" s="2"/>
      <c r="K42" s="2"/>
      <c r="L42" s="2"/>
      <c r="M42" s="8"/>
    </row>
    <row r="43" s="3" customFormat="true" ht="14.25" hidden="false" customHeight="false" outlineLevel="0" collapsed="false">
      <c r="A43" s="2"/>
      <c r="B43" s="7"/>
      <c r="C43" s="2"/>
      <c r="D43" s="2"/>
      <c r="E43" s="2"/>
      <c r="F43" s="2"/>
      <c r="G43" s="2"/>
      <c r="H43" s="2"/>
      <c r="I43" s="2"/>
      <c r="J43" s="2"/>
      <c r="K43" s="2"/>
      <c r="L43" s="2"/>
      <c r="M43" s="8"/>
    </row>
    <row r="44" s="3" customFormat="true" ht="14.25" hidden="false" customHeight="false" outlineLevel="0" collapsed="false">
      <c r="A44" s="2"/>
      <c r="B44" s="7"/>
      <c r="C44" s="2"/>
      <c r="D44" s="2"/>
      <c r="E44" s="2"/>
      <c r="F44" s="2"/>
      <c r="G44" s="2"/>
      <c r="H44" s="2"/>
      <c r="I44" s="2"/>
      <c r="J44" s="2"/>
      <c r="K44" s="2"/>
      <c r="L44" s="2"/>
      <c r="M44" s="8"/>
    </row>
    <row r="45" s="3" customFormat="true" ht="14.25" hidden="false" customHeight="false" outlineLevel="0" collapsed="false">
      <c r="A45" s="2"/>
      <c r="B45" s="7"/>
      <c r="C45" s="2"/>
      <c r="D45" s="2"/>
      <c r="E45" s="2"/>
      <c r="F45" s="2"/>
      <c r="G45" s="2"/>
      <c r="H45" s="2"/>
      <c r="I45" s="2"/>
      <c r="J45" s="2"/>
      <c r="K45" s="2"/>
      <c r="L45" s="2"/>
      <c r="M45" s="8"/>
    </row>
    <row r="46" s="3" customFormat="true" ht="14.25" hidden="false" customHeight="false" outlineLevel="0" collapsed="false">
      <c r="A46" s="2"/>
      <c r="B46" s="7"/>
      <c r="C46" s="2"/>
      <c r="D46" s="2"/>
      <c r="E46" s="2"/>
      <c r="F46" s="2"/>
      <c r="G46" s="2"/>
      <c r="H46" s="2"/>
      <c r="I46" s="2"/>
      <c r="J46" s="2"/>
      <c r="K46" s="2"/>
      <c r="L46" s="2"/>
      <c r="M46" s="8"/>
    </row>
    <row r="47" s="3" customFormat="true" ht="14.25" hidden="false" customHeight="false" outlineLevel="0" collapsed="false">
      <c r="A47" s="2"/>
      <c r="B47" s="7"/>
      <c r="C47" s="2"/>
      <c r="D47" s="2"/>
      <c r="E47" s="2"/>
      <c r="F47" s="2"/>
      <c r="G47" s="2"/>
      <c r="H47" s="2"/>
      <c r="I47" s="2"/>
      <c r="J47" s="2"/>
      <c r="K47" s="2"/>
      <c r="L47" s="2"/>
      <c r="M47" s="8"/>
    </row>
    <row r="48" s="3" customFormat="true" ht="14.25" hidden="false" customHeight="false" outlineLevel="0" collapsed="false">
      <c r="A48" s="2"/>
      <c r="B48" s="7"/>
      <c r="C48" s="2"/>
      <c r="D48" s="2"/>
      <c r="E48" s="2"/>
      <c r="F48" s="2"/>
      <c r="G48" s="2"/>
      <c r="H48" s="2"/>
      <c r="I48" s="2"/>
      <c r="J48" s="2"/>
      <c r="K48" s="2"/>
      <c r="L48" s="2"/>
      <c r="M48" s="8"/>
    </row>
    <row r="49" s="3" customFormat="true" ht="14.25" hidden="false" customHeight="false" outlineLevel="0" collapsed="false">
      <c r="A49" s="2"/>
      <c r="B49" s="7"/>
      <c r="C49" s="2"/>
      <c r="D49" s="2"/>
      <c r="E49" s="2"/>
      <c r="F49" s="2"/>
      <c r="G49" s="2"/>
      <c r="H49" s="2"/>
      <c r="I49" s="2"/>
      <c r="J49" s="2"/>
      <c r="K49" s="2"/>
      <c r="L49" s="2"/>
      <c r="M49" s="8"/>
    </row>
    <row r="50" s="3" customFormat="true" ht="14.25" hidden="false" customHeight="false" outlineLevel="0" collapsed="false">
      <c r="A50" s="2"/>
      <c r="B50" s="7"/>
      <c r="C50" s="2"/>
      <c r="D50" s="2"/>
      <c r="E50" s="2"/>
      <c r="F50" s="2"/>
      <c r="G50" s="2"/>
      <c r="H50" s="2"/>
      <c r="I50" s="2"/>
      <c r="J50" s="2"/>
      <c r="K50" s="2"/>
      <c r="L50" s="2"/>
      <c r="M50" s="8"/>
    </row>
    <row r="51" s="3" customFormat="true" ht="14.25" hidden="false" customHeight="false" outlineLevel="0" collapsed="false">
      <c r="A51" s="2"/>
      <c r="B51" s="7"/>
      <c r="C51" s="2"/>
      <c r="D51" s="2"/>
      <c r="E51" s="2"/>
      <c r="F51" s="2"/>
      <c r="G51" s="2"/>
      <c r="H51" s="2"/>
      <c r="I51" s="2"/>
      <c r="J51" s="2"/>
      <c r="K51" s="2"/>
      <c r="L51" s="2"/>
      <c r="M51" s="8"/>
    </row>
    <row r="52" s="3" customFormat="true" ht="14.25" hidden="false" customHeight="false" outlineLevel="0" collapsed="false">
      <c r="A52" s="2"/>
      <c r="B52" s="7"/>
      <c r="C52" s="2"/>
      <c r="D52" s="2"/>
      <c r="E52" s="2"/>
      <c r="F52" s="2"/>
      <c r="G52" s="2"/>
      <c r="H52" s="2"/>
      <c r="I52" s="2"/>
      <c r="J52" s="2"/>
      <c r="K52" s="2"/>
      <c r="L52" s="2"/>
      <c r="M52" s="8"/>
    </row>
    <row r="53" s="3" customFormat="true" ht="14.25" hidden="false" customHeight="false" outlineLevel="0" collapsed="false">
      <c r="A53" s="2"/>
      <c r="B53" s="7"/>
      <c r="C53" s="2"/>
      <c r="D53" s="2"/>
      <c r="E53" s="2"/>
      <c r="F53" s="2"/>
      <c r="G53" s="2"/>
      <c r="H53" s="2"/>
      <c r="I53" s="2"/>
      <c r="J53" s="2"/>
      <c r="K53" s="2"/>
      <c r="L53" s="2"/>
      <c r="M53" s="8"/>
    </row>
    <row r="54" s="3" customFormat="true" ht="17.35" hidden="false" customHeight="false" outlineLevel="0" collapsed="false">
      <c r="A54" s="2"/>
      <c r="B54" s="7"/>
      <c r="C54" s="132" t="s">
        <v>194</v>
      </c>
      <c r="D54" s="133"/>
      <c r="E54" s="133"/>
      <c r="F54" s="133"/>
      <c r="G54" s="133"/>
      <c r="H54" s="133"/>
      <c r="I54" s="133"/>
      <c r="J54" s="133"/>
      <c r="K54" s="133"/>
      <c r="L54" s="133"/>
      <c r="M54" s="8"/>
    </row>
    <row r="55" s="3" customFormat="true" ht="14.25" hidden="false" customHeight="false" outlineLevel="0" collapsed="false">
      <c r="A55" s="2"/>
      <c r="B55" s="7"/>
      <c r="C55" s="2"/>
      <c r="D55" s="2"/>
      <c r="E55" s="2"/>
      <c r="F55" s="2"/>
      <c r="G55" s="2"/>
      <c r="H55" s="2"/>
      <c r="I55" s="2"/>
      <c r="J55" s="2"/>
      <c r="K55" s="2"/>
      <c r="L55" s="2"/>
      <c r="M55" s="8"/>
    </row>
    <row r="56" s="3" customFormat="true" ht="14.25" hidden="false" customHeight="false" outlineLevel="0" collapsed="false">
      <c r="A56" s="2"/>
      <c r="B56" s="7"/>
      <c r="C56" s="136" t="s">
        <v>195</v>
      </c>
      <c r="D56" s="136"/>
      <c r="E56" s="136"/>
      <c r="F56" s="136"/>
      <c r="G56" s="136"/>
      <c r="H56" s="136"/>
      <c r="I56" s="136"/>
      <c r="J56" s="136"/>
      <c r="K56" s="136"/>
      <c r="L56" s="136"/>
      <c r="M56" s="8"/>
    </row>
    <row r="57" s="3" customFormat="true" ht="14.25" hidden="false" customHeight="false" outlineLevel="0" collapsed="false">
      <c r="A57" s="2"/>
      <c r="B57" s="7"/>
      <c r="C57" s="10"/>
      <c r="D57" s="10"/>
      <c r="E57" s="10"/>
      <c r="F57" s="10"/>
      <c r="G57" s="10"/>
      <c r="H57" s="10"/>
      <c r="I57" s="10"/>
      <c r="J57" s="10"/>
      <c r="K57" s="2"/>
      <c r="L57" s="2"/>
      <c r="M57" s="8"/>
    </row>
    <row r="58" s="3" customFormat="true" ht="14.25" hidden="false" customHeight="false" outlineLevel="0" collapsed="false">
      <c r="A58" s="2"/>
      <c r="B58" s="7"/>
      <c r="C58" s="2"/>
      <c r="D58" s="2"/>
      <c r="E58" s="2"/>
      <c r="F58" s="2"/>
      <c r="G58" s="2"/>
      <c r="H58" s="2"/>
      <c r="I58" s="2"/>
      <c r="J58" s="2"/>
      <c r="K58" s="2"/>
      <c r="L58" s="2"/>
      <c r="M58" s="8"/>
    </row>
    <row r="59" s="3" customFormat="true" ht="14.25" hidden="false" customHeight="false" outlineLevel="0" collapsed="false">
      <c r="A59" s="2"/>
      <c r="B59" s="7"/>
      <c r="C59" s="2"/>
      <c r="D59" s="2"/>
      <c r="E59" s="2" t="s">
        <v>47</v>
      </c>
      <c r="F59" s="2" t="s">
        <v>190</v>
      </c>
      <c r="G59" s="2" t="s">
        <v>45</v>
      </c>
      <c r="H59" s="2"/>
      <c r="I59" s="2"/>
      <c r="J59" s="2"/>
      <c r="K59" s="2"/>
      <c r="L59" s="2"/>
      <c r="M59" s="8"/>
    </row>
    <row r="60" s="3" customFormat="true" ht="14.25" hidden="false" customHeight="false" outlineLevel="0" collapsed="false">
      <c r="A60" s="2"/>
      <c r="B60" s="7"/>
      <c r="C60" s="2"/>
      <c r="D60" s="2"/>
      <c r="E60" s="2" t="str">
        <f aca="false">AUTODIAGNÓSTICO!E9</f>
        <v>Sensibilizar frente al proceso de Rendición de Cuentas</v>
      </c>
      <c r="F60" s="2" t="n">
        <v>100</v>
      </c>
      <c r="G60" s="134" t="n">
        <f aca="false">AUTODIAGNÓSTICO!G9</f>
        <v>81</v>
      </c>
      <c r="H60" s="2"/>
      <c r="I60" s="2"/>
      <c r="J60" s="2"/>
      <c r="K60" s="2"/>
      <c r="L60" s="2"/>
      <c r="M60" s="8"/>
    </row>
    <row r="61" s="3" customFormat="true" ht="14.25" hidden="false" customHeight="false" outlineLevel="0" collapsed="false">
      <c r="A61" s="2"/>
      <c r="B61" s="7"/>
      <c r="C61" s="2"/>
      <c r="D61" s="2"/>
      <c r="E61" s="2" t="str">
        <f aca="false">AUTODIAGNÓSTICO!E10</f>
        <v>Analizar las debilidades y fortalezas para la rendicón de cuentas</v>
      </c>
      <c r="F61" s="2" t="n">
        <v>100</v>
      </c>
      <c r="G61" s="134" t="n">
        <f aca="false">AUTODIAGNÓSTICO!G10</f>
        <v>82.3333333333333</v>
      </c>
      <c r="H61" s="2"/>
      <c r="I61" s="2"/>
      <c r="J61" s="2"/>
      <c r="K61" s="2"/>
      <c r="L61" s="2"/>
      <c r="M61" s="8"/>
    </row>
    <row r="62" s="3" customFormat="true" ht="14.25" hidden="false" customHeight="false" outlineLevel="0" collapsed="false">
      <c r="A62" s="2"/>
      <c r="B62" s="7"/>
      <c r="C62" s="2"/>
      <c r="D62" s="2"/>
      <c r="E62" s="2" t="str">
        <f aca="false">AUTODIAGNÓSTICO!E13</f>
        <v>Identificar espacios de articulación y cooperación para la rendición de cuentas</v>
      </c>
      <c r="F62" s="2" t="n">
        <v>100</v>
      </c>
      <c r="G62" s="134" t="n">
        <f aca="false">AUTODIAGNÓSTICO!G13</f>
        <v>81</v>
      </c>
      <c r="H62" s="2"/>
      <c r="I62" s="2"/>
      <c r="J62" s="2"/>
      <c r="K62" s="2"/>
      <c r="L62" s="2"/>
      <c r="M62" s="8"/>
    </row>
    <row r="63" s="3" customFormat="true" ht="35.05" hidden="false" customHeight="false" outlineLevel="0" collapsed="false">
      <c r="A63" s="2"/>
      <c r="B63" s="7"/>
      <c r="C63" s="2"/>
      <c r="D63" s="2"/>
      <c r="E63" s="2" t="str">
        <f aca="false">AUTODIAGNÓSTICO!E15</f>
        <v>Construir la estrategia de rendición de cuentas
 Paso 1. 
Identificación de los espacios de diálogo en los que la entidad rendirá cuentas</v>
      </c>
      <c r="F63" s="2" t="n">
        <v>100</v>
      </c>
      <c r="G63" s="134" t="n">
        <f aca="false">AUTODIAGNÓSTICO!G15</f>
        <v>81.8333333333333</v>
      </c>
      <c r="H63" s="2"/>
      <c r="I63" s="2"/>
      <c r="J63" s="2"/>
      <c r="K63" s="2"/>
      <c r="L63" s="2"/>
      <c r="M63" s="8"/>
    </row>
    <row r="64" s="3" customFormat="true" ht="35.05" hidden="false" customHeight="false" outlineLevel="0" collapsed="false">
      <c r="A64" s="2"/>
      <c r="B64" s="7"/>
      <c r="C64" s="2"/>
      <c r="D64" s="2"/>
      <c r="E64" s="2" t="str">
        <f aca="false">AUTODIAGNÓSTICO!E21</f>
        <v>Construir la estrategia de rendición de cuentas 
 Paso 2. 
Definir la estrategia para implementar el ejercicio de rendición de cuentas</v>
      </c>
      <c r="F64" s="2" t="n">
        <v>100</v>
      </c>
      <c r="G64" s="134" t="n">
        <f aca="false">AUTODIAGNÓSTICO!G21</f>
        <v>82.5714285714286</v>
      </c>
      <c r="H64" s="2"/>
      <c r="I64" s="2"/>
      <c r="J64" s="2"/>
      <c r="K64" s="2"/>
      <c r="L64" s="2"/>
      <c r="M64" s="8"/>
    </row>
    <row r="65" s="3" customFormat="true" ht="14.25" hidden="false" customHeight="false" outlineLevel="0" collapsed="false">
      <c r="A65" s="2"/>
      <c r="B65" s="7"/>
      <c r="C65" s="2"/>
      <c r="D65" s="2"/>
      <c r="E65" s="2"/>
      <c r="F65" s="2"/>
      <c r="G65" s="2"/>
      <c r="H65" s="2"/>
      <c r="I65" s="2"/>
      <c r="J65" s="2"/>
      <c r="K65" s="2"/>
      <c r="L65" s="2"/>
      <c r="M65" s="8"/>
    </row>
    <row r="66" s="3" customFormat="true" ht="14.25" hidden="false" customHeight="false" outlineLevel="0" collapsed="false">
      <c r="A66" s="2"/>
      <c r="B66" s="7"/>
      <c r="C66" s="2"/>
      <c r="D66" s="2"/>
      <c r="E66" s="2"/>
      <c r="F66" s="2"/>
      <c r="G66" s="2"/>
      <c r="H66" s="2"/>
      <c r="I66" s="2"/>
      <c r="J66" s="2"/>
      <c r="K66" s="2"/>
      <c r="L66" s="2"/>
      <c r="M66" s="8"/>
    </row>
    <row r="67" s="3" customFormat="true" ht="14.25" hidden="false" customHeight="false" outlineLevel="0" collapsed="false">
      <c r="A67" s="2"/>
      <c r="B67" s="7"/>
      <c r="C67" s="2"/>
      <c r="D67" s="2"/>
      <c r="E67" s="2"/>
      <c r="F67" s="2"/>
      <c r="G67" s="2"/>
      <c r="H67" s="2"/>
      <c r="I67" s="2"/>
      <c r="J67" s="2"/>
      <c r="K67" s="2"/>
      <c r="L67" s="2"/>
      <c r="M67" s="8"/>
    </row>
    <row r="68" s="3" customFormat="true" ht="14.25" hidden="false" customHeight="false" outlineLevel="0" collapsed="false">
      <c r="A68" s="2"/>
      <c r="B68" s="7"/>
      <c r="C68" s="2"/>
      <c r="D68" s="2"/>
      <c r="E68" s="2"/>
      <c r="F68" s="2"/>
      <c r="G68" s="2"/>
      <c r="H68" s="2"/>
      <c r="I68" s="2"/>
      <c r="J68" s="2"/>
      <c r="K68" s="2"/>
      <c r="L68" s="2"/>
      <c r="M68" s="8"/>
    </row>
    <row r="69" s="3" customFormat="true" ht="14.25" hidden="false" customHeight="false" outlineLevel="0" collapsed="false">
      <c r="A69" s="2"/>
      <c r="B69" s="7"/>
      <c r="C69" s="2"/>
      <c r="D69" s="2"/>
      <c r="E69" s="2"/>
      <c r="F69" s="2"/>
      <c r="G69" s="2"/>
      <c r="H69" s="2"/>
      <c r="I69" s="2"/>
      <c r="J69" s="2"/>
      <c r="K69" s="2"/>
      <c r="L69" s="2"/>
      <c r="M69" s="8"/>
    </row>
    <row r="70" s="3" customFormat="true" ht="14.25" hidden="false" customHeight="false" outlineLevel="0" collapsed="false">
      <c r="A70" s="2"/>
      <c r="B70" s="7"/>
      <c r="C70" s="2"/>
      <c r="D70" s="2"/>
      <c r="E70" s="2"/>
      <c r="F70" s="2"/>
      <c r="G70" s="2"/>
      <c r="H70" s="2"/>
      <c r="I70" s="2"/>
      <c r="J70" s="2"/>
      <c r="K70" s="2"/>
      <c r="L70" s="2"/>
      <c r="M70" s="8"/>
    </row>
    <row r="71" s="3" customFormat="true" ht="14.25" hidden="false" customHeight="false" outlineLevel="0" collapsed="false">
      <c r="A71" s="2"/>
      <c r="B71" s="7"/>
      <c r="C71" s="2"/>
      <c r="D71" s="2"/>
      <c r="E71" s="2"/>
      <c r="F71" s="2"/>
      <c r="G71" s="2"/>
      <c r="H71" s="2"/>
      <c r="I71" s="2"/>
      <c r="J71" s="2"/>
      <c r="K71" s="2"/>
      <c r="L71" s="2"/>
      <c r="M71" s="8"/>
    </row>
    <row r="72" s="3" customFormat="true" ht="14.25" hidden="false" customHeight="false" outlineLevel="0" collapsed="false">
      <c r="A72" s="2"/>
      <c r="B72" s="7"/>
      <c r="C72" s="2"/>
      <c r="D72" s="2"/>
      <c r="E72" s="2"/>
      <c r="F72" s="2"/>
      <c r="G72" s="2"/>
      <c r="H72" s="2"/>
      <c r="I72" s="2"/>
      <c r="J72" s="2"/>
      <c r="K72" s="2"/>
      <c r="L72" s="2"/>
      <c r="M72" s="8"/>
    </row>
    <row r="73" s="3" customFormat="true" ht="14.25" hidden="false" customHeight="false" outlineLevel="0" collapsed="false">
      <c r="A73" s="2"/>
      <c r="B73" s="7"/>
      <c r="C73" s="2"/>
      <c r="D73" s="2"/>
      <c r="E73" s="2"/>
      <c r="F73" s="2"/>
      <c r="G73" s="2"/>
      <c r="H73" s="2"/>
      <c r="I73" s="2"/>
      <c r="J73" s="2"/>
      <c r="K73" s="2"/>
      <c r="L73" s="2"/>
      <c r="M73" s="8"/>
    </row>
    <row r="74" s="3" customFormat="true" ht="14.25" hidden="false" customHeight="false" outlineLevel="0" collapsed="false">
      <c r="A74" s="2"/>
      <c r="B74" s="7"/>
      <c r="C74" s="2"/>
      <c r="D74" s="2"/>
      <c r="E74" s="2"/>
      <c r="F74" s="2"/>
      <c r="G74" s="2"/>
      <c r="H74" s="2"/>
      <c r="I74" s="2"/>
      <c r="J74" s="2"/>
      <c r="K74" s="2"/>
      <c r="L74" s="2"/>
      <c r="M74" s="8"/>
    </row>
    <row r="75" s="3" customFormat="true" ht="14.25" hidden="false" customHeight="false" outlineLevel="0" collapsed="false">
      <c r="A75" s="2"/>
      <c r="B75" s="7"/>
      <c r="C75" s="2"/>
      <c r="D75" s="2"/>
      <c r="E75" s="2"/>
      <c r="F75" s="2"/>
      <c r="G75" s="2"/>
      <c r="H75" s="2"/>
      <c r="I75" s="2"/>
      <c r="J75" s="2"/>
      <c r="K75" s="2"/>
      <c r="L75" s="2"/>
      <c r="M75" s="8"/>
    </row>
    <row r="76" s="3" customFormat="true" ht="14.25" hidden="false" customHeight="false" outlineLevel="0" collapsed="false">
      <c r="A76" s="2"/>
      <c r="B76" s="7"/>
      <c r="C76" s="2"/>
      <c r="D76" s="2"/>
      <c r="E76" s="2"/>
      <c r="F76" s="2"/>
      <c r="G76" s="2"/>
      <c r="H76" s="2"/>
      <c r="I76" s="2"/>
      <c r="J76" s="2"/>
      <c r="K76" s="2"/>
      <c r="L76" s="2"/>
      <c r="M76" s="8"/>
    </row>
    <row r="77" s="3" customFormat="true" ht="14.25" hidden="false" customHeight="false" outlineLevel="0" collapsed="false">
      <c r="A77" s="2"/>
      <c r="B77" s="7"/>
      <c r="C77" s="2"/>
      <c r="D77" s="2"/>
      <c r="E77" s="2"/>
      <c r="F77" s="2"/>
      <c r="G77" s="2"/>
      <c r="H77" s="2"/>
      <c r="I77" s="2"/>
      <c r="J77" s="2"/>
      <c r="K77" s="2"/>
      <c r="L77" s="2"/>
      <c r="M77" s="8"/>
    </row>
    <row r="78" s="3" customFormat="true" ht="14.25" hidden="false" customHeight="false" outlineLevel="0" collapsed="false">
      <c r="A78" s="2"/>
      <c r="B78" s="7"/>
      <c r="C78" s="136" t="s">
        <v>196</v>
      </c>
      <c r="D78" s="136"/>
      <c r="E78" s="136"/>
      <c r="F78" s="136"/>
      <c r="G78" s="136"/>
      <c r="H78" s="136"/>
      <c r="I78" s="136"/>
      <c r="J78" s="136"/>
      <c r="K78" s="136"/>
      <c r="L78" s="136"/>
      <c r="M78" s="8"/>
    </row>
    <row r="79" s="3" customFormat="true" ht="14.25" hidden="false" customHeight="false" outlineLevel="0" collapsed="false">
      <c r="A79" s="2"/>
      <c r="B79" s="7"/>
      <c r="C79" s="2"/>
      <c r="D79" s="2"/>
      <c r="E79" s="2"/>
      <c r="F79" s="2"/>
      <c r="G79" s="2"/>
      <c r="H79" s="2"/>
      <c r="I79" s="2"/>
      <c r="J79" s="2"/>
      <c r="K79" s="2"/>
      <c r="L79" s="2"/>
      <c r="M79" s="8"/>
    </row>
    <row r="80" s="3" customFormat="true" ht="14.25" hidden="false" customHeight="false" outlineLevel="0" collapsed="false">
      <c r="A80" s="2"/>
      <c r="B80" s="7"/>
      <c r="C80" s="2"/>
      <c r="D80" s="2"/>
      <c r="E80" s="2" t="s">
        <v>47</v>
      </c>
      <c r="F80" s="2" t="s">
        <v>190</v>
      </c>
      <c r="G80" s="2" t="s">
        <v>45</v>
      </c>
      <c r="H80" s="2"/>
      <c r="I80" s="2"/>
      <c r="J80" s="2"/>
      <c r="K80" s="2"/>
      <c r="L80" s="2"/>
      <c r="M80" s="8"/>
    </row>
    <row r="81" s="3" customFormat="true" ht="14.25" hidden="false" customHeight="false" outlineLevel="0" collapsed="false">
      <c r="A81" s="2"/>
      <c r="B81" s="7"/>
      <c r="C81" s="2"/>
      <c r="D81" s="2"/>
      <c r="E81" s="2" t="str">
        <f aca="false">AUTODIAGNÓSTICO!E28</f>
        <v>Generación y análisis de la información para el diálogo en la rendición de cuentas en lenguaje claro </v>
      </c>
      <c r="F81" s="2" t="n">
        <v>100</v>
      </c>
      <c r="G81" s="137" t="n">
        <f aca="false">AUTODIAGNÓSTICO!G28</f>
        <v>82.5714285714286</v>
      </c>
      <c r="H81" s="2"/>
      <c r="I81" s="2"/>
      <c r="J81" s="2"/>
      <c r="K81" s="2"/>
      <c r="L81" s="2"/>
      <c r="M81" s="8"/>
    </row>
    <row r="82" s="3" customFormat="true" ht="23.85" hidden="false" customHeight="false" outlineLevel="0" collapsed="false">
      <c r="A82" s="2"/>
      <c r="B82" s="7"/>
      <c r="C82" s="2"/>
      <c r="D82" s="2"/>
      <c r="E82" s="2" t="str">
        <f aca="false">AUTODIAGNÓSTICO!E35</f>
        <v>Publicación de la información 
 a través de los diferentes canales de comunicación </v>
      </c>
      <c r="F82" s="2" t="n">
        <v>100</v>
      </c>
      <c r="G82" s="137" t="n">
        <f aca="false">AUTODIAGNÓSTICO!G35</f>
        <v>83.3333333333333</v>
      </c>
      <c r="H82" s="2"/>
      <c r="I82" s="2"/>
      <c r="J82" s="2"/>
      <c r="K82" s="2"/>
      <c r="L82" s="2"/>
      <c r="M82" s="8"/>
    </row>
    <row r="83" s="3" customFormat="true" ht="14.25" hidden="false" customHeight="false" outlineLevel="0" collapsed="false">
      <c r="A83" s="2"/>
      <c r="B83" s="7"/>
      <c r="C83" s="2"/>
      <c r="D83" s="2"/>
      <c r="E83" s="2" t="str">
        <f aca="false">AUTODIAGNÓSTICO!E38</f>
        <v>Preparar los espacios de diálogo</v>
      </c>
      <c r="F83" s="2" t="n">
        <v>100</v>
      </c>
      <c r="G83" s="2" t="n">
        <f aca="false">AUTODIAGNÓSTICO!G38</f>
        <v>83</v>
      </c>
      <c r="H83" s="2"/>
      <c r="I83" s="2"/>
      <c r="J83" s="2"/>
      <c r="K83" s="2"/>
      <c r="L83" s="2"/>
      <c r="M83" s="8"/>
    </row>
    <row r="84" s="3" customFormat="true" ht="14.25" hidden="false" customHeight="false" outlineLevel="0" collapsed="false">
      <c r="A84" s="2"/>
      <c r="B84" s="7"/>
      <c r="C84" s="2"/>
      <c r="D84" s="2"/>
      <c r="E84" s="2" t="str">
        <f aca="false">AUTODIAGNÓSTICO!E41</f>
        <v>Convocar a los ciudadanos y grupos de interés para participar en los espacios de diálogo para la rendición de cuentas</v>
      </c>
      <c r="F84" s="2" t="n">
        <v>100</v>
      </c>
      <c r="G84" s="137" t="n">
        <f aca="false">AUTODIAGNÓSTICO!G41</f>
        <v>83.3333333333333</v>
      </c>
      <c r="H84" s="2"/>
      <c r="I84" s="2"/>
      <c r="J84" s="2"/>
      <c r="K84" s="2"/>
      <c r="L84" s="2"/>
      <c r="M84" s="8"/>
    </row>
    <row r="85" s="3" customFormat="true" ht="14.25" hidden="false" customHeight="false" outlineLevel="0" collapsed="false">
      <c r="A85" s="2"/>
      <c r="B85" s="7"/>
      <c r="C85" s="2"/>
      <c r="D85" s="2"/>
      <c r="E85" s="2" t="str">
        <f aca="false">AUTODIAGNÓSTICO!E44</f>
        <v>Realizar espacios de diálogo  de rendición de cuentas</v>
      </c>
      <c r="F85" s="2" t="n">
        <v>100</v>
      </c>
      <c r="G85" s="135" t="n">
        <f aca="false">AUTODIAGNÓSTICO!G44</f>
        <v>85.0833333333333</v>
      </c>
      <c r="H85" s="2"/>
      <c r="I85" s="2"/>
      <c r="J85" s="2"/>
      <c r="K85" s="2"/>
      <c r="L85" s="2"/>
      <c r="M85" s="8"/>
    </row>
    <row r="86" s="3" customFormat="true" ht="14.25" hidden="false" customHeight="false" outlineLevel="0" collapsed="false">
      <c r="A86" s="2"/>
      <c r="B86" s="7"/>
      <c r="C86" s="2"/>
      <c r="D86" s="2"/>
      <c r="E86" s="2"/>
      <c r="F86" s="2"/>
      <c r="G86" s="2"/>
      <c r="H86" s="2"/>
      <c r="I86" s="2"/>
      <c r="J86" s="2"/>
      <c r="K86" s="2"/>
      <c r="L86" s="2"/>
      <c r="M86" s="8"/>
    </row>
    <row r="87" s="3" customFormat="true" ht="14.25" hidden="false" customHeight="false" outlineLevel="0" collapsed="false">
      <c r="A87" s="2"/>
      <c r="B87" s="7"/>
      <c r="C87" s="2"/>
      <c r="D87" s="2"/>
      <c r="E87" s="2"/>
      <c r="F87" s="2"/>
      <c r="G87" s="2"/>
      <c r="H87" s="2"/>
      <c r="I87" s="2"/>
      <c r="J87" s="2"/>
      <c r="K87" s="2"/>
      <c r="L87" s="2"/>
      <c r="M87" s="8"/>
    </row>
    <row r="88" s="3" customFormat="true" ht="14.25" hidden="false" customHeight="false" outlineLevel="0" collapsed="false">
      <c r="A88" s="2"/>
      <c r="B88" s="7"/>
      <c r="C88" s="2"/>
      <c r="D88" s="2"/>
      <c r="E88" s="2"/>
      <c r="F88" s="2"/>
      <c r="G88" s="2"/>
      <c r="H88" s="2"/>
      <c r="I88" s="2"/>
      <c r="J88" s="2"/>
      <c r="K88" s="2"/>
      <c r="L88" s="2"/>
      <c r="M88" s="8"/>
    </row>
    <row r="89" s="3" customFormat="true" ht="14.25" hidden="false" customHeight="false" outlineLevel="0" collapsed="false">
      <c r="A89" s="2"/>
      <c r="B89" s="7"/>
      <c r="C89" s="2"/>
      <c r="D89" s="2"/>
      <c r="E89" s="2"/>
      <c r="F89" s="2"/>
      <c r="G89" s="2"/>
      <c r="H89" s="2"/>
      <c r="I89" s="2"/>
      <c r="J89" s="2"/>
      <c r="K89" s="2"/>
      <c r="L89" s="2"/>
      <c r="M89" s="8"/>
    </row>
    <row r="90" s="3" customFormat="true" ht="14.25" hidden="false" customHeight="false" outlineLevel="0" collapsed="false">
      <c r="A90" s="2"/>
      <c r="B90" s="7"/>
      <c r="C90" s="2"/>
      <c r="D90" s="2"/>
      <c r="E90" s="2"/>
      <c r="F90" s="2"/>
      <c r="G90" s="2"/>
      <c r="H90" s="2"/>
      <c r="I90" s="2"/>
      <c r="J90" s="2"/>
      <c r="K90" s="2"/>
      <c r="L90" s="2"/>
      <c r="M90" s="8"/>
    </row>
    <row r="91" s="3" customFormat="true" ht="14.25" hidden="false" customHeight="false" outlineLevel="0" collapsed="false">
      <c r="A91" s="2"/>
      <c r="B91" s="7"/>
      <c r="C91" s="2"/>
      <c r="D91" s="2"/>
      <c r="E91" s="2"/>
      <c r="F91" s="2"/>
      <c r="G91" s="2"/>
      <c r="H91" s="2"/>
      <c r="I91" s="2"/>
      <c r="J91" s="2"/>
      <c r="K91" s="2"/>
      <c r="L91" s="2"/>
      <c r="M91" s="8"/>
    </row>
    <row r="92" s="3" customFormat="true" ht="14.25" hidden="false" customHeight="false" outlineLevel="0" collapsed="false">
      <c r="A92" s="2"/>
      <c r="B92" s="7"/>
      <c r="C92" s="2"/>
      <c r="D92" s="2"/>
      <c r="E92" s="2"/>
      <c r="F92" s="2"/>
      <c r="G92" s="2"/>
      <c r="H92" s="2"/>
      <c r="I92" s="2"/>
      <c r="J92" s="2"/>
      <c r="K92" s="2"/>
      <c r="L92" s="2"/>
      <c r="M92" s="8"/>
    </row>
    <row r="93" s="3" customFormat="true" ht="14.25" hidden="false" customHeight="false" outlineLevel="0" collapsed="false">
      <c r="A93" s="2"/>
      <c r="B93" s="7"/>
      <c r="C93" s="2"/>
      <c r="D93" s="2"/>
      <c r="E93" s="2"/>
      <c r="F93" s="2"/>
      <c r="G93" s="2"/>
      <c r="H93" s="2"/>
      <c r="I93" s="2"/>
      <c r="J93" s="2"/>
      <c r="K93" s="2"/>
      <c r="L93" s="2"/>
      <c r="M93" s="8"/>
    </row>
    <row r="94" s="3" customFormat="true" ht="14.25" hidden="false" customHeight="false" outlineLevel="0" collapsed="false">
      <c r="A94" s="2"/>
      <c r="B94" s="7"/>
      <c r="C94" s="2"/>
      <c r="D94" s="2"/>
      <c r="E94" s="2"/>
      <c r="F94" s="2"/>
      <c r="G94" s="2"/>
      <c r="H94" s="2"/>
      <c r="I94" s="2"/>
      <c r="J94" s="2"/>
      <c r="K94" s="2"/>
      <c r="L94" s="2"/>
      <c r="M94" s="8"/>
    </row>
    <row r="95" s="3" customFormat="true" ht="14.25" hidden="false" customHeight="false" outlineLevel="0" collapsed="false">
      <c r="A95" s="2"/>
      <c r="B95" s="7"/>
      <c r="C95" s="2"/>
      <c r="D95" s="2"/>
      <c r="E95" s="2"/>
      <c r="F95" s="2"/>
      <c r="G95" s="2"/>
      <c r="H95" s="2"/>
      <c r="I95" s="2"/>
      <c r="J95" s="2"/>
      <c r="K95" s="2"/>
      <c r="L95" s="2"/>
      <c r="M95" s="8"/>
    </row>
    <row r="96" s="3" customFormat="true" ht="14.25" hidden="false" customHeight="false" outlineLevel="0" collapsed="false">
      <c r="A96" s="2"/>
      <c r="B96" s="7"/>
      <c r="C96" s="2"/>
      <c r="D96" s="2"/>
      <c r="E96" s="2"/>
      <c r="F96" s="2"/>
      <c r="G96" s="2"/>
      <c r="H96" s="2"/>
      <c r="I96" s="2"/>
      <c r="J96" s="2"/>
      <c r="K96" s="2"/>
      <c r="L96" s="2"/>
      <c r="M96" s="8"/>
    </row>
    <row r="97" s="3" customFormat="true" ht="14.25" hidden="false" customHeight="false" outlineLevel="0" collapsed="false">
      <c r="A97" s="2"/>
      <c r="B97" s="7"/>
      <c r="C97" s="2"/>
      <c r="D97" s="2"/>
      <c r="E97" s="2"/>
      <c r="F97" s="2"/>
      <c r="G97" s="2"/>
      <c r="H97" s="2"/>
      <c r="I97" s="2"/>
      <c r="J97" s="2"/>
      <c r="K97" s="2"/>
      <c r="L97" s="2"/>
      <c r="M97" s="8"/>
    </row>
    <row r="98" s="3" customFormat="true" ht="14.25" hidden="false" customHeight="false" outlineLevel="0" collapsed="false">
      <c r="A98" s="2"/>
      <c r="B98" s="7"/>
      <c r="C98" s="2"/>
      <c r="D98" s="2"/>
      <c r="E98" s="2"/>
      <c r="F98" s="2"/>
      <c r="G98" s="2"/>
      <c r="H98" s="2"/>
      <c r="I98" s="2"/>
      <c r="J98" s="2"/>
      <c r="K98" s="2"/>
      <c r="L98" s="2"/>
      <c r="M98" s="8"/>
    </row>
    <row r="99" s="3" customFormat="true" ht="14.25" hidden="false" customHeight="false" outlineLevel="0" collapsed="false">
      <c r="A99" s="2"/>
      <c r="B99" s="7"/>
      <c r="C99" s="2"/>
      <c r="D99" s="2"/>
      <c r="E99" s="2"/>
      <c r="F99" s="2"/>
      <c r="G99" s="2"/>
      <c r="H99" s="2"/>
      <c r="I99" s="2"/>
      <c r="J99" s="2"/>
      <c r="K99" s="2"/>
      <c r="L99" s="2"/>
      <c r="M99" s="8"/>
    </row>
    <row r="100" s="3" customFormat="true" ht="14.25" hidden="false" customHeight="false" outlineLevel="0" collapsed="false">
      <c r="A100" s="2"/>
      <c r="B100" s="7"/>
      <c r="C100" s="2"/>
      <c r="D100" s="2"/>
      <c r="E100" s="2"/>
      <c r="F100" s="2"/>
      <c r="G100" s="2"/>
      <c r="H100" s="2"/>
      <c r="I100" s="2"/>
      <c r="J100" s="2"/>
      <c r="K100" s="2"/>
      <c r="L100" s="2"/>
      <c r="M100" s="8"/>
    </row>
    <row r="101" s="3" customFormat="true" ht="14.25" hidden="false" customHeight="false" outlineLevel="0" collapsed="false">
      <c r="A101" s="2"/>
      <c r="B101" s="7"/>
      <c r="C101" s="2"/>
      <c r="D101" s="2"/>
      <c r="E101" s="2"/>
      <c r="F101" s="2"/>
      <c r="G101" s="2"/>
      <c r="H101" s="2"/>
      <c r="I101" s="2"/>
      <c r="J101" s="2"/>
      <c r="K101" s="2"/>
      <c r="L101" s="2"/>
      <c r="M101" s="8"/>
    </row>
    <row r="102" s="3" customFormat="true" ht="14.25" hidden="false" customHeight="false" outlineLevel="0" collapsed="false">
      <c r="A102" s="2"/>
      <c r="B102" s="7"/>
      <c r="C102" s="136" t="s">
        <v>197</v>
      </c>
      <c r="D102" s="136"/>
      <c r="E102" s="136"/>
      <c r="F102" s="136"/>
      <c r="G102" s="136"/>
      <c r="H102" s="136"/>
      <c r="I102" s="136"/>
      <c r="J102" s="136"/>
      <c r="K102" s="136"/>
      <c r="L102" s="136"/>
      <c r="M102" s="8"/>
    </row>
    <row r="103" s="3" customFormat="true" ht="14.25" hidden="false" customHeight="false" outlineLevel="0" collapsed="false">
      <c r="A103" s="2"/>
      <c r="B103" s="7"/>
      <c r="C103" s="2"/>
      <c r="D103" s="2"/>
      <c r="E103" s="2"/>
      <c r="F103" s="2"/>
      <c r="G103" s="2"/>
      <c r="H103" s="2"/>
      <c r="I103" s="2"/>
      <c r="J103" s="2"/>
      <c r="K103" s="2"/>
      <c r="L103" s="2"/>
      <c r="M103" s="8"/>
    </row>
    <row r="104" s="3" customFormat="true" ht="14.25" hidden="false" customHeight="false" outlineLevel="0" collapsed="false">
      <c r="A104" s="2"/>
      <c r="B104" s="7"/>
      <c r="C104" s="2"/>
      <c r="D104" s="2" t="s">
        <v>47</v>
      </c>
      <c r="E104" s="2" t="s">
        <v>198</v>
      </c>
      <c r="F104" s="2" t="s">
        <v>45</v>
      </c>
      <c r="G104" s="2"/>
      <c r="H104" s="2"/>
      <c r="I104" s="2"/>
      <c r="J104" s="2"/>
      <c r="K104" s="2"/>
      <c r="L104" s="2"/>
      <c r="M104" s="8"/>
    </row>
    <row r="105" s="3" customFormat="true" ht="14.25" hidden="false" customHeight="false" outlineLevel="0" collapsed="false">
      <c r="A105" s="2"/>
      <c r="B105" s="7"/>
      <c r="C105" s="2"/>
      <c r="D105" s="2" t="str">
        <f aca="false">AUTODIAGNÓSTICO!E56</f>
        <v>Cuantificar el impacto de las acciones de rendición de cuentas para divulgarlos a la ciudadanía</v>
      </c>
      <c r="E105" s="2" t="n">
        <v>100</v>
      </c>
      <c r="F105" s="137" t="n">
        <f aca="false">AUTODIAGNÓSTICO!G56</f>
        <v>83</v>
      </c>
      <c r="G105" s="2"/>
      <c r="H105" s="2"/>
      <c r="I105" s="2"/>
      <c r="J105" s="2"/>
      <c r="K105" s="2"/>
      <c r="L105" s="2"/>
      <c r="M105" s="8"/>
    </row>
    <row r="106" s="3" customFormat="true" ht="14.25" hidden="false" customHeight="false" outlineLevel="0" collapsed="false">
      <c r="A106" s="2"/>
      <c r="B106" s="7"/>
      <c r="C106" s="2"/>
      <c r="D106" s="2"/>
      <c r="E106" s="2"/>
      <c r="F106" s="2"/>
      <c r="G106" s="2"/>
      <c r="H106" s="2"/>
      <c r="I106" s="2"/>
      <c r="J106" s="2"/>
      <c r="K106" s="2"/>
      <c r="L106" s="2"/>
      <c r="M106" s="8"/>
    </row>
    <row r="107" s="3" customFormat="true" ht="14.25" hidden="false" customHeight="false" outlineLevel="0" collapsed="false">
      <c r="A107" s="2"/>
      <c r="B107" s="7"/>
      <c r="C107" s="2"/>
      <c r="D107" s="2"/>
      <c r="E107" s="2"/>
      <c r="F107" s="2"/>
      <c r="G107" s="2"/>
      <c r="H107" s="2"/>
      <c r="I107" s="2"/>
      <c r="J107" s="2"/>
      <c r="K107" s="2"/>
      <c r="L107" s="2"/>
      <c r="M107" s="8"/>
    </row>
    <row r="108" s="3" customFormat="true" ht="14.25" hidden="false" customHeight="false" outlineLevel="0" collapsed="false">
      <c r="A108" s="2"/>
      <c r="B108" s="7"/>
      <c r="C108" s="2"/>
      <c r="D108" s="2"/>
      <c r="E108" s="2"/>
      <c r="F108" s="2"/>
      <c r="G108" s="2"/>
      <c r="H108" s="2"/>
      <c r="I108" s="2"/>
      <c r="J108" s="2"/>
      <c r="K108" s="2"/>
      <c r="L108" s="2"/>
      <c r="M108" s="8"/>
    </row>
    <row r="109" s="3" customFormat="true" ht="14.25" hidden="false" customHeight="false" outlineLevel="0" collapsed="false">
      <c r="A109" s="2"/>
      <c r="B109" s="7"/>
      <c r="C109" s="2"/>
      <c r="D109" s="2"/>
      <c r="E109" s="2"/>
      <c r="F109" s="2"/>
      <c r="G109" s="2"/>
      <c r="H109" s="2"/>
      <c r="I109" s="2"/>
      <c r="J109" s="2"/>
      <c r="K109" s="2"/>
      <c r="L109" s="2"/>
      <c r="M109" s="8"/>
    </row>
    <row r="110" s="3" customFormat="true" ht="14.25" hidden="false" customHeight="false" outlineLevel="0" collapsed="false">
      <c r="A110" s="2"/>
      <c r="B110" s="7"/>
      <c r="C110" s="2"/>
      <c r="D110" s="2"/>
      <c r="E110" s="2"/>
      <c r="F110" s="2"/>
      <c r="G110" s="2"/>
      <c r="H110" s="2"/>
      <c r="I110" s="2"/>
      <c r="J110" s="2"/>
      <c r="K110" s="2"/>
      <c r="L110" s="2"/>
      <c r="M110" s="8"/>
    </row>
    <row r="111" s="3" customFormat="true" ht="14.25" hidden="false" customHeight="false" outlineLevel="0" collapsed="false">
      <c r="A111" s="2"/>
      <c r="B111" s="7"/>
      <c r="C111" s="2"/>
      <c r="D111" s="2"/>
      <c r="E111" s="2"/>
      <c r="F111" s="2"/>
      <c r="G111" s="2"/>
      <c r="H111" s="2"/>
      <c r="I111" s="2"/>
      <c r="J111" s="2"/>
      <c r="K111" s="2"/>
      <c r="L111" s="2"/>
      <c r="M111" s="8"/>
    </row>
    <row r="112" s="3" customFormat="true" ht="14.25" hidden="false" customHeight="false" outlineLevel="0" collapsed="false">
      <c r="A112" s="2"/>
      <c r="B112" s="7"/>
      <c r="C112" s="2"/>
      <c r="D112" s="2"/>
      <c r="E112" s="2"/>
      <c r="F112" s="2"/>
      <c r="G112" s="2"/>
      <c r="H112" s="2"/>
      <c r="I112" s="2"/>
      <c r="J112" s="2"/>
      <c r="K112" s="2"/>
      <c r="L112" s="2"/>
      <c r="M112" s="8"/>
    </row>
    <row r="113" s="3" customFormat="true" ht="14.25" hidden="false" customHeight="false" outlineLevel="0" collapsed="false">
      <c r="A113" s="2"/>
      <c r="B113" s="7"/>
      <c r="C113" s="2"/>
      <c r="D113" s="2"/>
      <c r="E113" s="2"/>
      <c r="F113" s="2"/>
      <c r="G113" s="2"/>
      <c r="H113" s="2"/>
      <c r="I113" s="2"/>
      <c r="J113" s="2"/>
      <c r="K113" s="2"/>
      <c r="L113" s="2"/>
      <c r="M113" s="8"/>
    </row>
    <row r="114" s="3" customFormat="true" ht="14.25" hidden="false" customHeight="false" outlineLevel="0" collapsed="false">
      <c r="A114" s="2"/>
      <c r="B114" s="7"/>
      <c r="C114" s="2"/>
      <c r="D114" s="2"/>
      <c r="E114" s="2"/>
      <c r="F114" s="2"/>
      <c r="G114" s="2"/>
      <c r="H114" s="2"/>
      <c r="I114" s="2"/>
      <c r="J114" s="2"/>
      <c r="K114" s="2"/>
      <c r="L114" s="2"/>
      <c r="M114" s="8"/>
    </row>
    <row r="115" s="3" customFormat="true" ht="14.25" hidden="false" customHeight="false" outlineLevel="0" collapsed="false">
      <c r="A115" s="2"/>
      <c r="B115" s="7"/>
      <c r="C115" s="2"/>
      <c r="D115" s="2"/>
      <c r="E115" s="2"/>
      <c r="F115" s="2"/>
      <c r="G115" s="2"/>
      <c r="H115" s="2"/>
      <c r="I115" s="2"/>
      <c r="J115" s="2"/>
      <c r="K115" s="2"/>
      <c r="L115" s="2"/>
      <c r="M115" s="8"/>
    </row>
    <row r="116" s="3" customFormat="true" ht="14.25" hidden="false" customHeight="false" outlineLevel="0" collapsed="false">
      <c r="A116" s="2"/>
      <c r="B116" s="7"/>
      <c r="C116" s="2"/>
      <c r="D116" s="2"/>
      <c r="E116" s="2"/>
      <c r="F116" s="2"/>
      <c r="G116" s="2"/>
      <c r="H116" s="2"/>
      <c r="I116" s="2"/>
      <c r="J116" s="2"/>
      <c r="K116" s="2"/>
      <c r="L116" s="2"/>
      <c r="M116" s="8"/>
    </row>
    <row r="117" s="3" customFormat="true" ht="14.25" hidden="false" customHeight="false" outlineLevel="0" collapsed="false">
      <c r="A117" s="2"/>
      <c r="B117" s="7"/>
      <c r="C117" s="2"/>
      <c r="D117" s="2"/>
      <c r="E117" s="2"/>
      <c r="F117" s="2"/>
      <c r="G117" s="2"/>
      <c r="H117" s="2"/>
      <c r="I117" s="2"/>
      <c r="J117" s="2"/>
      <c r="K117" s="2"/>
      <c r="L117" s="2"/>
      <c r="M117" s="8"/>
    </row>
    <row r="118" s="3" customFormat="true" ht="14.25" hidden="false" customHeight="false" outlineLevel="0" collapsed="false">
      <c r="A118" s="2"/>
      <c r="B118" s="7"/>
      <c r="C118" s="2"/>
      <c r="D118" s="2"/>
      <c r="E118" s="2"/>
      <c r="F118" s="2"/>
      <c r="G118" s="2"/>
      <c r="H118" s="2"/>
      <c r="I118" s="2"/>
      <c r="J118" s="2"/>
      <c r="K118" s="2"/>
      <c r="L118" s="2"/>
      <c r="M118" s="8"/>
    </row>
    <row r="119" s="3" customFormat="true" ht="14.25" hidden="false" customHeight="false" outlineLevel="0" collapsed="false">
      <c r="A119" s="2"/>
      <c r="B119" s="7"/>
      <c r="C119" s="2"/>
      <c r="D119" s="2"/>
      <c r="E119" s="2"/>
      <c r="F119" s="2"/>
      <c r="G119" s="2"/>
      <c r="H119" s="2"/>
      <c r="I119" s="2"/>
      <c r="J119" s="2"/>
      <c r="K119" s="2"/>
      <c r="L119" s="2"/>
      <c r="M119" s="8"/>
    </row>
    <row r="120" s="3" customFormat="true" ht="14.25" hidden="false" customHeight="false" outlineLevel="0" collapsed="false">
      <c r="A120" s="2"/>
      <c r="B120" s="7"/>
      <c r="C120" s="2"/>
      <c r="D120" s="2"/>
      <c r="E120" s="2"/>
      <c r="F120" s="2"/>
      <c r="G120" s="2"/>
      <c r="H120" s="2"/>
      <c r="I120" s="2"/>
      <c r="J120" s="2"/>
      <c r="K120" s="2"/>
      <c r="L120" s="2"/>
      <c r="M120" s="8"/>
    </row>
    <row r="121" s="3" customFormat="true" ht="14.25" hidden="false" customHeight="false" outlineLevel="0" collapsed="false">
      <c r="A121" s="2"/>
      <c r="B121" s="7"/>
      <c r="C121" s="2"/>
      <c r="D121" s="2"/>
      <c r="E121" s="2"/>
      <c r="F121" s="2"/>
      <c r="G121" s="2"/>
      <c r="H121" s="2"/>
      <c r="I121" s="2"/>
      <c r="J121" s="2"/>
      <c r="K121" s="2"/>
      <c r="L121" s="2"/>
      <c r="M121" s="8"/>
    </row>
    <row r="122" s="3" customFormat="true" ht="14.25" hidden="false" customHeight="false" outlineLevel="0" collapsed="false">
      <c r="A122" s="2"/>
      <c r="B122" s="7"/>
      <c r="C122" s="2"/>
      <c r="D122" s="2"/>
      <c r="E122" s="2"/>
      <c r="F122" s="2"/>
      <c r="G122" s="2"/>
      <c r="H122" s="2"/>
      <c r="I122" s="2"/>
      <c r="J122" s="2"/>
      <c r="K122" s="2"/>
      <c r="L122" s="2"/>
      <c r="M122" s="8"/>
    </row>
    <row r="123" s="3" customFormat="true" ht="14.25" hidden="false" customHeight="false" outlineLevel="0" collapsed="false">
      <c r="A123" s="2"/>
      <c r="B123" s="7"/>
      <c r="C123" s="2"/>
      <c r="D123" s="2"/>
      <c r="E123" s="2"/>
      <c r="F123" s="2"/>
      <c r="G123" s="2"/>
      <c r="H123" s="2"/>
      <c r="I123" s="2"/>
      <c r="J123" s="2"/>
      <c r="K123" s="2"/>
      <c r="L123" s="2"/>
      <c r="M123" s="8"/>
    </row>
    <row r="124" s="3" customFormat="true" ht="14.25" hidden="false" customHeight="false" outlineLevel="0" collapsed="false">
      <c r="A124" s="2"/>
      <c r="B124" s="7"/>
      <c r="C124" s="2"/>
      <c r="D124" s="2"/>
      <c r="E124" s="2"/>
      <c r="F124" s="2"/>
      <c r="G124" s="2"/>
      <c r="H124" s="2"/>
      <c r="I124" s="2"/>
      <c r="J124" s="2"/>
      <c r="K124" s="2"/>
      <c r="L124" s="2"/>
      <c r="M124" s="8"/>
    </row>
    <row r="125" s="3" customFormat="true" ht="14.25" hidden="false" customHeight="false" outlineLevel="0" collapsed="false">
      <c r="A125" s="2"/>
      <c r="B125" s="7"/>
      <c r="C125" s="2"/>
      <c r="D125" s="2"/>
      <c r="E125" s="2"/>
      <c r="F125" s="2"/>
      <c r="G125" s="2"/>
      <c r="H125" s="2"/>
      <c r="I125" s="2"/>
      <c r="J125" s="2"/>
      <c r="K125" s="2"/>
      <c r="L125" s="2"/>
      <c r="M125" s="8"/>
    </row>
    <row r="126" s="3" customFormat="true" ht="14.25" hidden="false" customHeight="false" outlineLevel="0" collapsed="false">
      <c r="A126" s="2"/>
      <c r="B126" s="7"/>
      <c r="C126" s="2"/>
      <c r="D126" s="2"/>
      <c r="E126" s="2"/>
      <c r="F126" s="2"/>
      <c r="G126" s="2"/>
      <c r="H126" s="2"/>
      <c r="I126" s="2"/>
      <c r="J126" s="2"/>
      <c r="K126" s="2"/>
      <c r="L126" s="2"/>
      <c r="M126" s="8"/>
    </row>
    <row r="127" s="3" customFormat="true" ht="14.25" hidden="false" customHeight="false" outlineLevel="0" collapsed="false">
      <c r="A127" s="2"/>
      <c r="B127" s="7"/>
      <c r="C127" s="2"/>
      <c r="D127" s="2"/>
      <c r="E127" s="2"/>
      <c r="F127" s="2"/>
      <c r="G127" s="2"/>
      <c r="H127" s="2"/>
      <c r="I127" s="2"/>
      <c r="J127" s="2"/>
      <c r="K127" s="2"/>
      <c r="L127" s="2"/>
      <c r="M127" s="8"/>
    </row>
    <row r="128" s="3" customFormat="true" ht="14.25" hidden="false" customHeight="false" outlineLevel="0" collapsed="false">
      <c r="A128" s="2"/>
      <c r="B128" s="7"/>
      <c r="C128" s="136" t="s">
        <v>199</v>
      </c>
      <c r="D128" s="136"/>
      <c r="E128" s="136"/>
      <c r="F128" s="136"/>
      <c r="G128" s="136"/>
      <c r="H128" s="136"/>
      <c r="I128" s="136"/>
      <c r="J128" s="136"/>
      <c r="K128" s="136"/>
      <c r="L128" s="136"/>
      <c r="M128" s="8"/>
    </row>
    <row r="129" s="3" customFormat="true" ht="14.25" hidden="false" customHeight="false" outlineLevel="0" collapsed="false">
      <c r="A129" s="2"/>
      <c r="B129" s="7"/>
      <c r="C129" s="2"/>
      <c r="D129" s="2"/>
      <c r="E129" s="2"/>
      <c r="F129" s="2"/>
      <c r="G129" s="2"/>
      <c r="H129" s="2"/>
      <c r="I129" s="2"/>
      <c r="J129" s="2"/>
      <c r="K129" s="2"/>
      <c r="L129" s="2"/>
      <c r="M129" s="8"/>
    </row>
    <row r="130" s="3" customFormat="true" ht="14.25" hidden="false" customHeight="false" outlineLevel="0" collapsed="false">
      <c r="A130" s="2"/>
      <c r="B130" s="7"/>
      <c r="C130" s="2"/>
      <c r="D130" s="2"/>
      <c r="E130" s="2"/>
      <c r="F130" s="2"/>
      <c r="G130" s="2"/>
      <c r="H130" s="2"/>
      <c r="I130" s="2"/>
      <c r="J130" s="2"/>
      <c r="K130" s="2"/>
      <c r="L130" s="2"/>
      <c r="M130" s="8"/>
    </row>
    <row r="131" s="3" customFormat="true" ht="14.25" hidden="false" customHeight="false" outlineLevel="0" collapsed="false">
      <c r="A131" s="2"/>
      <c r="B131" s="7"/>
      <c r="C131" s="2"/>
      <c r="D131" s="2" t="s">
        <v>47</v>
      </c>
      <c r="E131" s="2" t="s">
        <v>198</v>
      </c>
      <c r="F131" s="2" t="s">
        <v>45</v>
      </c>
      <c r="G131" s="2"/>
      <c r="H131" s="2"/>
      <c r="I131" s="2"/>
      <c r="J131" s="2"/>
      <c r="K131" s="2"/>
      <c r="L131" s="2"/>
      <c r="M131" s="8"/>
    </row>
    <row r="132" s="3" customFormat="true" ht="14.25" hidden="false" customHeight="false" outlineLevel="0" collapsed="false">
      <c r="A132" s="2"/>
      <c r="B132" s="7"/>
      <c r="C132" s="2"/>
      <c r="D132" s="2" t="str">
        <f aca="false">AUTODIAGNÓSTICO!E65</f>
        <v>Establecer acciones de mejora del proceso de rendición de cuenta</v>
      </c>
      <c r="E132" s="2" t="n">
        <v>100</v>
      </c>
      <c r="F132" s="137" t="n">
        <f aca="false">AUTODIAGNÓSTICO!G65</f>
        <v>81.2</v>
      </c>
      <c r="G132" s="2"/>
      <c r="H132" s="2"/>
      <c r="I132" s="2"/>
      <c r="J132" s="2"/>
      <c r="K132" s="2"/>
      <c r="L132" s="2"/>
      <c r="M132" s="8"/>
    </row>
    <row r="133" s="3" customFormat="true" ht="14.25" hidden="false" customHeight="false" outlineLevel="0" collapsed="false">
      <c r="A133" s="2"/>
      <c r="B133" s="7"/>
      <c r="C133" s="2"/>
      <c r="D133" s="2"/>
      <c r="E133" s="2"/>
      <c r="F133" s="2"/>
      <c r="G133" s="2"/>
      <c r="H133" s="2"/>
      <c r="I133" s="2"/>
      <c r="J133" s="2"/>
      <c r="K133" s="2"/>
      <c r="L133" s="2"/>
      <c r="M133" s="8"/>
    </row>
    <row r="134" s="3" customFormat="true" ht="14.25" hidden="false" customHeight="false" outlineLevel="0" collapsed="false">
      <c r="A134" s="2"/>
      <c r="B134" s="7"/>
      <c r="C134" s="2"/>
      <c r="D134" s="2"/>
      <c r="E134" s="2"/>
      <c r="F134" s="2"/>
      <c r="G134" s="2"/>
      <c r="H134" s="2"/>
      <c r="I134" s="2"/>
      <c r="J134" s="2"/>
      <c r="K134" s="2"/>
      <c r="L134" s="2"/>
      <c r="M134" s="8"/>
    </row>
    <row r="135" s="3" customFormat="true" ht="14.25" hidden="false" customHeight="false" outlineLevel="0" collapsed="false">
      <c r="A135" s="2"/>
      <c r="B135" s="7"/>
      <c r="C135" s="2"/>
      <c r="D135" s="2"/>
      <c r="E135" s="2"/>
      <c r="F135" s="2"/>
      <c r="G135" s="2"/>
      <c r="H135" s="2"/>
      <c r="I135" s="2"/>
      <c r="J135" s="2"/>
      <c r="K135" s="2"/>
      <c r="L135" s="2"/>
      <c r="M135" s="8"/>
    </row>
    <row r="136" s="3" customFormat="true" ht="14.25" hidden="false" customHeight="false" outlineLevel="0" collapsed="false">
      <c r="A136" s="2"/>
      <c r="B136" s="7"/>
      <c r="C136" s="2"/>
      <c r="D136" s="2"/>
      <c r="E136" s="2"/>
      <c r="F136" s="2"/>
      <c r="G136" s="2"/>
      <c r="H136" s="2"/>
      <c r="I136" s="2"/>
      <c r="J136" s="2"/>
      <c r="K136" s="2"/>
      <c r="L136" s="2"/>
      <c r="M136" s="8"/>
    </row>
    <row r="137" s="3" customFormat="true" ht="14.25" hidden="false" customHeight="false" outlineLevel="0" collapsed="false">
      <c r="A137" s="2"/>
      <c r="B137" s="7"/>
      <c r="C137" s="2"/>
      <c r="D137" s="2"/>
      <c r="E137" s="2"/>
      <c r="F137" s="2"/>
      <c r="G137" s="2"/>
      <c r="H137" s="2"/>
      <c r="I137" s="2"/>
      <c r="J137" s="2"/>
      <c r="K137" s="2"/>
      <c r="L137" s="2"/>
      <c r="M137" s="8"/>
    </row>
    <row r="138" s="3" customFormat="true" ht="14.25" hidden="false" customHeight="false" outlineLevel="0" collapsed="false">
      <c r="A138" s="2"/>
      <c r="B138" s="7"/>
      <c r="C138" s="2"/>
      <c r="D138" s="2"/>
      <c r="E138" s="2"/>
      <c r="F138" s="2"/>
      <c r="G138" s="2"/>
      <c r="H138" s="2"/>
      <c r="I138" s="2"/>
      <c r="J138" s="2"/>
      <c r="K138" s="2"/>
      <c r="L138" s="2"/>
      <c r="M138" s="8"/>
    </row>
    <row r="139" s="3" customFormat="true" ht="14.25" hidden="false" customHeight="false" outlineLevel="0" collapsed="false">
      <c r="A139" s="2"/>
      <c r="B139" s="7"/>
      <c r="C139" s="2"/>
      <c r="D139" s="2"/>
      <c r="E139" s="2"/>
      <c r="F139" s="2"/>
      <c r="G139" s="2"/>
      <c r="H139" s="2"/>
      <c r="I139" s="2"/>
      <c r="J139" s="2"/>
      <c r="K139" s="2"/>
      <c r="L139" s="2"/>
      <c r="M139" s="8"/>
    </row>
    <row r="140" s="3" customFormat="true" ht="14.25" hidden="false" customHeight="false" outlineLevel="0" collapsed="false">
      <c r="A140" s="2"/>
      <c r="B140" s="7"/>
      <c r="C140" s="2"/>
      <c r="D140" s="2"/>
      <c r="E140" s="2"/>
      <c r="F140" s="2"/>
      <c r="G140" s="2"/>
      <c r="H140" s="2"/>
      <c r="I140" s="2"/>
      <c r="J140" s="2"/>
      <c r="K140" s="2"/>
      <c r="L140" s="2"/>
      <c r="M140" s="8"/>
    </row>
    <row r="141" s="3" customFormat="true" ht="14.25" hidden="false" customHeight="false" outlineLevel="0" collapsed="false">
      <c r="A141" s="2"/>
      <c r="B141" s="7"/>
      <c r="C141" s="2"/>
      <c r="D141" s="2"/>
      <c r="E141" s="2"/>
      <c r="F141" s="2"/>
      <c r="G141" s="2"/>
      <c r="H141" s="2"/>
      <c r="I141" s="2"/>
      <c r="J141" s="2"/>
      <c r="K141" s="2"/>
      <c r="L141" s="2"/>
      <c r="M141" s="8"/>
    </row>
    <row r="142" s="3" customFormat="true" ht="14.25" hidden="false" customHeight="false" outlineLevel="0" collapsed="false">
      <c r="A142" s="2"/>
      <c r="B142" s="7"/>
      <c r="C142" s="2"/>
      <c r="D142" s="2"/>
      <c r="E142" s="2"/>
      <c r="F142" s="2"/>
      <c r="G142" s="2"/>
      <c r="H142" s="2"/>
      <c r="I142" s="2"/>
      <c r="J142" s="2"/>
      <c r="K142" s="2"/>
      <c r="L142" s="2"/>
      <c r="M142" s="8"/>
    </row>
    <row r="143" s="3" customFormat="true" ht="14.25" hidden="false" customHeight="false" outlineLevel="0" collapsed="false">
      <c r="A143" s="2"/>
      <c r="B143" s="7"/>
      <c r="C143" s="2"/>
      <c r="D143" s="2"/>
      <c r="E143" s="2"/>
      <c r="F143" s="2"/>
      <c r="G143" s="2"/>
      <c r="H143" s="2"/>
      <c r="I143" s="2"/>
      <c r="J143" s="2"/>
      <c r="K143" s="2"/>
      <c r="L143" s="2"/>
      <c r="M143" s="8"/>
    </row>
    <row r="144" s="3" customFormat="true" ht="14.25" hidden="false" customHeight="false" outlineLevel="0" collapsed="false">
      <c r="A144" s="2"/>
      <c r="B144" s="7"/>
      <c r="C144" s="2"/>
      <c r="D144" s="2"/>
      <c r="E144" s="2"/>
      <c r="F144" s="2"/>
      <c r="G144" s="2"/>
      <c r="H144" s="2"/>
      <c r="I144" s="2"/>
      <c r="J144" s="2"/>
      <c r="K144" s="2"/>
      <c r="L144" s="2"/>
      <c r="M144" s="8"/>
    </row>
    <row r="145" s="3" customFormat="true" ht="14.25" hidden="false" customHeight="false" outlineLevel="0" collapsed="false">
      <c r="A145" s="2"/>
      <c r="B145" s="7"/>
      <c r="C145" s="2"/>
      <c r="D145" s="2"/>
      <c r="E145" s="2"/>
      <c r="F145" s="2"/>
      <c r="G145" s="2"/>
      <c r="H145" s="2"/>
      <c r="I145" s="2"/>
      <c r="J145" s="2"/>
      <c r="K145" s="2"/>
      <c r="L145" s="2"/>
      <c r="M145" s="8"/>
    </row>
    <row r="146" s="3" customFormat="true" ht="14.25" hidden="false" customHeight="false" outlineLevel="0" collapsed="false">
      <c r="A146" s="2"/>
      <c r="B146" s="7"/>
      <c r="C146" s="2"/>
      <c r="D146" s="2"/>
      <c r="E146" s="2"/>
      <c r="F146" s="2"/>
      <c r="G146" s="2"/>
      <c r="H146" s="2"/>
      <c r="I146" s="2"/>
      <c r="J146" s="2"/>
      <c r="K146" s="2"/>
      <c r="L146" s="2"/>
      <c r="M146" s="8"/>
    </row>
    <row r="147" s="3" customFormat="true" ht="14.25" hidden="false" customHeight="false" outlineLevel="0" collapsed="false">
      <c r="A147" s="2"/>
      <c r="B147" s="7"/>
      <c r="C147" s="2"/>
      <c r="D147" s="2"/>
      <c r="E147" s="2"/>
      <c r="F147" s="2"/>
      <c r="G147" s="2"/>
      <c r="H147" s="2"/>
      <c r="I147" s="2"/>
      <c r="J147" s="2"/>
      <c r="K147" s="2"/>
      <c r="L147" s="2"/>
      <c r="M147" s="8"/>
    </row>
    <row r="148" s="3" customFormat="true" ht="14.25" hidden="false" customHeight="false" outlineLevel="0" collapsed="false">
      <c r="A148" s="2"/>
      <c r="B148" s="7"/>
      <c r="C148" s="2"/>
      <c r="D148" s="2"/>
      <c r="E148" s="2"/>
      <c r="F148" s="2"/>
      <c r="G148" s="2"/>
      <c r="H148" s="2"/>
      <c r="I148" s="2"/>
      <c r="J148" s="2"/>
      <c r="K148" s="2"/>
      <c r="L148" s="2"/>
      <c r="M148" s="8"/>
    </row>
    <row r="149" s="3" customFormat="true" ht="14.25" hidden="false" customHeight="false" outlineLevel="0" collapsed="false">
      <c r="A149" s="2"/>
      <c r="B149" s="7"/>
      <c r="C149" s="2"/>
      <c r="D149" s="2"/>
      <c r="E149" s="2"/>
      <c r="F149" s="2"/>
      <c r="G149" s="2"/>
      <c r="H149" s="2"/>
      <c r="I149" s="2"/>
      <c r="J149" s="2"/>
      <c r="K149" s="2"/>
      <c r="L149" s="2"/>
      <c r="M149" s="8"/>
    </row>
    <row r="150" s="3" customFormat="true" ht="14.25" hidden="false" customHeight="false" outlineLevel="0" collapsed="false">
      <c r="A150" s="2"/>
      <c r="B150" s="7"/>
      <c r="C150" s="2"/>
      <c r="D150" s="2"/>
      <c r="E150" s="2"/>
      <c r="F150" s="2"/>
      <c r="G150" s="2"/>
      <c r="H150" s="2"/>
      <c r="I150" s="2"/>
      <c r="J150" s="2"/>
      <c r="K150" s="2"/>
      <c r="L150" s="2"/>
      <c r="M150" s="8"/>
    </row>
    <row r="151" s="3" customFormat="true" ht="14.25" hidden="false" customHeight="false" outlineLevel="0" collapsed="false">
      <c r="A151" s="2"/>
      <c r="B151" s="7"/>
      <c r="C151" s="2"/>
      <c r="D151" s="2"/>
      <c r="E151" s="2"/>
      <c r="F151" s="2"/>
      <c r="G151" s="2"/>
      <c r="H151" s="2"/>
      <c r="I151" s="2"/>
      <c r="J151" s="2"/>
      <c r="K151" s="2"/>
      <c r="L151" s="2"/>
      <c r="M151" s="8"/>
    </row>
    <row r="152" s="3" customFormat="true" ht="14.25" hidden="false" customHeight="false" outlineLevel="0" collapsed="false">
      <c r="A152" s="2"/>
      <c r="B152" s="7"/>
      <c r="C152" s="2"/>
      <c r="D152" s="2"/>
      <c r="E152" s="2"/>
      <c r="F152" s="2"/>
      <c r="G152" s="2"/>
      <c r="H152" s="2"/>
      <c r="I152" s="2"/>
      <c r="J152" s="2"/>
      <c r="K152" s="2"/>
      <c r="L152" s="2"/>
      <c r="M152" s="8"/>
    </row>
    <row r="153" s="3" customFormat="true" ht="14.25" hidden="false" customHeight="false" outlineLevel="0" collapsed="false">
      <c r="A153" s="2"/>
      <c r="B153" s="7"/>
      <c r="C153" s="2"/>
      <c r="D153" s="2"/>
      <c r="E153" s="2"/>
      <c r="F153" s="2"/>
      <c r="G153" s="2"/>
      <c r="H153" s="2"/>
      <c r="I153" s="2"/>
      <c r="J153" s="2"/>
      <c r="K153" s="2"/>
      <c r="L153" s="2"/>
      <c r="M153" s="8"/>
    </row>
    <row r="154" s="3" customFormat="true" ht="14.25" hidden="false" customHeight="false" outlineLevel="0" collapsed="false">
      <c r="A154" s="2"/>
      <c r="B154" s="12"/>
      <c r="C154" s="13"/>
      <c r="D154" s="13"/>
      <c r="E154" s="13"/>
      <c r="F154" s="13"/>
      <c r="G154" s="13"/>
      <c r="H154" s="13"/>
      <c r="I154" s="13"/>
      <c r="J154" s="13"/>
      <c r="K154" s="13"/>
      <c r="L154" s="13"/>
      <c r="M154" s="14"/>
    </row>
    <row r="155" s="3" customFormat="true" ht="14.25" hidden="false" customHeight="false" outlineLevel="0" collapsed="false">
      <c r="A155" s="2"/>
      <c r="B155" s="2"/>
      <c r="C155" s="2"/>
      <c r="D155" s="2"/>
      <c r="E155" s="2"/>
      <c r="F155" s="2"/>
      <c r="G155" s="2"/>
      <c r="H155" s="2"/>
      <c r="I155" s="2"/>
      <c r="J155" s="2"/>
      <c r="K155" s="2"/>
      <c r="L155" s="2"/>
      <c r="M155" s="2"/>
    </row>
    <row r="156" s="3" customFormat="true" ht="14.25" hidden="false" customHeight="false" outlineLevel="0" collapsed="false">
      <c r="A156" s="2"/>
      <c r="B156" s="2"/>
      <c r="C156" s="2"/>
      <c r="D156" s="2"/>
      <c r="E156" s="2"/>
      <c r="F156" s="2"/>
      <c r="G156" s="2"/>
      <c r="H156" s="2"/>
      <c r="I156" s="2"/>
      <c r="J156" s="2"/>
      <c r="K156" s="2"/>
      <c r="L156" s="2"/>
      <c r="M156" s="2"/>
    </row>
    <row r="157" s="3" customFormat="true" ht="14.25" hidden="false" customHeight="false" outlineLevel="0" collapsed="false">
      <c r="A157" s="2"/>
      <c r="B157" s="2"/>
      <c r="C157" s="2"/>
      <c r="D157" s="2"/>
      <c r="E157" s="2"/>
      <c r="F157" s="2"/>
      <c r="G157" s="2"/>
      <c r="H157" s="2"/>
      <c r="I157" s="2"/>
      <c r="J157" s="2"/>
      <c r="K157" s="2"/>
      <c r="L157" s="2"/>
      <c r="M157" s="2"/>
    </row>
    <row r="158" s="3" customFormat="true" ht="14.25" hidden="false" customHeight="false" outlineLevel="0" collapsed="false">
      <c r="A158" s="2"/>
      <c r="B158" s="2"/>
      <c r="C158" s="2"/>
      <c r="D158" s="2"/>
      <c r="E158" s="2"/>
      <c r="F158" s="2"/>
      <c r="G158" s="2"/>
      <c r="H158" s="2"/>
      <c r="I158" s="2"/>
      <c r="J158" s="2"/>
      <c r="K158" s="2"/>
      <c r="L158" s="2"/>
      <c r="M158" s="2"/>
    </row>
    <row r="159" s="3" customFormat="true" ht="14.25" hidden="false" customHeight="false" outlineLevel="0" collapsed="false">
      <c r="A159" s="2"/>
      <c r="B159" s="2"/>
      <c r="C159" s="2"/>
      <c r="D159" s="2"/>
      <c r="E159" s="2"/>
      <c r="F159" s="2"/>
      <c r="G159" s="2"/>
      <c r="H159" s="2"/>
      <c r="I159" s="2"/>
      <c r="J159" s="2"/>
      <c r="K159" s="2"/>
      <c r="L159" s="2"/>
      <c r="M159" s="2"/>
    </row>
    <row r="160" s="3" customFormat="true" ht="14.25" hidden="false" customHeight="false" outlineLevel="0" collapsed="false">
      <c r="A160" s="2"/>
      <c r="B160" s="2"/>
      <c r="C160" s="2"/>
      <c r="D160" s="2"/>
      <c r="E160" s="2"/>
      <c r="F160" s="2"/>
      <c r="G160" s="2"/>
      <c r="H160" s="2"/>
      <c r="I160" s="2"/>
      <c r="J160" s="2"/>
      <c r="K160" s="2"/>
      <c r="L160" s="2"/>
      <c r="M160" s="2"/>
    </row>
    <row r="161" s="3" customFormat="true" ht="14.25" hidden="false" customHeight="false" outlineLevel="0" collapsed="false">
      <c r="A161" s="2"/>
      <c r="B161" s="2"/>
      <c r="C161" s="2"/>
      <c r="D161" s="2"/>
      <c r="E161" s="2"/>
      <c r="F161" s="2"/>
      <c r="G161" s="2"/>
      <c r="H161" s="2"/>
      <c r="I161" s="2"/>
      <c r="J161" s="2"/>
      <c r="K161" s="2"/>
      <c r="L161" s="2"/>
      <c r="M161" s="2"/>
    </row>
    <row r="162" s="3" customFormat="true" ht="14.25" hidden="false" customHeight="false" outlineLevel="0" collapsed="false">
      <c r="A162" s="2"/>
      <c r="B162" s="2"/>
      <c r="C162" s="2"/>
      <c r="D162" s="2"/>
      <c r="E162" s="2"/>
      <c r="F162" s="2"/>
      <c r="G162" s="2"/>
      <c r="H162" s="2"/>
      <c r="I162" s="2"/>
      <c r="J162" s="2"/>
      <c r="K162" s="2"/>
      <c r="L162" s="2"/>
      <c r="M162" s="2"/>
    </row>
    <row r="163" s="3" customFormat="true" ht="14.25" hidden="false" customHeight="false" outlineLevel="0" collapsed="false">
      <c r="A163" s="2"/>
      <c r="B163" s="2"/>
      <c r="C163" s="2"/>
      <c r="D163" s="2"/>
      <c r="E163" s="2"/>
      <c r="F163" s="2"/>
      <c r="G163" s="2"/>
      <c r="H163" s="2"/>
      <c r="I163" s="2"/>
      <c r="J163" s="2"/>
      <c r="K163" s="2"/>
      <c r="L163" s="2"/>
      <c r="M163" s="2"/>
    </row>
    <row r="164" s="3" customFormat="true" ht="14.25" hidden="false" customHeight="false" outlineLevel="0" collapsed="false">
      <c r="A164" s="2"/>
      <c r="B164" s="2"/>
      <c r="C164" s="2"/>
      <c r="D164" s="2"/>
      <c r="E164" s="2"/>
      <c r="F164" s="2"/>
      <c r="G164" s="2"/>
      <c r="H164" s="2"/>
      <c r="I164" s="2"/>
      <c r="J164" s="2"/>
      <c r="K164" s="2"/>
      <c r="L164" s="2"/>
      <c r="M164" s="2"/>
    </row>
    <row r="165" s="3" customFormat="true" ht="14.25" hidden="false" customHeight="false" outlineLevel="0" collapsed="false">
      <c r="A165" s="2"/>
      <c r="B165" s="2"/>
      <c r="C165" s="2"/>
      <c r="D165" s="2"/>
      <c r="E165" s="2"/>
      <c r="F165" s="2"/>
      <c r="G165" s="2"/>
      <c r="H165" s="2"/>
      <c r="I165" s="2"/>
      <c r="J165" s="2"/>
      <c r="K165" s="2"/>
      <c r="L165" s="2"/>
      <c r="M165" s="2"/>
    </row>
    <row r="166" s="3" customFormat="true" ht="14.25" hidden="false" customHeight="false" outlineLevel="0" collapsed="false">
      <c r="A166" s="2"/>
      <c r="B166" s="2"/>
      <c r="C166" s="2"/>
      <c r="D166" s="2"/>
      <c r="E166" s="2"/>
      <c r="F166" s="2"/>
      <c r="G166" s="2"/>
      <c r="H166" s="2"/>
      <c r="I166" s="2"/>
      <c r="J166" s="2"/>
      <c r="K166" s="2"/>
      <c r="L166" s="2"/>
      <c r="M166" s="2"/>
    </row>
    <row r="167" s="3" customFormat="true" ht="14.25" hidden="false" customHeight="false" outlineLevel="0" collapsed="false">
      <c r="A167" s="2"/>
      <c r="B167" s="2"/>
      <c r="C167" s="2"/>
      <c r="D167" s="2"/>
      <c r="E167" s="2"/>
      <c r="F167" s="2"/>
      <c r="G167" s="2"/>
      <c r="H167" s="2"/>
      <c r="I167" s="2"/>
      <c r="J167" s="2"/>
      <c r="K167" s="2"/>
      <c r="L167" s="2"/>
      <c r="M167" s="2"/>
    </row>
    <row r="168" s="3" customFormat="true" ht="14.25" hidden="false" customHeight="false" outlineLevel="0" collapsed="false">
      <c r="A168" s="2"/>
      <c r="B168" s="2"/>
      <c r="C168" s="2"/>
      <c r="D168" s="2"/>
      <c r="E168" s="2"/>
      <c r="F168" s="2"/>
      <c r="G168" s="2"/>
      <c r="H168" s="2"/>
      <c r="I168" s="2"/>
      <c r="J168" s="2"/>
      <c r="K168" s="2"/>
      <c r="L168" s="2"/>
      <c r="M168" s="2"/>
    </row>
    <row r="169" s="3" customFormat="true" ht="14.25" hidden="false" customHeight="false" outlineLevel="0" collapsed="false">
      <c r="A169" s="2"/>
      <c r="B169" s="2"/>
      <c r="C169" s="2"/>
      <c r="D169" s="2"/>
      <c r="E169" s="2"/>
      <c r="F169" s="2"/>
      <c r="G169" s="2"/>
      <c r="H169" s="2"/>
      <c r="I169" s="2"/>
      <c r="J169" s="2"/>
      <c r="K169" s="2"/>
      <c r="L169" s="2"/>
      <c r="M169" s="2"/>
    </row>
    <row r="170" s="3" customFormat="true" ht="14.25" hidden="false" customHeight="false" outlineLevel="0" collapsed="false">
      <c r="A170" s="2"/>
      <c r="B170" s="2"/>
      <c r="C170" s="2"/>
      <c r="D170" s="2"/>
      <c r="E170" s="2"/>
      <c r="F170" s="2"/>
      <c r="G170" s="2"/>
      <c r="H170" s="2"/>
      <c r="I170" s="2"/>
      <c r="J170" s="2"/>
      <c r="K170" s="2"/>
      <c r="L170" s="2"/>
      <c r="M170" s="2"/>
    </row>
    <row r="171" s="3" customFormat="true" ht="14.25" hidden="false" customHeight="false" outlineLevel="0" collapsed="false">
      <c r="A171" s="2"/>
      <c r="B171" s="2"/>
      <c r="C171" s="2"/>
      <c r="D171" s="2"/>
      <c r="E171" s="2"/>
      <c r="F171" s="2"/>
      <c r="G171" s="2"/>
      <c r="H171" s="2"/>
      <c r="I171" s="2"/>
      <c r="J171" s="2"/>
      <c r="K171" s="2"/>
      <c r="L171" s="2"/>
      <c r="M171" s="2"/>
    </row>
    <row r="172" s="3" customFormat="true" ht="14.25" hidden="false" customHeight="false" outlineLevel="0" collapsed="false">
      <c r="A172" s="2"/>
      <c r="B172" s="2"/>
      <c r="C172" s="2"/>
      <c r="D172" s="2"/>
      <c r="E172" s="2"/>
      <c r="F172" s="2"/>
      <c r="G172" s="2"/>
      <c r="H172" s="2"/>
      <c r="I172" s="2"/>
      <c r="J172" s="2"/>
      <c r="K172" s="2"/>
      <c r="L172" s="2"/>
      <c r="M172" s="2"/>
    </row>
    <row r="173" s="3" customFormat="true" ht="14.25" hidden="false" customHeight="false" outlineLevel="0" collapsed="false">
      <c r="A173" s="2"/>
      <c r="B173" s="2"/>
      <c r="C173" s="2"/>
      <c r="D173" s="2"/>
      <c r="E173" s="2"/>
      <c r="F173" s="2"/>
      <c r="G173" s="2"/>
      <c r="H173" s="2"/>
      <c r="I173" s="2"/>
      <c r="J173" s="2"/>
      <c r="K173" s="2"/>
      <c r="L173" s="2"/>
      <c r="M173" s="2"/>
    </row>
    <row r="174" s="3" customFormat="true" ht="14.25" hidden="false" customHeight="false" outlineLevel="0" collapsed="false">
      <c r="A174" s="2"/>
      <c r="B174" s="2"/>
      <c r="C174" s="2"/>
      <c r="D174" s="2"/>
      <c r="E174" s="2"/>
      <c r="F174" s="2"/>
      <c r="G174" s="2"/>
      <c r="H174" s="2"/>
      <c r="I174" s="2"/>
      <c r="J174" s="2"/>
      <c r="K174" s="2"/>
      <c r="L174" s="2"/>
      <c r="M174" s="2"/>
    </row>
    <row r="175" s="3" customFormat="true" ht="14.25" hidden="false" customHeight="false" outlineLevel="0" collapsed="false">
      <c r="A175" s="2"/>
      <c r="B175" s="2"/>
      <c r="C175" s="2"/>
      <c r="D175" s="2"/>
      <c r="E175" s="2"/>
      <c r="F175" s="2"/>
      <c r="G175" s="2"/>
      <c r="H175" s="2"/>
      <c r="I175" s="2"/>
      <c r="J175" s="2"/>
      <c r="K175" s="2"/>
      <c r="L175" s="2"/>
      <c r="M175" s="2"/>
    </row>
    <row r="176" s="3" customFormat="true" ht="14.25" hidden="false" customHeight="false" outlineLevel="0" collapsed="false">
      <c r="A176" s="2"/>
      <c r="B176" s="2"/>
      <c r="C176" s="2"/>
      <c r="D176" s="2"/>
      <c r="E176" s="2"/>
      <c r="F176" s="2"/>
      <c r="G176" s="2"/>
      <c r="H176" s="2"/>
      <c r="I176" s="2"/>
      <c r="J176" s="2"/>
      <c r="K176" s="2"/>
      <c r="L176" s="2"/>
      <c r="M176" s="2"/>
    </row>
    <row r="177" s="3" customFormat="true" ht="14.25" hidden="false" customHeight="false" outlineLevel="0" collapsed="false">
      <c r="A177" s="2"/>
      <c r="B177" s="2"/>
      <c r="C177" s="2"/>
      <c r="D177" s="2"/>
      <c r="E177" s="2"/>
      <c r="F177" s="2"/>
      <c r="G177" s="2"/>
      <c r="H177" s="2"/>
      <c r="I177" s="2"/>
      <c r="J177" s="2"/>
      <c r="K177" s="2"/>
      <c r="L177" s="2"/>
      <c r="M177" s="2"/>
    </row>
    <row r="178" s="3" customFormat="true" ht="14.25" hidden="false" customHeight="false" outlineLevel="0" collapsed="false">
      <c r="A178" s="2"/>
      <c r="B178" s="2"/>
      <c r="C178" s="2"/>
      <c r="D178" s="2"/>
      <c r="E178" s="2"/>
      <c r="F178" s="2"/>
      <c r="G178" s="2"/>
      <c r="H178" s="2"/>
      <c r="I178" s="2"/>
      <c r="J178" s="2"/>
      <c r="K178" s="2"/>
      <c r="L178" s="2"/>
      <c r="M178" s="2"/>
    </row>
    <row r="179" s="3" customFormat="true" ht="14.25" hidden="false" customHeight="false" outlineLevel="0" collapsed="false">
      <c r="A179" s="2"/>
      <c r="B179" s="2"/>
      <c r="C179" s="2"/>
      <c r="D179" s="2"/>
      <c r="E179" s="2"/>
      <c r="F179" s="2"/>
      <c r="G179" s="2"/>
      <c r="H179" s="2"/>
      <c r="I179" s="2"/>
      <c r="J179" s="2"/>
      <c r="K179" s="2"/>
      <c r="L179" s="2"/>
      <c r="M179" s="2"/>
    </row>
    <row r="180" s="3" customFormat="true" ht="14.25" hidden="false" customHeight="false" outlineLevel="0" collapsed="false">
      <c r="A180" s="2"/>
      <c r="B180" s="2"/>
      <c r="C180" s="2"/>
      <c r="D180" s="2"/>
      <c r="E180" s="2"/>
      <c r="F180" s="2"/>
      <c r="G180" s="2"/>
      <c r="H180" s="2"/>
      <c r="I180" s="2"/>
      <c r="J180" s="2"/>
      <c r="K180" s="2"/>
      <c r="L180" s="2"/>
      <c r="M180" s="2"/>
    </row>
    <row r="181" s="3" customFormat="true" ht="14.25" hidden="false" customHeight="false" outlineLevel="0" collapsed="false">
      <c r="A181" s="2"/>
      <c r="B181" s="2"/>
      <c r="C181" s="2"/>
      <c r="D181" s="2"/>
      <c r="E181" s="2"/>
      <c r="F181" s="2"/>
      <c r="G181" s="2"/>
      <c r="H181" s="2"/>
      <c r="I181" s="2"/>
      <c r="J181" s="2"/>
      <c r="K181" s="2"/>
      <c r="L181" s="2"/>
      <c r="M181" s="2"/>
    </row>
    <row r="182" s="3" customFormat="true" ht="14.25" hidden="false" customHeight="false" outlineLevel="0" collapsed="false">
      <c r="A182" s="2"/>
      <c r="B182" s="2"/>
      <c r="C182" s="2"/>
      <c r="D182" s="2"/>
      <c r="E182" s="2"/>
      <c r="F182" s="2"/>
      <c r="G182" s="2"/>
      <c r="H182" s="2"/>
      <c r="I182" s="2"/>
      <c r="J182" s="2"/>
      <c r="K182" s="2"/>
      <c r="L182" s="2"/>
      <c r="M182" s="2"/>
    </row>
    <row r="183" s="3" customFormat="true" ht="14.25" hidden="false" customHeight="false" outlineLevel="0" collapsed="false">
      <c r="A183" s="2"/>
      <c r="B183" s="2"/>
      <c r="C183" s="2"/>
      <c r="D183" s="2"/>
      <c r="E183" s="2"/>
      <c r="F183" s="2"/>
      <c r="G183" s="2"/>
      <c r="H183" s="2"/>
      <c r="I183" s="2"/>
      <c r="J183" s="2"/>
      <c r="K183" s="2"/>
      <c r="L183" s="2"/>
      <c r="M183" s="2"/>
    </row>
    <row r="184" s="3" customFormat="true" ht="14.25" hidden="false" customHeight="false" outlineLevel="0" collapsed="false">
      <c r="A184" s="2"/>
      <c r="B184" s="2"/>
      <c r="C184" s="2"/>
      <c r="D184" s="2"/>
      <c r="E184" s="2"/>
      <c r="F184" s="2"/>
      <c r="G184" s="2"/>
      <c r="H184" s="2"/>
      <c r="I184" s="2"/>
      <c r="J184" s="2"/>
      <c r="K184" s="2"/>
      <c r="L184" s="2"/>
      <c r="M184" s="2"/>
    </row>
    <row r="185" s="3" customFormat="true" ht="14.25" hidden="false" customHeight="false" outlineLevel="0" collapsed="false">
      <c r="A185" s="2"/>
      <c r="B185" s="2"/>
      <c r="C185" s="2"/>
      <c r="D185" s="2"/>
      <c r="E185" s="2"/>
      <c r="F185" s="2"/>
      <c r="G185" s="2"/>
      <c r="H185" s="2"/>
      <c r="I185" s="2"/>
      <c r="J185" s="2"/>
      <c r="K185" s="2"/>
      <c r="L185" s="2"/>
      <c r="M185" s="2"/>
    </row>
    <row r="186" s="3" customFormat="true" ht="14.25" hidden="false" customHeight="false" outlineLevel="0" collapsed="false">
      <c r="A186" s="2"/>
      <c r="B186" s="2"/>
      <c r="C186" s="2"/>
      <c r="D186" s="2"/>
      <c r="E186" s="2"/>
      <c r="F186" s="2"/>
      <c r="G186" s="2"/>
      <c r="H186" s="2"/>
      <c r="I186" s="2"/>
      <c r="J186" s="2"/>
      <c r="K186" s="2"/>
      <c r="L186" s="2"/>
      <c r="M186" s="2"/>
    </row>
    <row r="187" s="3" customFormat="true" ht="14.25" hidden="false" customHeight="false" outlineLevel="0" collapsed="false">
      <c r="A187" s="2"/>
      <c r="B187" s="2"/>
      <c r="C187" s="2"/>
      <c r="D187" s="2"/>
      <c r="E187" s="2"/>
      <c r="F187" s="2"/>
      <c r="G187" s="2"/>
      <c r="H187" s="2"/>
      <c r="I187" s="2"/>
      <c r="J187" s="2"/>
      <c r="K187" s="2"/>
      <c r="L187" s="2"/>
      <c r="M187" s="2"/>
    </row>
    <row r="188" s="3" customFormat="true" ht="14.25" hidden="false" customHeight="false" outlineLevel="0" collapsed="false">
      <c r="A188" s="2"/>
      <c r="B188" s="2"/>
      <c r="C188" s="2"/>
      <c r="D188" s="2"/>
      <c r="E188" s="2"/>
      <c r="F188" s="2"/>
      <c r="G188" s="2"/>
      <c r="H188" s="2"/>
      <c r="I188" s="2"/>
      <c r="J188" s="2"/>
      <c r="K188" s="2"/>
      <c r="L188" s="2"/>
      <c r="M188" s="2"/>
    </row>
    <row r="189" s="3" customFormat="true" ht="14.25" hidden="false" customHeight="false" outlineLevel="0" collapsed="false">
      <c r="A189" s="2"/>
      <c r="B189" s="2"/>
      <c r="C189" s="2"/>
      <c r="D189" s="2"/>
      <c r="E189" s="2"/>
      <c r="F189" s="2"/>
      <c r="G189" s="2"/>
      <c r="H189" s="2"/>
      <c r="I189" s="2"/>
      <c r="J189" s="2"/>
      <c r="K189" s="2"/>
      <c r="L189" s="2"/>
      <c r="M189" s="2"/>
    </row>
    <row r="190" s="3" customFormat="true" ht="14.25" hidden="false" customHeight="false" outlineLevel="0" collapsed="false">
      <c r="A190" s="2"/>
      <c r="B190" s="2"/>
      <c r="C190" s="2"/>
      <c r="D190" s="2"/>
      <c r="E190" s="2"/>
      <c r="F190" s="2"/>
      <c r="G190" s="2"/>
      <c r="H190" s="2"/>
      <c r="I190" s="2"/>
      <c r="J190" s="2"/>
      <c r="K190" s="2"/>
      <c r="L190" s="2"/>
      <c r="M190" s="2"/>
    </row>
    <row r="191" s="3" customFormat="true" ht="14.25" hidden="false" customHeight="false" outlineLevel="0" collapsed="false">
      <c r="A191" s="2"/>
      <c r="B191" s="2"/>
      <c r="C191" s="2"/>
      <c r="D191" s="2"/>
      <c r="E191" s="2"/>
      <c r="F191" s="2"/>
      <c r="G191" s="2"/>
      <c r="H191" s="2"/>
      <c r="I191" s="2"/>
      <c r="J191" s="2"/>
      <c r="K191" s="2"/>
      <c r="L191" s="2"/>
      <c r="M191" s="2"/>
    </row>
    <row r="192" s="3" customFormat="true" ht="14.25" hidden="false" customHeight="false" outlineLevel="0" collapsed="false">
      <c r="A192" s="2"/>
      <c r="B192" s="2"/>
      <c r="C192" s="2"/>
      <c r="D192" s="2"/>
      <c r="E192" s="2"/>
      <c r="F192" s="2"/>
      <c r="G192" s="2"/>
      <c r="H192" s="2"/>
      <c r="I192" s="2"/>
      <c r="J192" s="2"/>
      <c r="K192" s="2"/>
      <c r="L192" s="2"/>
      <c r="M192" s="2"/>
    </row>
    <row r="193" s="3" customFormat="true" ht="14.25" hidden="false" customHeight="false" outlineLevel="0" collapsed="false">
      <c r="A193" s="2"/>
      <c r="B193" s="2"/>
      <c r="C193" s="2"/>
      <c r="D193" s="2"/>
      <c r="E193" s="2"/>
      <c r="F193" s="2"/>
      <c r="G193" s="2"/>
      <c r="H193" s="2"/>
      <c r="I193" s="2"/>
      <c r="J193" s="2"/>
      <c r="K193" s="2"/>
      <c r="L193" s="2"/>
      <c r="M193" s="2"/>
    </row>
    <row r="194" s="3" customFormat="true" ht="14.25" hidden="false" customHeight="false" outlineLevel="0" collapsed="false">
      <c r="A194" s="2"/>
      <c r="B194" s="2"/>
      <c r="C194" s="2"/>
      <c r="D194" s="2"/>
      <c r="E194" s="2"/>
      <c r="F194" s="2"/>
      <c r="G194" s="2"/>
      <c r="H194" s="2"/>
      <c r="I194" s="2"/>
      <c r="J194" s="2"/>
      <c r="K194" s="2"/>
      <c r="L194" s="2"/>
      <c r="M194" s="2"/>
    </row>
    <row r="195" s="3" customFormat="true" ht="14.25" hidden="false" customHeight="false" outlineLevel="0" collapsed="false">
      <c r="A195" s="2"/>
      <c r="B195" s="2"/>
      <c r="C195" s="2"/>
      <c r="D195" s="2"/>
      <c r="E195" s="2"/>
      <c r="F195" s="2"/>
      <c r="G195" s="2"/>
      <c r="H195" s="2"/>
      <c r="I195" s="2"/>
      <c r="J195" s="2"/>
      <c r="K195" s="2"/>
      <c r="L195" s="2"/>
      <c r="M195" s="2"/>
    </row>
    <row r="196" s="3" customFormat="true" ht="14.25" hidden="false" customHeight="false" outlineLevel="0" collapsed="false">
      <c r="A196" s="2"/>
      <c r="B196" s="2"/>
      <c r="C196" s="2"/>
      <c r="D196" s="2"/>
      <c r="E196" s="2"/>
      <c r="F196" s="2"/>
      <c r="G196" s="2"/>
      <c r="H196" s="2"/>
      <c r="I196" s="2"/>
      <c r="J196" s="2"/>
      <c r="K196" s="2"/>
      <c r="L196" s="2"/>
      <c r="M196" s="2"/>
    </row>
    <row r="197" s="3" customFormat="true" ht="14.25" hidden="false" customHeight="false" outlineLevel="0" collapsed="false">
      <c r="A197" s="2"/>
      <c r="B197" s="2"/>
      <c r="C197" s="2"/>
      <c r="D197" s="2"/>
      <c r="E197" s="2"/>
      <c r="F197" s="2"/>
      <c r="G197" s="2"/>
      <c r="H197" s="2"/>
      <c r="I197" s="2"/>
      <c r="J197" s="2"/>
      <c r="K197" s="2"/>
      <c r="L197" s="2"/>
      <c r="M197" s="2"/>
    </row>
    <row r="198" s="3" customFormat="true" ht="14.25" hidden="false" customHeight="false" outlineLevel="0" collapsed="false">
      <c r="A198" s="2"/>
      <c r="B198" s="2"/>
      <c r="C198" s="2"/>
      <c r="D198" s="2"/>
      <c r="E198" s="2"/>
      <c r="F198" s="2"/>
      <c r="G198" s="2"/>
      <c r="H198" s="2"/>
      <c r="I198" s="2"/>
      <c r="J198" s="2"/>
      <c r="K198" s="2"/>
      <c r="L198" s="2"/>
      <c r="M198" s="2"/>
    </row>
    <row r="199" s="3" customFormat="true" ht="14.25" hidden="false" customHeight="false" outlineLevel="0" collapsed="false">
      <c r="A199" s="2"/>
      <c r="B199" s="2"/>
      <c r="C199" s="2"/>
      <c r="D199" s="2"/>
      <c r="E199" s="2"/>
      <c r="F199" s="2"/>
      <c r="G199" s="2"/>
      <c r="H199" s="2"/>
      <c r="I199" s="2"/>
      <c r="J199" s="2"/>
      <c r="K199" s="2"/>
      <c r="L199" s="2"/>
      <c r="M199" s="2"/>
    </row>
    <row r="200" s="3" customFormat="true" ht="14.25" hidden="false" customHeight="false" outlineLevel="0" collapsed="false">
      <c r="A200" s="2"/>
      <c r="B200" s="2"/>
      <c r="C200" s="2"/>
      <c r="D200" s="2"/>
      <c r="E200" s="2"/>
      <c r="F200" s="2"/>
      <c r="G200" s="2"/>
      <c r="H200" s="2"/>
      <c r="I200" s="2"/>
      <c r="J200" s="2"/>
      <c r="K200" s="2"/>
      <c r="L200" s="2"/>
      <c r="M200" s="2"/>
    </row>
    <row r="201" s="3" customFormat="true" ht="14.25" hidden="false" customHeight="false" outlineLevel="0" collapsed="false">
      <c r="A201" s="2"/>
      <c r="B201" s="2"/>
      <c r="C201" s="2"/>
      <c r="D201" s="2"/>
      <c r="E201" s="2"/>
      <c r="F201" s="2"/>
      <c r="G201" s="2"/>
      <c r="H201" s="2"/>
      <c r="I201" s="2"/>
      <c r="J201" s="2"/>
      <c r="K201" s="2"/>
      <c r="L201" s="2"/>
      <c r="M201" s="2"/>
    </row>
    <row r="202" s="3" customFormat="true" ht="14.25" hidden="false" customHeight="false" outlineLevel="0" collapsed="false">
      <c r="A202" s="2"/>
      <c r="B202" s="2"/>
      <c r="C202" s="2"/>
      <c r="D202" s="2"/>
      <c r="E202" s="2"/>
      <c r="F202" s="2"/>
      <c r="G202" s="2"/>
      <c r="H202" s="2"/>
      <c r="I202" s="2"/>
      <c r="J202" s="2"/>
      <c r="K202" s="2"/>
      <c r="L202" s="2"/>
      <c r="M202" s="2"/>
    </row>
    <row r="203" s="3" customFormat="true" ht="14.25" hidden="false" customHeight="false" outlineLevel="0" collapsed="false">
      <c r="A203" s="2"/>
      <c r="B203" s="2"/>
      <c r="C203" s="2"/>
      <c r="D203" s="2"/>
      <c r="E203" s="2"/>
      <c r="F203" s="2"/>
      <c r="G203" s="2"/>
      <c r="H203" s="2"/>
      <c r="I203" s="2"/>
      <c r="J203" s="2"/>
      <c r="K203" s="2"/>
      <c r="L203" s="2"/>
      <c r="M203" s="2"/>
    </row>
    <row r="204" s="3" customFormat="true" ht="14.25" hidden="false" customHeight="false" outlineLevel="0" collapsed="false">
      <c r="A204" s="2"/>
      <c r="B204" s="2"/>
      <c r="C204" s="2"/>
      <c r="D204" s="2"/>
      <c r="E204" s="2"/>
      <c r="F204" s="2"/>
      <c r="G204" s="2"/>
      <c r="H204" s="2"/>
      <c r="I204" s="2"/>
      <c r="J204" s="2"/>
      <c r="K204" s="2"/>
      <c r="L204" s="2"/>
      <c r="M204" s="2"/>
    </row>
    <row r="205" s="3" customFormat="true" ht="14.25" hidden="false" customHeight="false" outlineLevel="0" collapsed="false">
      <c r="A205" s="2"/>
      <c r="B205" s="2"/>
      <c r="C205" s="2"/>
      <c r="D205" s="2"/>
      <c r="E205" s="2"/>
      <c r="F205" s="2"/>
      <c r="G205" s="2"/>
      <c r="H205" s="2"/>
      <c r="I205" s="2"/>
      <c r="J205" s="2"/>
      <c r="K205" s="2"/>
      <c r="L205" s="2"/>
      <c r="M205" s="2"/>
    </row>
    <row r="206" s="3" customFormat="true" ht="14.25" hidden="false" customHeight="false" outlineLevel="0" collapsed="false">
      <c r="A206" s="2"/>
      <c r="B206" s="2"/>
      <c r="C206" s="2"/>
      <c r="D206" s="2"/>
      <c r="E206" s="2"/>
      <c r="F206" s="2"/>
      <c r="G206" s="2"/>
      <c r="H206" s="2"/>
      <c r="I206" s="2"/>
      <c r="J206" s="2"/>
      <c r="K206" s="2"/>
      <c r="L206" s="2"/>
      <c r="M206" s="2"/>
    </row>
    <row r="207" s="3" customFormat="true" ht="14.25" hidden="false" customHeight="false" outlineLevel="0" collapsed="false">
      <c r="A207" s="2"/>
      <c r="B207" s="2"/>
      <c r="C207" s="2"/>
      <c r="D207" s="2"/>
      <c r="E207" s="2"/>
      <c r="F207" s="2"/>
      <c r="G207" s="2"/>
      <c r="H207" s="2"/>
      <c r="I207" s="2"/>
      <c r="J207" s="2"/>
      <c r="K207" s="2"/>
      <c r="L207" s="2"/>
      <c r="M207" s="2"/>
    </row>
    <row r="208" s="3" customFormat="true" ht="14.25" hidden="false" customHeight="false" outlineLevel="0" collapsed="false">
      <c r="A208" s="2"/>
      <c r="B208" s="2"/>
      <c r="C208" s="2"/>
      <c r="D208" s="2"/>
      <c r="E208" s="2"/>
      <c r="F208" s="2"/>
      <c r="G208" s="2"/>
      <c r="H208" s="2"/>
      <c r="I208" s="2"/>
      <c r="J208" s="2"/>
      <c r="K208" s="2"/>
      <c r="L208" s="2"/>
      <c r="M208" s="2"/>
    </row>
    <row r="209" s="3" customFormat="true" ht="14.25" hidden="false" customHeight="false" outlineLevel="0" collapsed="false">
      <c r="A209" s="2"/>
      <c r="B209" s="2"/>
      <c r="C209" s="2"/>
      <c r="D209" s="2"/>
      <c r="E209" s="2"/>
      <c r="F209" s="2"/>
      <c r="G209" s="2"/>
      <c r="H209" s="2"/>
      <c r="I209" s="2"/>
      <c r="J209" s="2"/>
      <c r="K209" s="2"/>
      <c r="L209" s="2"/>
      <c r="M209" s="2"/>
    </row>
    <row r="210" s="3" customFormat="true" ht="14.25" hidden="false" customHeight="false" outlineLevel="0" collapsed="false">
      <c r="A210" s="2"/>
      <c r="B210" s="2"/>
      <c r="C210" s="2"/>
      <c r="D210" s="2"/>
      <c r="E210" s="2"/>
      <c r="F210" s="2"/>
      <c r="G210" s="2"/>
      <c r="H210" s="2"/>
      <c r="I210" s="2"/>
      <c r="J210" s="2"/>
      <c r="K210" s="2"/>
      <c r="L210" s="2"/>
      <c r="M210" s="2"/>
    </row>
    <row r="211" s="3" customFormat="true" ht="14.25" hidden="false" customHeight="false" outlineLevel="0" collapsed="false">
      <c r="A211" s="2"/>
      <c r="B211" s="2"/>
      <c r="C211" s="2"/>
      <c r="D211" s="2"/>
      <c r="E211" s="2"/>
      <c r="F211" s="2"/>
      <c r="G211" s="2"/>
      <c r="H211" s="2"/>
      <c r="I211" s="2"/>
      <c r="J211" s="2"/>
      <c r="K211" s="2"/>
      <c r="L211" s="2"/>
      <c r="M211" s="2"/>
    </row>
    <row r="212" s="3" customFormat="true" ht="14.25" hidden="false" customHeight="false" outlineLevel="0" collapsed="false">
      <c r="A212" s="2"/>
      <c r="B212" s="2"/>
      <c r="C212" s="2"/>
      <c r="D212" s="2"/>
      <c r="E212" s="2"/>
      <c r="F212" s="2"/>
      <c r="G212" s="2"/>
      <c r="H212" s="2"/>
      <c r="I212" s="2"/>
      <c r="J212" s="2"/>
      <c r="K212" s="2"/>
      <c r="L212" s="2"/>
      <c r="M212" s="2"/>
    </row>
    <row r="213" s="3" customFormat="true" ht="14.25" hidden="false" customHeight="false" outlineLevel="0" collapsed="false">
      <c r="A213" s="2"/>
      <c r="B213" s="2"/>
      <c r="C213" s="2"/>
      <c r="D213" s="2"/>
      <c r="E213" s="2"/>
      <c r="F213" s="2"/>
      <c r="G213" s="2"/>
      <c r="H213" s="2"/>
      <c r="I213" s="2"/>
      <c r="J213" s="2"/>
      <c r="K213" s="2"/>
      <c r="L213" s="2"/>
      <c r="M213" s="2"/>
    </row>
    <row r="214" s="3" customFormat="true" ht="14.25" hidden="false" customHeight="false" outlineLevel="0" collapsed="false">
      <c r="A214" s="2"/>
      <c r="B214" s="2"/>
      <c r="C214" s="2"/>
      <c r="D214" s="2"/>
      <c r="E214" s="2"/>
      <c r="F214" s="2"/>
      <c r="G214" s="2"/>
      <c r="H214" s="2"/>
      <c r="I214" s="2"/>
      <c r="J214" s="2"/>
      <c r="K214" s="2"/>
      <c r="L214" s="2"/>
      <c r="M214" s="2"/>
    </row>
  </sheetData>
  <sheetProtection algorithmName="SHA-512" hashValue="nrSgAVpxsR5tk7ctoFvEtzFVRUnN9qre9XQcqdK8zDyC4PBjg2NBlLs7xOAy3yPD7rOivfYwCWNRSLA9qUliIg==" saltValue="e7pFCsfO+tA1DmD4TGj0lg==" spinCount="100000" sheet="true" objects="true" scenarios="true"/>
  <mergeCells count="9">
    <mergeCell ref="C4:D5"/>
    <mergeCell ref="E4:L4"/>
    <mergeCell ref="E5:L5"/>
    <mergeCell ref="C7:L7"/>
    <mergeCell ref="C56:L56"/>
    <mergeCell ref="C57:J57"/>
    <mergeCell ref="C78:L78"/>
    <mergeCell ref="C102:L102"/>
    <mergeCell ref="C128:L12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6" ySplit="2" topLeftCell="G3" activePane="bottomRight" state="frozen"/>
      <selection pane="topLeft" activeCell="A1" activeCellId="0" sqref="A1"/>
      <selection pane="topRight" activeCell="G1" activeCellId="0" sqref="G1"/>
      <selection pane="bottomLeft" activeCell="A3" activeCellId="0" sqref="A3"/>
      <selection pane="bottomRight" activeCell="A1" activeCellId="0" sqref="A1"/>
    </sheetView>
  </sheetViews>
  <sheetFormatPr defaultColWidth="10.6796875" defaultRowHeight="14.25" zeroHeight="false" outlineLevelRow="0" outlineLevelCol="0"/>
  <cols>
    <col collapsed="false" customWidth="true" hidden="false" outlineLevel="0" max="1" min="1" style="1" width="3.88"/>
    <col collapsed="false" customWidth="true" hidden="false" outlineLevel="0" max="2" min="2" style="1" width="2.67"/>
    <col collapsed="false" customWidth="true" hidden="false" outlineLevel="0" max="3" min="3" style="1" width="44.56"/>
    <col collapsed="false" customWidth="true" hidden="false" outlineLevel="0" max="4" min="4" style="1" width="7.56"/>
    <col collapsed="false" customWidth="true" hidden="false" outlineLevel="0" max="5" min="5" style="1" width="69"/>
    <col collapsed="false" customWidth="true" hidden="false" outlineLevel="0" max="6" min="6" style="1" width="3.88"/>
    <col collapsed="false" customWidth="true" hidden="false" outlineLevel="0" max="7" min="7" style="1" width="5"/>
  </cols>
  <sheetData>
    <row r="1" s="3" customFormat="true" ht="24" hidden="false" customHeight="true" outlineLevel="0" collapsed="false"/>
    <row r="2" s="3" customFormat="true" ht="33.75" hidden="false" customHeight="true" outlineLevel="0" collapsed="false"/>
    <row r="3" s="3" customFormat="true" ht="14.25" hidden="false" customHeight="false" outlineLevel="0" collapsed="false">
      <c r="B3" s="138"/>
      <c r="C3" s="139"/>
      <c r="D3" s="139"/>
      <c r="E3" s="139"/>
      <c r="F3" s="140"/>
    </row>
    <row r="4" s="3" customFormat="true" ht="17.35" hidden="false" customHeight="false" outlineLevel="0" collapsed="false">
      <c r="B4" s="141"/>
      <c r="E4" s="35" t="s">
        <v>2</v>
      </c>
      <c r="F4" s="142"/>
    </row>
    <row r="5" s="3" customFormat="true" ht="14.25" hidden="false" customHeight="false" outlineLevel="0" collapsed="false">
      <c r="B5" s="141"/>
      <c r="E5" s="143" t="s">
        <v>200</v>
      </c>
      <c r="F5" s="142"/>
    </row>
    <row r="6" s="3" customFormat="true" ht="14.25" hidden="false" customHeight="false" outlineLevel="0" collapsed="false">
      <c r="B6" s="141"/>
      <c r="F6" s="142"/>
    </row>
    <row r="7" s="3" customFormat="true" ht="14.25" hidden="false" customHeight="false" outlineLevel="0" collapsed="false">
      <c r="B7" s="141"/>
      <c r="F7" s="142"/>
    </row>
    <row r="8" s="3" customFormat="true" ht="22.05" hidden="false" customHeight="false" outlineLevel="0" collapsed="false">
      <c r="B8" s="141"/>
      <c r="C8" s="144" t="s">
        <v>201</v>
      </c>
      <c r="D8" s="144"/>
      <c r="E8" s="144"/>
      <c r="F8" s="142"/>
    </row>
    <row r="9" s="3" customFormat="true" ht="14.25" hidden="false" customHeight="false" outlineLevel="0" collapsed="false">
      <c r="B9" s="141"/>
      <c r="F9" s="142"/>
    </row>
    <row r="10" s="3" customFormat="true" ht="17.35" hidden="false" customHeight="false" outlineLevel="0" collapsed="false">
      <c r="B10" s="141"/>
      <c r="C10" s="145" t="s">
        <v>202</v>
      </c>
      <c r="D10" s="146"/>
      <c r="E10" s="147" t="s">
        <v>203</v>
      </c>
      <c r="F10" s="142"/>
    </row>
    <row r="11" s="3" customFormat="true" ht="41.25" hidden="false" customHeight="true" outlineLevel="0" collapsed="false">
      <c r="B11" s="141"/>
      <c r="C11" s="148" t="n">
        <f aca="false">AUTODIAGNÓSTICO!E6</f>
        <v>254003002359</v>
      </c>
      <c r="D11" s="148"/>
      <c r="E11" s="149" t="n">
        <f aca="false">AUTODIAGNÓSTICO!I6</f>
        <v>82.9508196721312</v>
      </c>
      <c r="F11" s="150"/>
    </row>
    <row r="12" s="3" customFormat="true" ht="45" hidden="false" customHeight="true" outlineLevel="0" collapsed="false">
      <c r="B12" s="141"/>
      <c r="C12" s="148"/>
      <c r="D12" s="148"/>
      <c r="E12" s="151" t="str">
        <f aca="false">IF(E11="","",IF(E11&lt;=50,"NIVEL INICIAL",IF(E11&lt;=80,"NIVEL CONSOLIDACIÓN","NIVEL PERFECCIONAMIENTO")))</f>
        <v>NIVEL PERFECCIONAMIENTO</v>
      </c>
      <c r="F12" s="142"/>
    </row>
    <row r="13" s="3" customFormat="true" ht="14.25" hidden="false" customHeight="false" outlineLevel="0" collapsed="false">
      <c r="B13" s="141"/>
      <c r="F13" s="142"/>
    </row>
    <row r="14" s="3" customFormat="true" ht="14.25" hidden="false" customHeight="false" outlineLevel="0" collapsed="false">
      <c r="B14" s="141"/>
      <c r="F14" s="142"/>
    </row>
    <row r="15" s="3" customFormat="true" ht="17.25" hidden="false" customHeight="false" outlineLevel="0" collapsed="false">
      <c r="B15" s="141"/>
      <c r="C15" s="152" t="s">
        <v>204</v>
      </c>
      <c r="D15" s="152"/>
      <c r="F15" s="142"/>
    </row>
    <row r="16" s="3" customFormat="true" ht="17.25" hidden="false" customHeight="false" outlineLevel="0" collapsed="false">
      <c r="B16" s="141"/>
      <c r="C16" s="152"/>
      <c r="D16" s="152"/>
      <c r="F16" s="142"/>
    </row>
    <row r="17" s="3" customFormat="true" ht="15" hidden="false" customHeight="false" outlineLevel="0" collapsed="false">
      <c r="B17" s="141"/>
      <c r="C17" s="153" t="s">
        <v>205</v>
      </c>
      <c r="D17" s="154"/>
      <c r="F17" s="142"/>
    </row>
    <row r="18" s="3" customFormat="true" ht="15" hidden="false" customHeight="false" outlineLevel="0" collapsed="false">
      <c r="B18" s="141"/>
      <c r="C18" s="153" t="s">
        <v>206</v>
      </c>
      <c r="D18" s="155"/>
      <c r="F18" s="142"/>
    </row>
    <row r="19" s="3" customFormat="true" ht="15" hidden="false" customHeight="false" outlineLevel="0" collapsed="false">
      <c r="B19" s="141"/>
      <c r="C19" s="153" t="s">
        <v>207</v>
      </c>
      <c r="D19" s="156"/>
      <c r="F19" s="142"/>
    </row>
    <row r="20" s="3" customFormat="true" ht="14.25" hidden="false" customHeight="false" outlineLevel="0" collapsed="false">
      <c r="B20" s="157"/>
      <c r="C20" s="158"/>
      <c r="D20" s="158"/>
      <c r="E20" s="158"/>
      <c r="F20" s="159"/>
    </row>
    <row r="21" s="3" customFormat="true" ht="14.25" hidden="false" customHeight="false" outlineLevel="0" collapsed="false"/>
    <row r="22" s="3" customFormat="true" ht="14.25" hidden="false" customHeight="false" outlineLevel="0" collapsed="false"/>
    <row r="23" s="3" customFormat="true" ht="14.25" hidden="false" customHeight="false" outlineLevel="0" collapsed="false"/>
    <row r="24" s="3" customFormat="true" ht="14.25" hidden="false" customHeight="false" outlineLevel="0" collapsed="false"/>
    <row r="25" s="3" customFormat="true" ht="14.25" hidden="false" customHeight="false" outlineLevel="0" collapsed="false"/>
    <row r="26" s="3" customFormat="true" ht="14.25" hidden="false" customHeight="false" outlineLevel="0" collapsed="false"/>
    <row r="27" s="3" customFormat="true" ht="14.25" hidden="false" customHeight="false" outlineLevel="0" collapsed="false"/>
    <row r="28" s="3" customFormat="true" ht="14.25" hidden="false" customHeight="false" outlineLevel="0" collapsed="false"/>
    <row r="29" s="3" customFormat="true" ht="14.25" hidden="false" customHeight="false" outlineLevel="0" collapsed="false"/>
    <row r="30" s="3" customFormat="true" ht="14.25" hidden="false" customHeight="false" outlineLevel="0" collapsed="false"/>
    <row r="31" s="3" customFormat="true" ht="14.25" hidden="false" customHeight="false" outlineLevel="0" collapsed="false"/>
    <row r="32" s="3" customFormat="true" ht="14.25" hidden="false" customHeight="false" outlineLevel="0" collapsed="false"/>
    <row r="33" s="3" customFormat="true" ht="14.25" hidden="false" customHeight="false" outlineLevel="0" collapsed="false"/>
    <row r="34" s="3" customFormat="true" ht="14.25" hidden="false" customHeight="false" outlineLevel="0" collapsed="false"/>
    <row r="35" s="3" customFormat="true" ht="14.25" hidden="false" customHeight="false" outlineLevel="0" collapsed="false"/>
    <row r="36" s="3" customFormat="true" ht="14.25" hidden="false" customHeight="false" outlineLevel="0" collapsed="false"/>
    <row r="37" s="3" customFormat="true" ht="14.25" hidden="false" customHeight="false" outlineLevel="0" collapsed="false"/>
    <row r="38" s="3" customFormat="true" ht="14.25" hidden="false" customHeight="false" outlineLevel="0" collapsed="false"/>
    <row r="39" s="3" customFormat="true" ht="14.25" hidden="false" customHeight="false" outlineLevel="0" collapsed="false"/>
    <row r="40" s="3" customFormat="true" ht="14.25" hidden="false" customHeight="false" outlineLevel="0" collapsed="false"/>
    <row r="41" s="3" customFormat="true" ht="14.25" hidden="false" customHeight="false" outlineLevel="0" collapsed="false"/>
    <row r="42" s="3" customFormat="true" ht="14.25" hidden="false" customHeight="false" outlineLevel="0" collapsed="false"/>
    <row r="43" s="3" customFormat="true" ht="14.25" hidden="false" customHeight="false" outlineLevel="0" collapsed="false"/>
    <row r="44" s="3" customFormat="true" ht="14.25" hidden="false" customHeight="false" outlineLevel="0" collapsed="false"/>
    <row r="45" s="3" customFormat="true" ht="14.25" hidden="false" customHeight="false" outlineLevel="0" collapsed="false"/>
    <row r="46" s="3" customFormat="true" ht="14.25" hidden="false" customHeight="false" outlineLevel="0" collapsed="false"/>
    <row r="47" s="3" customFormat="true" ht="14.25" hidden="false" customHeight="false" outlineLevel="0" collapsed="false"/>
    <row r="48" s="3" customFormat="true" ht="14.25" hidden="false" customHeight="false" outlineLevel="0" collapsed="false"/>
    <row r="49" s="3" customFormat="true" ht="14.25" hidden="false" customHeight="false" outlineLevel="0" collapsed="false"/>
    <row r="50" s="3" customFormat="true" ht="14.25" hidden="false" customHeight="false" outlineLevel="0" collapsed="false"/>
    <row r="51" s="3" customFormat="true" ht="14.25" hidden="false" customHeight="false" outlineLevel="0" collapsed="false"/>
    <row r="52" s="3" customFormat="true" ht="14.25" hidden="false" customHeight="false" outlineLevel="0" collapsed="false"/>
    <row r="53" s="3" customFormat="true" ht="14.25" hidden="false" customHeight="false" outlineLevel="0" collapsed="false"/>
    <row r="54" s="3" customFormat="true" ht="14.25" hidden="false" customHeight="false" outlineLevel="0" collapsed="false"/>
    <row r="55" s="3" customFormat="true" ht="14.25" hidden="false" customHeight="false" outlineLevel="0" collapsed="false"/>
    <row r="56" s="3" customFormat="true" ht="14.25" hidden="false" customHeight="false" outlineLevel="0" collapsed="false"/>
    <row r="57" s="3" customFormat="true" ht="14.25" hidden="false" customHeight="false" outlineLevel="0" collapsed="false"/>
    <row r="58" s="3" customFormat="true" ht="14.25" hidden="false" customHeight="false" outlineLevel="0" collapsed="false"/>
    <row r="59" s="3" customFormat="true" ht="14.25" hidden="false" customHeight="false" outlineLevel="0" collapsed="false"/>
    <row r="60" s="3" customFormat="true" ht="14.25" hidden="false" customHeight="false" outlineLevel="0" collapsed="false"/>
    <row r="61" s="3" customFormat="true" ht="14.25" hidden="false" customHeight="false" outlineLevel="0" collapsed="false"/>
    <row r="62" s="3" customFormat="true" ht="14.25" hidden="false" customHeight="false" outlineLevel="0" collapsed="false"/>
    <row r="63" s="3" customFormat="true" ht="14.25" hidden="false" customHeight="false" outlineLevel="0" collapsed="false"/>
    <row r="64" s="3" customFormat="true" ht="14.25" hidden="false" customHeight="false" outlineLevel="0" collapsed="false"/>
    <row r="65" s="3" customFormat="true" ht="14.25" hidden="false" customHeight="false" outlineLevel="0" collapsed="false"/>
    <row r="66" s="3" customFormat="true" ht="14.25" hidden="false" customHeight="false" outlineLevel="0" collapsed="false"/>
    <row r="67" s="3" customFormat="true" ht="14.25" hidden="false" customHeight="false" outlineLevel="0" collapsed="false"/>
    <row r="68" s="3" customFormat="true" ht="14.25" hidden="false" customHeight="false" outlineLevel="0" collapsed="false"/>
    <row r="69" s="3" customFormat="true" ht="14.25" hidden="false" customHeight="false" outlineLevel="0" collapsed="false"/>
    <row r="70" s="3" customFormat="true" ht="14.25" hidden="false" customHeight="false" outlineLevel="0" collapsed="false"/>
    <row r="71" s="3" customFormat="true" ht="14.25" hidden="false" customHeight="false" outlineLevel="0" collapsed="false"/>
    <row r="72" s="3" customFormat="true" ht="14.25" hidden="false" customHeight="false" outlineLevel="0" collapsed="false"/>
    <row r="73" s="3" customFormat="true" ht="14.25" hidden="false" customHeight="false" outlineLevel="0" collapsed="false"/>
    <row r="74" s="3" customFormat="true" ht="14.25" hidden="false" customHeight="false" outlineLevel="0" collapsed="false"/>
    <row r="75" s="3" customFormat="true" ht="14.25" hidden="false" customHeight="false" outlineLevel="0" collapsed="false"/>
    <row r="76" s="3" customFormat="true" ht="14.25" hidden="false" customHeight="false" outlineLevel="0" collapsed="false"/>
    <row r="77" s="3" customFormat="true" ht="14.25" hidden="false" customHeight="false" outlineLevel="0" collapsed="false"/>
    <row r="78" s="3" customFormat="true" ht="14.25" hidden="false" customHeight="false" outlineLevel="0" collapsed="false"/>
    <row r="79" s="3" customFormat="true" ht="14.25" hidden="false" customHeight="false" outlineLevel="0" collapsed="false"/>
    <row r="80" s="3" customFormat="true" ht="14.25" hidden="false" customHeight="false" outlineLevel="0" collapsed="false"/>
    <row r="81" s="3" customFormat="true" ht="14.25" hidden="false" customHeight="false" outlineLevel="0" collapsed="false"/>
    <row r="82" s="3" customFormat="true" ht="14.25" hidden="false" customHeight="false" outlineLevel="0" collapsed="false"/>
    <row r="83" s="3" customFormat="true" ht="14.25" hidden="false" customHeight="false" outlineLevel="0" collapsed="false"/>
    <row r="84" s="3" customFormat="true" ht="14.25" hidden="false" customHeight="false" outlineLevel="0" collapsed="false"/>
    <row r="85" s="3" customFormat="true" ht="14.25" hidden="false" customHeight="false" outlineLevel="0" collapsed="false"/>
    <row r="86" s="3" customFormat="true" ht="14.25" hidden="false" customHeight="false" outlineLevel="0" collapsed="false"/>
    <row r="87" s="3" customFormat="true" ht="14.25" hidden="false" customHeight="false" outlineLevel="0" collapsed="false"/>
    <row r="88" s="3" customFormat="true" ht="14.25" hidden="false" customHeight="false" outlineLevel="0" collapsed="false"/>
    <row r="89" s="3" customFormat="true" ht="14.25" hidden="false" customHeight="false" outlineLevel="0" collapsed="false"/>
    <row r="90" s="3" customFormat="true" ht="14.25" hidden="false" customHeight="false" outlineLevel="0" collapsed="false"/>
    <row r="91" s="3" customFormat="true" ht="14.25" hidden="false" customHeight="false" outlineLevel="0" collapsed="false"/>
    <row r="92" s="3" customFormat="true" ht="14.25" hidden="false" customHeight="false" outlineLevel="0" collapsed="false"/>
    <row r="93" s="3" customFormat="true" ht="14.25" hidden="false" customHeight="false" outlineLevel="0" collapsed="false"/>
    <row r="94" s="3" customFormat="true" ht="14.25" hidden="false" customHeight="false" outlineLevel="0" collapsed="false"/>
    <row r="95" s="3" customFormat="true" ht="14.25" hidden="false" customHeight="false" outlineLevel="0" collapsed="false"/>
    <row r="96" s="3" customFormat="true" ht="14.25" hidden="false" customHeight="false" outlineLevel="0" collapsed="false"/>
    <row r="97" s="3" customFormat="true" ht="14.25" hidden="false" customHeight="false" outlineLevel="0" collapsed="false"/>
    <row r="98" s="3" customFormat="true" ht="14.25" hidden="false" customHeight="false" outlineLevel="0" collapsed="false"/>
    <row r="99" s="3" customFormat="true" ht="14.25" hidden="false" customHeight="false" outlineLevel="0" collapsed="false"/>
    <row r="100" s="3" customFormat="true" ht="14.25" hidden="false" customHeight="false" outlineLevel="0" collapsed="false"/>
    <row r="101" s="3" customFormat="true" ht="14.25" hidden="false" customHeight="false" outlineLevel="0" collapsed="false"/>
    <row r="102" s="3" customFormat="true" ht="14.25" hidden="false" customHeight="false" outlineLevel="0" collapsed="false"/>
    <row r="103" s="3" customFormat="true" ht="14.25" hidden="false" customHeight="false" outlineLevel="0" collapsed="false"/>
    <row r="104" s="3" customFormat="true" ht="14.25" hidden="false" customHeight="false" outlineLevel="0" collapsed="false"/>
    <row r="105" s="3" customFormat="true" ht="14.25" hidden="false" customHeight="false" outlineLevel="0" collapsed="false"/>
    <row r="106" s="3" customFormat="true" ht="14.25" hidden="false" customHeight="false" outlineLevel="0" collapsed="false"/>
    <row r="107" s="3" customFormat="true" ht="14.25" hidden="false" customHeight="false" outlineLevel="0" collapsed="false"/>
    <row r="108" s="3" customFormat="true" ht="14.25" hidden="false" customHeight="false" outlineLevel="0" collapsed="false"/>
    <row r="109" s="3" customFormat="true" ht="14.25" hidden="false" customHeight="false" outlineLevel="0" collapsed="false"/>
    <row r="110" s="3" customFormat="true" ht="14.25" hidden="false" customHeight="false" outlineLevel="0" collapsed="false"/>
    <row r="111" s="3" customFormat="true" ht="14.25" hidden="false" customHeight="false" outlineLevel="0" collapsed="false"/>
    <row r="112" s="3" customFormat="true" ht="14.25" hidden="false" customHeight="false" outlineLevel="0" collapsed="false"/>
    <row r="113" s="3" customFormat="true" ht="14.25" hidden="false" customHeight="false" outlineLevel="0" collapsed="false"/>
    <row r="114" s="3" customFormat="true" ht="14.25" hidden="false" customHeight="false" outlineLevel="0" collapsed="false"/>
    <row r="115" s="3" customFormat="true" ht="14.25" hidden="false" customHeight="false" outlineLevel="0" collapsed="false"/>
    <row r="116" s="3" customFormat="true" ht="14.25" hidden="false" customHeight="false" outlineLevel="0" collapsed="false"/>
    <row r="117" s="3" customFormat="true" ht="14.25" hidden="false" customHeight="false" outlineLevel="0" collapsed="false"/>
    <row r="118" s="3" customFormat="true" ht="14.25" hidden="false" customHeight="false" outlineLevel="0" collapsed="false"/>
    <row r="119" s="3" customFormat="true" ht="14.25" hidden="false" customHeight="false" outlineLevel="0" collapsed="false"/>
    <row r="120" s="3" customFormat="true" ht="14.25" hidden="false" customHeight="false" outlineLevel="0" collapsed="false"/>
    <row r="121" s="3" customFormat="true" ht="14.25" hidden="false" customHeight="false" outlineLevel="0" collapsed="false"/>
    <row r="122" s="3" customFormat="true" ht="14.25" hidden="false" customHeight="false" outlineLevel="0" collapsed="false"/>
    <row r="123" s="3" customFormat="true" ht="14.25" hidden="false" customHeight="false" outlineLevel="0" collapsed="false"/>
    <row r="124" s="3" customFormat="true" ht="14.25" hidden="false" customHeight="false" outlineLevel="0" collapsed="false"/>
    <row r="125" s="3" customFormat="true" ht="14.25" hidden="false" customHeight="false" outlineLevel="0" collapsed="false"/>
    <row r="126" s="3" customFormat="true" ht="14.25" hidden="false" customHeight="false" outlineLevel="0" collapsed="false"/>
    <row r="127" s="3" customFormat="true" ht="14.25" hidden="false" customHeight="false" outlineLevel="0" collapsed="false"/>
    <row r="128" s="3" customFormat="true" ht="14.25" hidden="false" customHeight="false" outlineLevel="0" collapsed="false"/>
    <row r="129" s="3" customFormat="true" ht="14.25" hidden="false" customHeight="false" outlineLevel="0" collapsed="false"/>
    <row r="130" s="3" customFormat="true" ht="14.25" hidden="false" customHeight="false" outlineLevel="0" collapsed="false"/>
    <row r="131" s="3" customFormat="true" ht="14.25" hidden="false" customHeight="false" outlineLevel="0" collapsed="false"/>
    <row r="132" s="3" customFormat="true" ht="14.25" hidden="false" customHeight="false" outlineLevel="0" collapsed="false"/>
    <row r="133" s="3" customFormat="true" ht="14.25" hidden="false" customHeight="false" outlineLevel="0" collapsed="false"/>
    <row r="134" s="3" customFormat="true" ht="14.25" hidden="false" customHeight="false" outlineLevel="0" collapsed="false"/>
    <row r="135" s="3" customFormat="true" ht="14.25" hidden="false" customHeight="false" outlineLevel="0" collapsed="false"/>
    <row r="136" s="3" customFormat="true" ht="14.25" hidden="false" customHeight="false" outlineLevel="0" collapsed="false"/>
    <row r="137" s="3" customFormat="true" ht="14.25" hidden="false" customHeight="false" outlineLevel="0" collapsed="false"/>
    <row r="138" s="3" customFormat="true" ht="14.25" hidden="false" customHeight="false" outlineLevel="0" collapsed="false"/>
    <row r="139" s="3" customFormat="true" ht="14.25" hidden="false" customHeight="false" outlineLevel="0" collapsed="false"/>
    <row r="140" s="3" customFormat="true" ht="14.25" hidden="false" customHeight="false" outlineLevel="0" collapsed="false"/>
    <row r="141" s="3" customFormat="true" ht="14.25" hidden="false" customHeight="false" outlineLevel="0" collapsed="false"/>
    <row r="142" s="3" customFormat="true" ht="14.25" hidden="false" customHeight="false" outlineLevel="0" collapsed="false"/>
    <row r="143" s="3" customFormat="true" ht="14.25" hidden="false" customHeight="false" outlineLevel="0" collapsed="false"/>
    <row r="144" s="3" customFormat="true" ht="14.25" hidden="false" customHeight="false" outlineLevel="0" collapsed="false"/>
    <row r="145" s="3" customFormat="true" ht="14.25" hidden="false" customHeight="false" outlineLevel="0" collapsed="false"/>
    <row r="146" s="3" customFormat="true" ht="14.25" hidden="false" customHeight="false" outlineLevel="0" collapsed="false"/>
    <row r="147" s="3" customFormat="true" ht="14.25" hidden="false" customHeight="false" outlineLevel="0" collapsed="false"/>
    <row r="148" s="3" customFormat="true" ht="14.25" hidden="false" customHeight="false" outlineLevel="0" collapsed="false"/>
    <row r="149" s="3" customFormat="true" ht="14.25" hidden="false" customHeight="false" outlineLevel="0" collapsed="false"/>
    <row r="150" s="3" customFormat="true" ht="14.25" hidden="false" customHeight="false" outlineLevel="0" collapsed="false"/>
    <row r="151" s="3" customFormat="true" ht="14.25" hidden="false" customHeight="false" outlineLevel="0" collapsed="false"/>
    <row r="152" s="3" customFormat="true" ht="14.25" hidden="false" customHeight="false" outlineLevel="0" collapsed="false"/>
    <row r="153" s="3" customFormat="true" ht="14.25" hidden="false" customHeight="false" outlineLevel="0" collapsed="false"/>
    <row r="154" s="3" customFormat="true" ht="14.25" hidden="false" customHeight="false" outlineLevel="0" collapsed="false"/>
    <row r="155" s="3" customFormat="true" ht="14.25" hidden="false" customHeight="false" outlineLevel="0" collapsed="false"/>
    <row r="156" s="3" customFormat="true" ht="14.25" hidden="false" customHeight="false" outlineLevel="0" collapsed="false"/>
    <row r="157" s="3" customFormat="true" ht="14.25" hidden="false" customHeight="false" outlineLevel="0" collapsed="false"/>
    <row r="158" s="3" customFormat="true" ht="14.25" hidden="false" customHeight="false" outlineLevel="0" collapsed="false"/>
    <row r="159" s="3" customFormat="true" ht="14.25" hidden="false" customHeight="false" outlineLevel="0" collapsed="false"/>
    <row r="160" s="3" customFormat="true" ht="14.25" hidden="false" customHeight="false" outlineLevel="0" collapsed="false"/>
    <row r="161" s="3" customFormat="true" ht="14.25" hidden="false" customHeight="false" outlineLevel="0" collapsed="false"/>
    <row r="162" s="3" customFormat="true" ht="14.25" hidden="false" customHeight="false" outlineLevel="0" collapsed="false"/>
    <row r="163" s="3" customFormat="true" ht="14.25" hidden="false" customHeight="false" outlineLevel="0" collapsed="false"/>
    <row r="164" s="3" customFormat="true" ht="14.25" hidden="false" customHeight="false" outlineLevel="0" collapsed="false"/>
    <row r="165" s="3" customFormat="true" ht="14.25" hidden="false" customHeight="false" outlineLevel="0" collapsed="false"/>
    <row r="166" s="3" customFormat="true" ht="14.25" hidden="false" customHeight="false" outlineLevel="0" collapsed="false"/>
    <row r="167" s="3" customFormat="true" ht="14.25" hidden="false" customHeight="false" outlineLevel="0" collapsed="false"/>
    <row r="168" s="3" customFormat="true" ht="14.25" hidden="false" customHeight="false" outlineLevel="0" collapsed="false"/>
    <row r="169" s="3" customFormat="true" ht="14.25" hidden="false" customHeight="false" outlineLevel="0" collapsed="false"/>
    <row r="170" s="3" customFormat="true" ht="14.25" hidden="false" customHeight="false" outlineLevel="0" collapsed="false"/>
    <row r="171" s="3" customFormat="true" ht="14.25" hidden="false" customHeight="false" outlineLevel="0" collapsed="false"/>
    <row r="172" s="3" customFormat="true" ht="14.25" hidden="false" customHeight="false" outlineLevel="0" collapsed="false"/>
    <row r="173" s="3" customFormat="true" ht="14.25" hidden="false" customHeight="false" outlineLevel="0" collapsed="false"/>
    <row r="174" s="3" customFormat="true" ht="14.25" hidden="false" customHeight="false" outlineLevel="0" collapsed="false"/>
    <row r="175" s="3" customFormat="true" ht="14.25" hidden="false" customHeight="false" outlineLevel="0" collapsed="false"/>
    <row r="176" s="3" customFormat="true" ht="14.25" hidden="false" customHeight="false" outlineLevel="0" collapsed="false"/>
    <row r="177" s="3" customFormat="true" ht="14.25" hidden="false" customHeight="false" outlineLevel="0" collapsed="false"/>
    <row r="178" s="3" customFormat="true" ht="14.25" hidden="false" customHeight="false" outlineLevel="0" collapsed="false"/>
    <row r="179" s="3" customFormat="true" ht="14.25" hidden="false" customHeight="false" outlineLevel="0" collapsed="false"/>
    <row r="180" s="3" customFormat="true" ht="14.25" hidden="false" customHeight="false" outlineLevel="0" collapsed="false"/>
    <row r="181" s="3" customFormat="true" ht="14.25" hidden="false" customHeight="false" outlineLevel="0" collapsed="false"/>
    <row r="182" s="3" customFormat="true" ht="14.25" hidden="false" customHeight="false" outlineLevel="0" collapsed="false"/>
    <row r="183" s="3" customFormat="true" ht="14.25" hidden="false" customHeight="false" outlineLevel="0" collapsed="false"/>
    <row r="184" s="3" customFormat="true" ht="14.25" hidden="false" customHeight="false" outlineLevel="0" collapsed="false"/>
    <row r="185" s="3" customFormat="true" ht="14.25" hidden="false" customHeight="false" outlineLevel="0" collapsed="false"/>
    <row r="186" s="3" customFormat="true" ht="14.25" hidden="false" customHeight="false" outlineLevel="0" collapsed="false"/>
    <row r="187" s="3" customFormat="true" ht="14.25" hidden="false" customHeight="false" outlineLevel="0" collapsed="false"/>
    <row r="188" s="3" customFormat="true" ht="14.25" hidden="false" customHeight="false" outlineLevel="0" collapsed="false"/>
    <row r="189" s="3" customFormat="true" ht="14.25" hidden="false" customHeight="false" outlineLevel="0" collapsed="false"/>
    <row r="190" s="3" customFormat="true" ht="14.25" hidden="false" customHeight="false" outlineLevel="0" collapsed="false"/>
    <row r="191" s="3" customFormat="true" ht="14.25" hidden="false" customHeight="false" outlineLevel="0" collapsed="false"/>
    <row r="192" s="3" customFormat="true" ht="14.25" hidden="false" customHeight="false" outlineLevel="0" collapsed="false"/>
    <row r="193" s="3" customFormat="true" ht="14.25" hidden="false" customHeight="false" outlineLevel="0" collapsed="false"/>
    <row r="194" s="3" customFormat="true" ht="14.25" hidden="false" customHeight="false" outlineLevel="0" collapsed="false"/>
    <row r="195" s="3" customFormat="true" ht="14.25" hidden="false" customHeight="false" outlineLevel="0" collapsed="false"/>
    <row r="196" s="3" customFormat="true" ht="14.25" hidden="false" customHeight="false" outlineLevel="0" collapsed="false"/>
    <row r="197" s="3" customFormat="true" ht="14.25" hidden="false" customHeight="false" outlineLevel="0" collapsed="false"/>
    <row r="198" s="3" customFormat="true" ht="14.25" hidden="false" customHeight="false" outlineLevel="0" collapsed="false"/>
    <row r="199" s="3" customFormat="true" ht="14.25" hidden="false" customHeight="false" outlineLevel="0" collapsed="false"/>
    <row r="200" s="3" customFormat="true" ht="14.25" hidden="false" customHeight="false" outlineLevel="0" collapsed="false"/>
    <row r="201" s="3" customFormat="true" ht="14.25" hidden="false" customHeight="false" outlineLevel="0" collapsed="false"/>
    <row r="202" s="3" customFormat="true" ht="14.25" hidden="false" customHeight="false" outlineLevel="0" collapsed="false"/>
    <row r="203" s="3" customFormat="true" ht="14.25" hidden="false" customHeight="false" outlineLevel="0" collapsed="false"/>
    <row r="204" s="3" customFormat="true" ht="14.25" hidden="false" customHeight="false" outlineLevel="0" collapsed="false"/>
    <row r="205" s="3" customFormat="true" ht="14.25" hidden="false" customHeight="false" outlineLevel="0" collapsed="false"/>
    <row r="206" s="3" customFormat="true" ht="14.25" hidden="false" customHeight="false" outlineLevel="0" collapsed="false"/>
    <row r="207" s="3" customFormat="true" ht="14.25" hidden="false" customHeight="false" outlineLevel="0" collapsed="false"/>
    <row r="208" s="3" customFormat="true" ht="14.25" hidden="false" customHeight="false" outlineLevel="0" collapsed="false"/>
    <row r="209" s="3" customFormat="true" ht="14.25" hidden="false" customHeight="false" outlineLevel="0" collapsed="false"/>
    <row r="210" s="3" customFormat="true" ht="14.25" hidden="false" customHeight="false" outlineLevel="0" collapsed="false"/>
    <row r="211" s="3" customFormat="true" ht="14.25" hidden="false" customHeight="false" outlineLevel="0" collapsed="false"/>
    <row r="212" s="3" customFormat="true" ht="14.25" hidden="false" customHeight="false" outlineLevel="0" collapsed="false"/>
    <row r="213" s="3" customFormat="true" ht="14.25" hidden="false" customHeight="false" outlineLevel="0" collapsed="false"/>
    <row r="214" s="3" customFormat="true" ht="14.25" hidden="false" customHeight="false" outlineLevel="0" collapsed="false"/>
    <row r="215" s="3" customFormat="true" ht="14.25" hidden="false" customHeight="false" outlineLevel="0" collapsed="false"/>
    <row r="216" s="3" customFormat="true" ht="14.25" hidden="false" customHeight="false" outlineLevel="0" collapsed="false"/>
    <row r="217" s="3" customFormat="true" ht="14.25" hidden="false" customHeight="false" outlineLevel="0" collapsed="false"/>
    <row r="218" s="3" customFormat="true" ht="14.25" hidden="false" customHeight="false" outlineLevel="0" collapsed="false"/>
    <row r="219" s="3" customFormat="true" ht="14.25" hidden="false" customHeight="false" outlineLevel="0" collapsed="false"/>
    <row r="220" s="3" customFormat="true" ht="14.25" hidden="false" customHeight="false" outlineLevel="0" collapsed="false"/>
    <row r="221" s="3" customFormat="true" ht="14.25" hidden="false" customHeight="false" outlineLevel="0" collapsed="false"/>
    <row r="222" s="3" customFormat="true" ht="14.25" hidden="false" customHeight="false" outlineLevel="0" collapsed="false"/>
    <row r="223" s="3" customFormat="true" ht="14.25" hidden="false" customHeight="false" outlineLevel="0" collapsed="false"/>
    <row r="224" s="3" customFormat="true" ht="14.25" hidden="false" customHeight="false" outlineLevel="0" collapsed="false"/>
    <row r="225" s="3" customFormat="true" ht="14.25" hidden="false" customHeight="false" outlineLevel="0" collapsed="false"/>
    <row r="226" s="3" customFormat="true" ht="14.25" hidden="false" customHeight="false" outlineLevel="0" collapsed="false"/>
    <row r="227" s="3" customFormat="true" ht="14.25" hidden="false" customHeight="false" outlineLevel="0" collapsed="false"/>
    <row r="228" s="3" customFormat="true" ht="14.25" hidden="false" customHeight="false" outlineLevel="0" collapsed="false"/>
    <row r="229" s="3" customFormat="true" ht="14.25" hidden="false" customHeight="false" outlineLevel="0" collapsed="false"/>
    <row r="230" s="3" customFormat="true" ht="14.25" hidden="false" customHeight="false" outlineLevel="0" collapsed="false"/>
    <row r="231" s="3" customFormat="true" ht="14.25" hidden="false" customHeight="false" outlineLevel="0" collapsed="false"/>
    <row r="232" s="3" customFormat="true" ht="14.25" hidden="false" customHeight="false" outlineLevel="0" collapsed="false"/>
    <row r="233" s="3" customFormat="true" ht="14.25" hidden="false" customHeight="false" outlineLevel="0" collapsed="false"/>
    <row r="234" s="3" customFormat="true" ht="14.25" hidden="false" customHeight="false" outlineLevel="0" collapsed="false"/>
    <row r="235" s="3" customFormat="true" ht="14.25" hidden="false" customHeight="false" outlineLevel="0" collapsed="false"/>
    <row r="236" s="3" customFormat="true" ht="14.25" hidden="false" customHeight="false" outlineLevel="0" collapsed="false"/>
    <row r="237" s="3" customFormat="true" ht="14.25" hidden="false" customHeight="false" outlineLevel="0" collapsed="false"/>
    <row r="238" s="3" customFormat="true" ht="14.25" hidden="false" customHeight="false" outlineLevel="0" collapsed="false"/>
    <row r="239" s="3" customFormat="true" ht="14.25" hidden="false" customHeight="false" outlineLevel="0" collapsed="false"/>
    <row r="240" s="3" customFormat="true" ht="14.25" hidden="false" customHeight="false" outlineLevel="0" collapsed="false"/>
    <row r="241" s="3" customFormat="true" ht="14.25" hidden="false" customHeight="false" outlineLevel="0" collapsed="false"/>
    <row r="242" s="3" customFormat="true" ht="14.25" hidden="false" customHeight="false" outlineLevel="0" collapsed="false"/>
    <row r="243" s="3" customFormat="true" ht="14.25" hidden="false" customHeight="false" outlineLevel="0" collapsed="false"/>
    <row r="244" s="3" customFormat="true" ht="14.25" hidden="false" customHeight="false" outlineLevel="0" collapsed="false"/>
    <row r="245" s="3" customFormat="true" ht="14.25" hidden="false" customHeight="false" outlineLevel="0" collapsed="false"/>
    <row r="246" s="3" customFormat="true" ht="14.25" hidden="false" customHeight="false" outlineLevel="0" collapsed="false"/>
    <row r="247" s="3" customFormat="true" ht="14.25" hidden="false" customHeight="false" outlineLevel="0" collapsed="false"/>
    <row r="248" s="3" customFormat="true" ht="14.25" hidden="false" customHeight="false" outlineLevel="0" collapsed="false"/>
    <row r="249" s="3" customFormat="true" ht="14.25" hidden="false" customHeight="false" outlineLevel="0" collapsed="false"/>
  </sheetData>
  <sheetProtection algorithmName="SHA-512" hashValue="TNVI7OQVaw/6VG6aTSv2dtFmy0MJWuUx0tz5RZac4hhv9WCbMD1y8gySuwWCFNPY2jGmDV68+Yo9gnhVoQ4WsA==" saltValue="a1FlamWAgIHXff9N6LoPfQ==" spinCount="100000" sheet="true" objects="true" scenarios="true"/>
  <mergeCells count="2">
    <mergeCell ref="C8:E8"/>
    <mergeCell ref="C11:D12"/>
  </mergeCells>
  <conditionalFormatting sqref="E12">
    <cfRule type="containsText" priority="2" operator="containsText" aboveAverage="0" equalAverage="0" bottom="0" percent="0" rank="0" text="NIVEL PERFECCIONAMIENTO" dxfId="35">
      <formula>NOT(ISERROR(SEARCH("NIVEL PERFECCIONAMIENTO",E12)))</formula>
    </cfRule>
    <cfRule type="containsText" priority="3" operator="containsText" aboveAverage="0" equalAverage="0" bottom="0" percent="0" rank="0" text="NIVEL CONSOLIDACIÓN" dxfId="36">
      <formula>NOT(ISERROR(SEARCH("NIVEL CONSOLIDACIÓN",E12)))</formula>
    </cfRule>
    <cfRule type="containsText" priority="4" operator="containsText" aboveAverage="0" equalAverage="0" bottom="0" percent="0" rank="0" text="NIVEL INICIAL" dxfId="37">
      <formula>NOT(ISERROR(SEARCH("NIVEL INICIAL",E12)))</formula>
    </cfRule>
  </conditionalFormatting>
  <dataValidations count="1">
    <dataValidation allowBlank="true" error="ERROR. NO DEBE DILIGENCIAR ESTA CELDA" errorStyle="stop" operator="equal" showDropDown="false" showErrorMessage="true" showInputMessage="true" sqref="C15:D19"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9" activeCellId="0" sqref="I29"/>
    </sheetView>
  </sheetViews>
  <sheetFormatPr defaultColWidth="10.6796875" defaultRowHeight="14.25" zeroHeight="false" outlineLevelRow="0" outlineLevelCol="0"/>
  <cols>
    <col collapsed="false" customWidth="true" hidden="false" outlineLevel="0" max="1" min="1" style="160" width="6.67"/>
    <col collapsed="false" customWidth="true" hidden="false" outlineLevel="0" max="2" min="2" style="161" width="11.56"/>
    <col collapsed="false" customWidth="true" hidden="false" outlineLevel="0" max="3" min="3" style="161" width="16.33"/>
    <col collapsed="false" customWidth="true" hidden="false" outlineLevel="0" max="4" min="4" style="161" width="32.67"/>
    <col collapsed="false" customWidth="true" hidden="false" outlineLevel="0" max="5" min="5" style="161" width="15.44"/>
    <col collapsed="false" customWidth="true" hidden="false" outlineLevel="0" max="6" min="6" style="1" width="16.89"/>
    <col collapsed="false" customWidth="true" hidden="false" outlineLevel="0" max="7" min="7" style="1" width="21.11"/>
    <col collapsed="false" customWidth="true" hidden="false" outlineLevel="0" max="8" min="8" style="1" width="41.88"/>
    <col collapsed="false" customWidth="true" hidden="false" outlineLevel="0" max="9" min="9" style="1" width="25.67"/>
    <col collapsed="false" customWidth="true" hidden="false" outlineLevel="0" max="10" min="10" style="1" width="29.11"/>
    <col collapsed="false" customWidth="true" hidden="false" outlineLevel="0" max="11" min="11" style="1" width="18.88"/>
    <col collapsed="false" customWidth="true" hidden="false" outlineLevel="0" max="12" min="12" style="1" width="20.66"/>
    <col collapsed="false" customWidth="true" hidden="true" outlineLevel="0" max="15" min="14" style="1" width="11.53"/>
  </cols>
  <sheetData>
    <row r="2" customFormat="false" ht="14.25" hidden="false" customHeight="false" outlineLevel="0" collapsed="false">
      <c r="N2" s="1" t="s">
        <v>208</v>
      </c>
      <c r="O2" s="1" t="s">
        <v>209</v>
      </c>
    </row>
    <row r="3" customFormat="false" ht="14.25" hidden="false" customHeight="false" outlineLevel="0" collapsed="false">
      <c r="N3" s="1" t="n">
        <v>2022</v>
      </c>
      <c r="O3" s="1" t="n">
        <v>2022</v>
      </c>
    </row>
    <row r="4" customFormat="false" ht="14.25" hidden="false" customHeight="false" outlineLevel="0" collapsed="false">
      <c r="N4" s="1" t="n">
        <v>2023</v>
      </c>
      <c r="O4" s="1" t="n">
        <v>2023</v>
      </c>
    </row>
    <row r="5" customFormat="false" ht="14.25" hidden="false" customHeight="false" outlineLevel="0" collapsed="false">
      <c r="N5" s="1" t="n">
        <v>2024</v>
      </c>
      <c r="O5" s="1" t="n">
        <v>2024</v>
      </c>
    </row>
    <row r="6" customFormat="false" ht="14.25" hidden="false" customHeight="false" outlineLevel="0" collapsed="false">
      <c r="N6" s="1" t="n">
        <v>2025</v>
      </c>
      <c r="O6" s="1" t="n">
        <v>2025</v>
      </c>
    </row>
    <row r="7" customFormat="false" ht="50.25" hidden="false" customHeight="true" outlineLevel="0" collapsed="false">
      <c r="A7" s="162"/>
      <c r="B7" s="162"/>
      <c r="C7" s="162"/>
      <c r="D7" s="163"/>
      <c r="E7" s="162"/>
      <c r="F7" s="162"/>
      <c r="G7" s="162"/>
      <c r="H7" s="162"/>
      <c r="I7" s="162"/>
      <c r="K7" s="164" t="s">
        <v>210</v>
      </c>
      <c r="L7" s="164"/>
      <c r="N7" s="1" t="n">
        <v>2026</v>
      </c>
      <c r="O7" s="1" t="n">
        <v>2026</v>
      </c>
    </row>
    <row r="8" customFormat="false" ht="28.5" hidden="false" customHeight="true" outlineLevel="0" collapsed="false">
      <c r="A8" s="165" t="s">
        <v>211</v>
      </c>
      <c r="B8" s="165"/>
      <c r="C8" s="165"/>
      <c r="D8" s="166" t="s">
        <v>212</v>
      </c>
      <c r="E8" s="166"/>
      <c r="F8" s="167" t="s">
        <v>213</v>
      </c>
      <c r="G8" s="167"/>
      <c r="H8" s="168" t="s">
        <v>214</v>
      </c>
      <c r="I8" s="165" t="s">
        <v>215</v>
      </c>
      <c r="J8" s="165"/>
      <c r="K8" s="169" t="s">
        <v>208</v>
      </c>
      <c r="L8" s="169" t="s">
        <v>209</v>
      </c>
      <c r="N8" s="1" t="n">
        <v>2027</v>
      </c>
      <c r="O8" s="1" t="n">
        <v>2027</v>
      </c>
    </row>
    <row r="9" customFormat="false" ht="14.25" hidden="false" customHeight="false" outlineLevel="0" collapsed="false">
      <c r="A9" s="170"/>
      <c r="B9" s="170"/>
      <c r="C9" s="170"/>
      <c r="D9" s="171"/>
      <c r="E9" s="171"/>
      <c r="F9" s="172"/>
      <c r="G9" s="172"/>
      <c r="H9" s="173"/>
      <c r="I9" s="174"/>
      <c r="J9" s="174"/>
      <c r="K9" s="175"/>
      <c r="L9" s="176"/>
      <c r="M9" s="177"/>
      <c r="N9" s="1" t="n">
        <v>2028</v>
      </c>
      <c r="O9" s="1" t="n">
        <v>2028</v>
      </c>
    </row>
    <row r="10" customFormat="false" ht="14.25" hidden="false" customHeight="false" outlineLevel="0" collapsed="false">
      <c r="A10" s="170"/>
      <c r="B10" s="170"/>
      <c r="C10" s="170"/>
      <c r="D10" s="171"/>
      <c r="E10" s="171"/>
      <c r="F10" s="172"/>
      <c r="G10" s="172"/>
      <c r="H10" s="173"/>
      <c r="I10" s="178"/>
      <c r="J10" s="178"/>
      <c r="K10" s="175"/>
      <c r="L10" s="176"/>
      <c r="M10" s="177"/>
      <c r="N10" s="1" t="n">
        <v>2029</v>
      </c>
      <c r="O10" s="1" t="n">
        <v>2029</v>
      </c>
    </row>
    <row r="11" customFormat="false" ht="14.25" hidden="false" customHeight="false" outlineLevel="0" collapsed="false">
      <c r="A11" s="170"/>
      <c r="B11" s="170"/>
      <c r="C11" s="170"/>
      <c r="D11" s="171"/>
      <c r="E11" s="171"/>
      <c r="F11" s="172"/>
      <c r="G11" s="172"/>
      <c r="H11" s="173"/>
      <c r="I11" s="178"/>
      <c r="J11" s="178"/>
      <c r="K11" s="175"/>
      <c r="L11" s="176"/>
      <c r="M11" s="177"/>
      <c r="N11" s="1" t="n">
        <v>2030</v>
      </c>
      <c r="O11" s="1" t="n">
        <v>2030</v>
      </c>
    </row>
    <row r="12" customFormat="false" ht="14.25" hidden="false" customHeight="false" outlineLevel="0" collapsed="false">
      <c r="A12" s="170"/>
      <c r="B12" s="170"/>
      <c r="C12" s="170"/>
      <c r="D12" s="171"/>
      <c r="E12" s="171"/>
      <c r="F12" s="172"/>
      <c r="G12" s="172"/>
      <c r="H12" s="173"/>
      <c r="I12" s="178"/>
      <c r="J12" s="178"/>
      <c r="K12" s="175"/>
      <c r="L12" s="176"/>
      <c r="M12" s="177"/>
      <c r="N12" s="1" t="n">
        <v>2031</v>
      </c>
      <c r="O12" s="1" t="n">
        <v>2031</v>
      </c>
    </row>
    <row r="13" customFormat="false" ht="14.25" hidden="false" customHeight="false" outlineLevel="0" collapsed="false">
      <c r="A13" s="170"/>
      <c r="B13" s="170"/>
      <c r="C13" s="170"/>
      <c r="D13" s="171"/>
      <c r="E13" s="171"/>
      <c r="F13" s="172"/>
      <c r="G13" s="172"/>
      <c r="H13" s="173"/>
      <c r="I13" s="179"/>
      <c r="J13" s="179"/>
      <c r="K13" s="175"/>
      <c r="L13" s="176"/>
      <c r="M13" s="177"/>
      <c r="N13" s="1" t="n">
        <v>2032</v>
      </c>
      <c r="O13" s="1" t="n">
        <v>2032</v>
      </c>
    </row>
    <row r="14" customFormat="false" ht="14.25" hidden="false" customHeight="false" outlineLevel="0" collapsed="false">
      <c r="N14" s="1" t="n">
        <v>2033</v>
      </c>
      <c r="O14" s="1" t="n">
        <v>2033</v>
      </c>
    </row>
    <row r="15" s="185" customFormat="true" ht="23.85" hidden="false" customHeight="false" outlineLevel="0" collapsed="false">
      <c r="A15" s="180" t="s">
        <v>80</v>
      </c>
      <c r="B15" s="181" t="s">
        <v>43</v>
      </c>
      <c r="C15" s="182" t="s">
        <v>108</v>
      </c>
      <c r="D15" s="182" t="s">
        <v>109</v>
      </c>
      <c r="E15" s="182" t="s">
        <v>216</v>
      </c>
      <c r="F15" s="183" t="s">
        <v>217</v>
      </c>
      <c r="G15" s="184" t="s">
        <v>218</v>
      </c>
      <c r="H15" s="180" t="s">
        <v>92</v>
      </c>
      <c r="I15" s="180" t="s">
        <v>94</v>
      </c>
      <c r="J15" s="180" t="s">
        <v>219</v>
      </c>
      <c r="K15" s="180" t="s">
        <v>220</v>
      </c>
      <c r="L15" s="180" t="s">
        <v>221</v>
      </c>
      <c r="N15" s="185" t="n">
        <v>2034</v>
      </c>
      <c r="O15" s="185" t="n">
        <v>2034</v>
      </c>
    </row>
    <row r="16" customFormat="false" ht="14.25" hidden="false" customHeight="false" outlineLevel="0" collapsed="false">
      <c r="A16" s="186" t="n">
        <v>1</v>
      </c>
      <c r="B16" s="187" t="e">
        <f aca="false">VLOOKUP(A16,AUTODIAGNÓSTICO!$A$9:$J$69,3,0)</f>
        <v>#N/A</v>
      </c>
      <c r="C16" s="187" t="e">
        <f aca="false">VLOOKUP(A16,AUTODIAGNÓSTICO!A9:J69,6,0)</f>
        <v>#N/A</v>
      </c>
      <c r="D16" s="187" t="e">
        <f aca="false">VLOOKUP(A16,AUTODIAGNÓSTICO!A9:J69,8,0)</f>
        <v>#N/A</v>
      </c>
      <c r="E16" s="188" t="e">
        <f aca="false">VLOOKUP(A16,AUTODIAGNÓSTICO!$A$9:$J$69,9,0)</f>
        <v>#N/A</v>
      </c>
      <c r="F16" s="189"/>
      <c r="G16" s="189"/>
      <c r="H16" s="189"/>
      <c r="I16" s="189"/>
      <c r="J16" s="189"/>
      <c r="K16" s="190"/>
      <c r="L16" s="190"/>
    </row>
    <row r="17" customFormat="false" ht="14.25" hidden="false" customHeight="false" outlineLevel="0" collapsed="false">
      <c r="A17" s="186" t="n">
        <v>2</v>
      </c>
      <c r="B17" s="187" t="e">
        <f aca="false">VLOOKUP(A17,AUTODIAGNÓSTICO!$A$9:$J$69,3,0)</f>
        <v>#N/A</v>
      </c>
      <c r="C17" s="187" t="e">
        <f aca="false">VLOOKUP(A17,AUTODIAGNÓSTICO!A10:J70,6,0)</f>
        <v>#N/A</v>
      </c>
      <c r="D17" s="187" t="e">
        <f aca="false">VLOOKUP(A17,AUTODIAGNÓSTICO!A10:J70,8,0)</f>
        <v>#N/A</v>
      </c>
      <c r="E17" s="188" t="e">
        <f aca="false">VLOOKUP(A17,AUTODIAGNÓSTICO!$A$9:$J$69,9,0)</f>
        <v>#N/A</v>
      </c>
      <c r="F17" s="189"/>
      <c r="G17" s="189"/>
      <c r="H17" s="189"/>
      <c r="I17" s="189"/>
      <c r="J17" s="189"/>
      <c r="K17" s="190"/>
      <c r="L17" s="190"/>
    </row>
    <row r="18" customFormat="false" ht="14.25" hidden="false" customHeight="false" outlineLevel="0" collapsed="false">
      <c r="A18" s="186" t="n">
        <v>3</v>
      </c>
      <c r="B18" s="187" t="e">
        <f aca="false">VLOOKUP(A18,AUTODIAGNÓSTICO!$A$9:$J$69,3,0)</f>
        <v>#N/A</v>
      </c>
      <c r="C18" s="187" t="e">
        <f aca="false">VLOOKUP(A18,AUTODIAGNÓSTICO!A11:J71,6,0)</f>
        <v>#N/A</v>
      </c>
      <c r="D18" s="187" t="e">
        <f aca="false">VLOOKUP(A18,AUTODIAGNÓSTICO!A11:J71,8,0)</f>
        <v>#N/A</v>
      </c>
      <c r="E18" s="188" t="e">
        <f aca="false">VLOOKUP(A18,AUTODIAGNÓSTICO!$A$9:$J$69,9,0)</f>
        <v>#N/A</v>
      </c>
      <c r="F18" s="189"/>
      <c r="G18" s="189"/>
      <c r="H18" s="189"/>
      <c r="I18" s="189"/>
      <c r="J18" s="189"/>
      <c r="K18" s="190"/>
      <c r="L18" s="190"/>
    </row>
    <row r="19" customFormat="false" ht="14.25" hidden="false" customHeight="false" outlineLevel="0" collapsed="false">
      <c r="A19" s="186" t="n">
        <v>4</v>
      </c>
      <c r="B19" s="187" t="e">
        <f aca="false">VLOOKUP(A19,AUTODIAGNÓSTICO!$A$9:$J$69,3,0)</f>
        <v>#N/A</v>
      </c>
      <c r="C19" s="187" t="e">
        <f aca="false">VLOOKUP(A19,AUTODIAGNÓSTICO!A12:J72,6,0)</f>
        <v>#N/A</v>
      </c>
      <c r="D19" s="187" t="e">
        <f aca="false">VLOOKUP(A19,AUTODIAGNÓSTICO!A12:J72,8,0)</f>
        <v>#N/A</v>
      </c>
      <c r="E19" s="188" t="e">
        <f aca="false">VLOOKUP(A19,AUTODIAGNÓSTICO!$A$9:$J$69,9,0)</f>
        <v>#N/A</v>
      </c>
      <c r="F19" s="189"/>
      <c r="G19" s="189"/>
      <c r="H19" s="189"/>
      <c r="I19" s="189"/>
      <c r="J19" s="189"/>
      <c r="K19" s="190"/>
      <c r="L19" s="190"/>
    </row>
    <row r="20" customFormat="false" ht="14.25" hidden="false" customHeight="false" outlineLevel="0" collapsed="false">
      <c r="A20" s="186" t="n">
        <v>5</v>
      </c>
      <c r="B20" s="187" t="e">
        <f aca="false">VLOOKUP(A20,AUTODIAGNÓSTICO!$A$9:$J$69,3,0)</f>
        <v>#N/A</v>
      </c>
      <c r="C20" s="187" t="e">
        <f aca="false">VLOOKUP(A20,AUTODIAGNÓSTICO!A13:J73,6,0)</f>
        <v>#N/A</v>
      </c>
      <c r="D20" s="187" t="e">
        <f aca="false">VLOOKUP(A20,AUTODIAGNÓSTICO!A13:J73,8,0)</f>
        <v>#N/A</v>
      </c>
      <c r="E20" s="188" t="e">
        <f aca="false">VLOOKUP(A20,AUTODIAGNÓSTICO!$A$9:$J$69,9,0)</f>
        <v>#N/A</v>
      </c>
      <c r="F20" s="189"/>
      <c r="G20" s="189"/>
      <c r="H20" s="189"/>
      <c r="I20" s="189"/>
      <c r="J20" s="189"/>
      <c r="K20" s="190"/>
      <c r="L20" s="190"/>
    </row>
    <row r="21" customFormat="false" ht="14.25" hidden="false" customHeight="false" outlineLevel="0" collapsed="false">
      <c r="A21" s="186" t="n">
        <v>6</v>
      </c>
      <c r="B21" s="187" t="e">
        <f aca="false">VLOOKUP(A21,AUTODIAGNÓSTICO!$A$9:$J$69,3,0)</f>
        <v>#N/A</v>
      </c>
      <c r="C21" s="187" t="e">
        <f aca="false">VLOOKUP(A21,AUTODIAGNÓSTICO!A14:J74,6,0)</f>
        <v>#N/A</v>
      </c>
      <c r="D21" s="187" t="e">
        <f aca="false">VLOOKUP(A21,AUTODIAGNÓSTICO!A14:J74,8,0)</f>
        <v>#N/A</v>
      </c>
      <c r="E21" s="188" t="e">
        <f aca="false">VLOOKUP(A21,AUTODIAGNÓSTICO!$A$9:$J$69,9,0)</f>
        <v>#N/A</v>
      </c>
      <c r="F21" s="189"/>
      <c r="G21" s="189"/>
      <c r="H21" s="189"/>
      <c r="I21" s="189"/>
      <c r="J21" s="189"/>
      <c r="K21" s="190"/>
      <c r="L21" s="190"/>
    </row>
    <row r="22" customFormat="false" ht="14.25" hidden="false" customHeight="false" outlineLevel="0" collapsed="false">
      <c r="A22" s="186" t="n">
        <v>7</v>
      </c>
      <c r="B22" s="187" t="e">
        <f aca="false">VLOOKUP(A22,AUTODIAGNÓSTICO!$A$9:$J$69,3,0)</f>
        <v>#N/A</v>
      </c>
      <c r="C22" s="187" t="e">
        <f aca="false">VLOOKUP(A22,AUTODIAGNÓSTICO!A15:J75,6,0)</f>
        <v>#N/A</v>
      </c>
      <c r="D22" s="187" t="e">
        <f aca="false">VLOOKUP(A22,AUTODIAGNÓSTICO!A15:J75,8,0)</f>
        <v>#N/A</v>
      </c>
      <c r="E22" s="188" t="e">
        <f aca="false">VLOOKUP(A22,AUTODIAGNÓSTICO!$A$9:$J$69,9,0)</f>
        <v>#N/A</v>
      </c>
      <c r="F22" s="189"/>
      <c r="G22" s="189"/>
      <c r="H22" s="189"/>
      <c r="I22" s="189"/>
      <c r="J22" s="189"/>
      <c r="K22" s="190"/>
      <c r="L22" s="190"/>
    </row>
    <row r="23" customFormat="false" ht="14.25" hidden="false" customHeight="false" outlineLevel="0" collapsed="false">
      <c r="A23" s="186" t="n">
        <v>8</v>
      </c>
      <c r="B23" s="187" t="e">
        <f aca="false">VLOOKUP(A23,AUTODIAGNÓSTICO!$A$9:$J$69,3,0)</f>
        <v>#N/A</v>
      </c>
      <c r="C23" s="187" t="e">
        <f aca="false">VLOOKUP(A23,AUTODIAGNÓSTICO!A16:J76,6,0)</f>
        <v>#N/A</v>
      </c>
      <c r="D23" s="187" t="e">
        <f aca="false">VLOOKUP(A23,AUTODIAGNÓSTICO!A16:J76,8,0)</f>
        <v>#N/A</v>
      </c>
      <c r="E23" s="188" t="e">
        <f aca="false">VLOOKUP(A23,AUTODIAGNÓSTICO!$A$9:$J$69,9,0)</f>
        <v>#N/A</v>
      </c>
      <c r="F23" s="189"/>
      <c r="G23" s="189"/>
      <c r="H23" s="189"/>
      <c r="I23" s="189"/>
      <c r="J23" s="189"/>
      <c r="K23" s="190"/>
      <c r="L23" s="190"/>
    </row>
    <row r="24" customFormat="false" ht="14.25" hidden="false" customHeight="false" outlineLevel="0" collapsed="false">
      <c r="A24" s="186" t="n">
        <v>9</v>
      </c>
      <c r="B24" s="187" t="e">
        <f aca="false">VLOOKUP(A24,AUTODIAGNÓSTICO!$A$9:$J$69,3,0)</f>
        <v>#N/A</v>
      </c>
      <c r="C24" s="187" t="e">
        <f aca="false">VLOOKUP(A24,AUTODIAGNÓSTICO!A17:J77,6,0)</f>
        <v>#N/A</v>
      </c>
      <c r="D24" s="187" t="e">
        <f aca="false">VLOOKUP(A24,AUTODIAGNÓSTICO!A17:J77,8,0)</f>
        <v>#N/A</v>
      </c>
      <c r="E24" s="188" t="e">
        <f aca="false">VLOOKUP(A24,AUTODIAGNÓSTICO!$A$9:$J$69,9,0)</f>
        <v>#N/A</v>
      </c>
      <c r="F24" s="189"/>
      <c r="G24" s="189"/>
      <c r="H24" s="189"/>
      <c r="I24" s="189"/>
      <c r="J24" s="189"/>
      <c r="K24" s="190"/>
      <c r="L24" s="190"/>
    </row>
    <row r="25" customFormat="false" ht="14.25" hidden="false" customHeight="false" outlineLevel="0" collapsed="false">
      <c r="A25" s="186" t="n">
        <v>10</v>
      </c>
      <c r="B25" s="187" t="e">
        <f aca="false">VLOOKUP(A25,AUTODIAGNÓSTICO!$A$9:$J$69,3,0)</f>
        <v>#N/A</v>
      </c>
      <c r="C25" s="187" t="e">
        <f aca="false">VLOOKUP(A25,AUTODIAGNÓSTICO!A18:J78,6,0)</f>
        <v>#N/A</v>
      </c>
      <c r="D25" s="187" t="e">
        <f aca="false">VLOOKUP(A25,AUTODIAGNÓSTICO!A18:J78,8,0)</f>
        <v>#N/A</v>
      </c>
      <c r="E25" s="188" t="e">
        <f aca="false">VLOOKUP(A25,AUTODIAGNÓSTICO!$A$9:$J$69,9,0)</f>
        <v>#N/A</v>
      </c>
      <c r="F25" s="189"/>
      <c r="G25" s="189"/>
      <c r="H25" s="189"/>
      <c r="I25" s="189"/>
      <c r="J25" s="189"/>
      <c r="K25" s="190"/>
      <c r="L25" s="190"/>
    </row>
    <row r="26" customFormat="false" ht="14.25" hidden="false" customHeight="false" outlineLevel="0" collapsed="false">
      <c r="A26" s="186" t="n">
        <v>11</v>
      </c>
      <c r="B26" s="187" t="e">
        <f aca="false">VLOOKUP(A26,AUTODIAGNÓSTICO!$A$9:$J$69,3,0)</f>
        <v>#N/A</v>
      </c>
      <c r="C26" s="187" t="e">
        <f aca="false">VLOOKUP(A26,AUTODIAGNÓSTICO!A19:J79,6,0)</f>
        <v>#N/A</v>
      </c>
      <c r="D26" s="187" t="e">
        <f aca="false">VLOOKUP(A26,AUTODIAGNÓSTICO!A19:J79,8,0)</f>
        <v>#N/A</v>
      </c>
      <c r="E26" s="188" t="e">
        <f aca="false">VLOOKUP(A26,AUTODIAGNÓSTICO!$A$9:$J$69,9,0)</f>
        <v>#N/A</v>
      </c>
      <c r="F26" s="189"/>
      <c r="G26" s="189"/>
      <c r="H26" s="189"/>
      <c r="I26" s="189"/>
      <c r="J26" s="189"/>
      <c r="K26" s="190"/>
      <c r="L26" s="190"/>
    </row>
    <row r="27" customFormat="false" ht="14.25" hidden="false" customHeight="false" outlineLevel="0" collapsed="false">
      <c r="A27" s="186" t="n">
        <v>12</v>
      </c>
      <c r="B27" s="187" t="e">
        <f aca="false">VLOOKUP(A27,AUTODIAGNÓSTICO!$A$9:$J$69,3,0)</f>
        <v>#N/A</v>
      </c>
      <c r="C27" s="187" t="e">
        <f aca="false">VLOOKUP(A27,AUTODIAGNÓSTICO!A20:J80,6,0)</f>
        <v>#N/A</v>
      </c>
      <c r="D27" s="187" t="e">
        <f aca="false">VLOOKUP(A27,AUTODIAGNÓSTICO!A20:J80,8,0)</f>
        <v>#N/A</v>
      </c>
      <c r="E27" s="188" t="e">
        <f aca="false">VLOOKUP(A27,AUTODIAGNÓSTICO!$A$9:$J$69,9,0)</f>
        <v>#N/A</v>
      </c>
      <c r="F27" s="189"/>
      <c r="G27" s="189"/>
      <c r="H27" s="189"/>
      <c r="I27" s="189"/>
      <c r="J27" s="189"/>
      <c r="K27" s="190"/>
      <c r="L27" s="190"/>
    </row>
    <row r="28" customFormat="false" ht="14.25" hidden="false" customHeight="false" outlineLevel="0" collapsed="false">
      <c r="A28" s="186" t="n">
        <v>13</v>
      </c>
      <c r="B28" s="187" t="e">
        <f aca="false">VLOOKUP(A28,AUTODIAGNÓSTICO!$A$9:$J$69,3,0)</f>
        <v>#N/A</v>
      </c>
      <c r="C28" s="187" t="e">
        <f aca="false">VLOOKUP(A28,AUTODIAGNÓSTICO!A21:J81,6,0)</f>
        <v>#N/A</v>
      </c>
      <c r="D28" s="187" t="e">
        <f aca="false">VLOOKUP(A28,AUTODIAGNÓSTICO!A21:J81,8,0)</f>
        <v>#N/A</v>
      </c>
      <c r="E28" s="188" t="e">
        <f aca="false">VLOOKUP(A28,AUTODIAGNÓSTICO!$A$9:$J$69,9,0)</f>
        <v>#N/A</v>
      </c>
      <c r="F28" s="189"/>
      <c r="G28" s="189"/>
      <c r="H28" s="189"/>
      <c r="I28" s="189"/>
      <c r="J28" s="189"/>
      <c r="K28" s="190"/>
      <c r="L28" s="190"/>
    </row>
    <row r="29" customFormat="false" ht="14.25" hidden="false" customHeight="false" outlineLevel="0" collapsed="false">
      <c r="A29" s="186" t="n">
        <v>14</v>
      </c>
      <c r="B29" s="187" t="e">
        <f aca="false">VLOOKUP(A29,AUTODIAGNÓSTICO!$A$9:$J$69,3,0)</f>
        <v>#N/A</v>
      </c>
      <c r="C29" s="187" t="e">
        <f aca="false">VLOOKUP(A29,AUTODIAGNÓSTICO!A22:J82,6,0)</f>
        <v>#N/A</v>
      </c>
      <c r="D29" s="187" t="e">
        <f aca="false">VLOOKUP(A29,AUTODIAGNÓSTICO!A22:J82,8,0)</f>
        <v>#N/A</v>
      </c>
      <c r="E29" s="188" t="e">
        <f aca="false">VLOOKUP(A29,AUTODIAGNÓSTICO!$A$9:$J$69,9,0)</f>
        <v>#N/A</v>
      </c>
      <c r="F29" s="189"/>
      <c r="G29" s="189"/>
      <c r="H29" s="189"/>
      <c r="I29" s="189"/>
      <c r="J29" s="189"/>
      <c r="K29" s="190"/>
      <c r="L29" s="190"/>
    </row>
    <row r="30" customFormat="false" ht="14.25" hidden="false" customHeight="false" outlineLevel="0" collapsed="false">
      <c r="A30" s="186" t="n">
        <v>15</v>
      </c>
      <c r="B30" s="187" t="e">
        <f aca="false">VLOOKUP(A30,AUTODIAGNÓSTICO!$A$9:$J$69,3,0)</f>
        <v>#N/A</v>
      </c>
      <c r="C30" s="187" t="e">
        <f aca="false">VLOOKUP(A30,AUTODIAGNÓSTICO!A23:J83,6,0)</f>
        <v>#N/A</v>
      </c>
      <c r="D30" s="187" t="e">
        <f aca="false">VLOOKUP(A30,AUTODIAGNÓSTICO!A23:J83,8,0)</f>
        <v>#N/A</v>
      </c>
      <c r="E30" s="188" t="e">
        <f aca="false">VLOOKUP(A30,AUTODIAGNÓSTICO!$A$9:$J$69,9,0)</f>
        <v>#N/A</v>
      </c>
      <c r="F30" s="189"/>
      <c r="G30" s="189"/>
      <c r="H30" s="189"/>
      <c r="I30" s="189"/>
      <c r="J30" s="189"/>
      <c r="K30" s="190"/>
      <c r="L30" s="190"/>
    </row>
    <row r="31" customFormat="false" ht="14.25" hidden="false" customHeight="false" outlineLevel="0" collapsed="false">
      <c r="A31" s="186" t="n">
        <v>16</v>
      </c>
      <c r="B31" s="187" t="e">
        <f aca="false">VLOOKUP(A31,AUTODIAGNÓSTICO!$A$9:$J$69,3,0)</f>
        <v>#N/A</v>
      </c>
      <c r="C31" s="187" t="e">
        <f aca="false">VLOOKUP(A31,AUTODIAGNÓSTICO!A24:J84,6,0)</f>
        <v>#N/A</v>
      </c>
      <c r="D31" s="187" t="e">
        <f aca="false">VLOOKUP(A31,AUTODIAGNÓSTICO!A24:J84,8,0)</f>
        <v>#N/A</v>
      </c>
      <c r="E31" s="188" t="e">
        <f aca="false">VLOOKUP(A31,AUTODIAGNÓSTICO!$A$9:$J$69,9,0)</f>
        <v>#N/A</v>
      </c>
      <c r="F31" s="189"/>
      <c r="G31" s="189"/>
      <c r="H31" s="189"/>
      <c r="I31" s="189"/>
      <c r="J31" s="189"/>
      <c r="K31" s="190"/>
      <c r="L31" s="190"/>
    </row>
    <row r="32" customFormat="false" ht="14.25" hidden="false" customHeight="false" outlineLevel="0" collapsed="false">
      <c r="A32" s="186" t="n">
        <v>17</v>
      </c>
      <c r="B32" s="187" t="e">
        <f aca="false">VLOOKUP(A32,AUTODIAGNÓSTICO!$A$9:$J$69,3,0)</f>
        <v>#N/A</v>
      </c>
      <c r="C32" s="187" t="e">
        <f aca="false">VLOOKUP(A32,AUTODIAGNÓSTICO!A25:J85,6,0)</f>
        <v>#N/A</v>
      </c>
      <c r="D32" s="187" t="e">
        <f aca="false">VLOOKUP(A32,AUTODIAGNÓSTICO!A25:J85,8,0)</f>
        <v>#N/A</v>
      </c>
      <c r="E32" s="188" t="e">
        <f aca="false">VLOOKUP(A32,AUTODIAGNÓSTICO!$A$9:$J$69,9,0)</f>
        <v>#N/A</v>
      </c>
      <c r="F32" s="189"/>
      <c r="G32" s="189"/>
      <c r="H32" s="189"/>
      <c r="I32" s="189"/>
      <c r="J32" s="189"/>
      <c r="K32" s="190"/>
      <c r="L32" s="190"/>
    </row>
    <row r="33" customFormat="false" ht="14.25" hidden="false" customHeight="false" outlineLevel="0" collapsed="false">
      <c r="A33" s="186" t="n">
        <v>18</v>
      </c>
      <c r="B33" s="187" t="e">
        <f aca="false">VLOOKUP(A33,AUTODIAGNÓSTICO!$A$9:$J$69,3,0)</f>
        <v>#N/A</v>
      </c>
      <c r="C33" s="187" t="e">
        <f aca="false">VLOOKUP(A33,AUTODIAGNÓSTICO!A26:J86,6,0)</f>
        <v>#N/A</v>
      </c>
      <c r="D33" s="187" t="e">
        <f aca="false">VLOOKUP(A33,AUTODIAGNÓSTICO!A26:J86,8,0)</f>
        <v>#N/A</v>
      </c>
      <c r="E33" s="188" t="e">
        <f aca="false">VLOOKUP(A33,AUTODIAGNÓSTICO!$A$9:$J$69,9,0)</f>
        <v>#N/A</v>
      </c>
      <c r="F33" s="189"/>
      <c r="G33" s="189"/>
      <c r="H33" s="189"/>
      <c r="I33" s="189"/>
      <c r="J33" s="189"/>
      <c r="K33" s="190"/>
      <c r="L33" s="190"/>
    </row>
    <row r="34" customFormat="false" ht="14.25" hidden="false" customHeight="false" outlineLevel="0" collapsed="false">
      <c r="A34" s="186" t="n">
        <v>19</v>
      </c>
      <c r="B34" s="187" t="e">
        <f aca="false">VLOOKUP(A34,AUTODIAGNÓSTICO!$A$9:$J$69,3,0)</f>
        <v>#N/A</v>
      </c>
      <c r="C34" s="187" t="e">
        <f aca="false">VLOOKUP(A34,AUTODIAGNÓSTICO!A27:J87,6,0)</f>
        <v>#N/A</v>
      </c>
      <c r="D34" s="187" t="e">
        <f aca="false">VLOOKUP(A34,AUTODIAGNÓSTICO!A27:J87,8,0)</f>
        <v>#N/A</v>
      </c>
      <c r="E34" s="188" t="e">
        <f aca="false">VLOOKUP(A34,AUTODIAGNÓSTICO!$A$9:$J$69,9,0)</f>
        <v>#N/A</v>
      </c>
      <c r="F34" s="189"/>
      <c r="G34" s="189"/>
      <c r="H34" s="189"/>
      <c r="I34" s="189"/>
      <c r="J34" s="189"/>
      <c r="K34" s="190"/>
      <c r="L34" s="190"/>
    </row>
    <row r="35" customFormat="false" ht="14.25" hidden="false" customHeight="false" outlineLevel="0" collapsed="false">
      <c r="A35" s="186" t="n">
        <v>20</v>
      </c>
      <c r="B35" s="187" t="e">
        <f aca="false">VLOOKUP(A35,AUTODIAGNÓSTICO!$A$9:$J$69,3,0)</f>
        <v>#N/A</v>
      </c>
      <c r="C35" s="187" t="e">
        <f aca="false">VLOOKUP(A35,AUTODIAGNÓSTICO!A28:J88,6,0)</f>
        <v>#N/A</v>
      </c>
      <c r="D35" s="187" t="e">
        <f aca="false">VLOOKUP(A35,AUTODIAGNÓSTICO!A28:J88,8,0)</f>
        <v>#N/A</v>
      </c>
      <c r="E35" s="188" t="e">
        <f aca="false">VLOOKUP(A35,AUTODIAGNÓSTICO!$A$9:$J$69,9,0)</f>
        <v>#N/A</v>
      </c>
      <c r="F35" s="189"/>
      <c r="G35" s="189"/>
      <c r="H35" s="189"/>
      <c r="I35" s="189"/>
      <c r="J35" s="189"/>
      <c r="K35" s="190"/>
      <c r="L35" s="190"/>
    </row>
    <row r="36" customFormat="false" ht="14.25" hidden="false" customHeight="false" outlineLevel="0" collapsed="false">
      <c r="A36" s="186" t="n">
        <v>21</v>
      </c>
      <c r="B36" s="187" t="e">
        <f aca="false">VLOOKUP(A36,AUTODIAGNÓSTICO!$A$9:$J$69,3,0)</f>
        <v>#N/A</v>
      </c>
      <c r="C36" s="187" t="e">
        <f aca="false">VLOOKUP(A36,AUTODIAGNÓSTICO!A29:J89,6,0)</f>
        <v>#N/A</v>
      </c>
      <c r="D36" s="187" t="e">
        <f aca="false">VLOOKUP(A36,AUTODIAGNÓSTICO!A29:J89,8,0)</f>
        <v>#N/A</v>
      </c>
      <c r="E36" s="188" t="e">
        <f aca="false">VLOOKUP(A36,AUTODIAGNÓSTICO!$A$9:$J$69,9,0)</f>
        <v>#N/A</v>
      </c>
      <c r="F36" s="189"/>
      <c r="G36" s="189"/>
      <c r="H36" s="189"/>
      <c r="I36" s="189"/>
      <c r="J36" s="189"/>
      <c r="K36" s="190"/>
      <c r="L36" s="190"/>
    </row>
    <row r="37" customFormat="false" ht="14.25" hidden="false" customHeight="false" outlineLevel="0" collapsed="false">
      <c r="A37" s="186" t="n">
        <v>22</v>
      </c>
      <c r="B37" s="187" t="e">
        <f aca="false">VLOOKUP(A37,AUTODIAGNÓSTICO!$A$9:$J$69,3,0)</f>
        <v>#N/A</v>
      </c>
      <c r="C37" s="187" t="e">
        <f aca="false">VLOOKUP(A37,AUTODIAGNÓSTICO!A30:J90,6,0)</f>
        <v>#N/A</v>
      </c>
      <c r="D37" s="187" t="e">
        <f aca="false">VLOOKUP(A37,AUTODIAGNÓSTICO!A30:J90,8,0)</f>
        <v>#N/A</v>
      </c>
      <c r="E37" s="188" t="e">
        <f aca="false">VLOOKUP(A37,AUTODIAGNÓSTICO!$A$9:$J$69,9,0)</f>
        <v>#N/A</v>
      </c>
      <c r="F37" s="189"/>
      <c r="G37" s="189"/>
      <c r="H37" s="189"/>
      <c r="I37" s="189"/>
      <c r="J37" s="189"/>
      <c r="K37" s="190"/>
      <c r="L37" s="190"/>
    </row>
    <row r="38" customFormat="false" ht="14.25" hidden="false" customHeight="false" outlineLevel="0" collapsed="false">
      <c r="A38" s="186" t="n">
        <v>23</v>
      </c>
      <c r="B38" s="187" t="e">
        <f aca="false">VLOOKUP(A38,AUTODIAGNÓSTICO!$A$9:$J$69,3,0)</f>
        <v>#N/A</v>
      </c>
      <c r="C38" s="187" t="e">
        <f aca="false">VLOOKUP(A38,AUTODIAGNÓSTICO!A31:J91,6,0)</f>
        <v>#N/A</v>
      </c>
      <c r="D38" s="187" t="e">
        <f aca="false">VLOOKUP(A38,AUTODIAGNÓSTICO!A31:J91,8,0)</f>
        <v>#N/A</v>
      </c>
      <c r="E38" s="188" t="e">
        <f aca="false">VLOOKUP(A38,AUTODIAGNÓSTICO!$A$9:$J$69,9,0)</f>
        <v>#N/A</v>
      </c>
      <c r="F38" s="189"/>
      <c r="G38" s="189"/>
      <c r="H38" s="189"/>
      <c r="I38" s="189"/>
      <c r="J38" s="189"/>
      <c r="K38" s="190"/>
      <c r="L38" s="190"/>
    </row>
    <row r="39" customFormat="false" ht="14.25" hidden="false" customHeight="false" outlineLevel="0" collapsed="false">
      <c r="A39" s="186" t="n">
        <v>24</v>
      </c>
      <c r="B39" s="187" t="e">
        <f aca="false">VLOOKUP(A39,AUTODIAGNÓSTICO!$A$9:$J$69,3,0)</f>
        <v>#N/A</v>
      </c>
      <c r="C39" s="187" t="e">
        <f aca="false">VLOOKUP(A39,AUTODIAGNÓSTICO!A32:J92,6,0)</f>
        <v>#N/A</v>
      </c>
      <c r="D39" s="187" t="e">
        <f aca="false">VLOOKUP(A39,AUTODIAGNÓSTICO!A32:J92,8,0)</f>
        <v>#N/A</v>
      </c>
      <c r="E39" s="188" t="e">
        <f aca="false">VLOOKUP(A39,AUTODIAGNÓSTICO!$A$9:$J$69,9,0)</f>
        <v>#N/A</v>
      </c>
      <c r="F39" s="189"/>
      <c r="G39" s="189"/>
      <c r="H39" s="189"/>
      <c r="I39" s="189"/>
      <c r="J39" s="189"/>
      <c r="K39" s="190"/>
      <c r="L39" s="190"/>
    </row>
    <row r="40" customFormat="false" ht="14.25" hidden="false" customHeight="false" outlineLevel="0" collapsed="false">
      <c r="A40" s="186" t="n">
        <v>25</v>
      </c>
      <c r="B40" s="187" t="e">
        <f aca="false">VLOOKUP(A40,AUTODIAGNÓSTICO!$A$9:$J$69,3,0)</f>
        <v>#N/A</v>
      </c>
      <c r="C40" s="187" t="e">
        <f aca="false">VLOOKUP(A40,AUTODIAGNÓSTICO!A33:J93,6,0)</f>
        <v>#N/A</v>
      </c>
      <c r="D40" s="187" t="e">
        <f aca="false">VLOOKUP(A40,AUTODIAGNÓSTICO!A33:J93,8,0)</f>
        <v>#N/A</v>
      </c>
      <c r="E40" s="188" t="e">
        <f aca="false">VLOOKUP(A40,AUTODIAGNÓSTICO!$A$9:$J$69,9,0)</f>
        <v>#N/A</v>
      </c>
      <c r="F40" s="189"/>
      <c r="G40" s="189"/>
      <c r="H40" s="189"/>
      <c r="I40" s="189"/>
      <c r="J40" s="189"/>
      <c r="K40" s="190"/>
      <c r="L40" s="190"/>
    </row>
    <row r="41" customFormat="false" ht="14.25" hidden="false" customHeight="false" outlineLevel="0" collapsed="false">
      <c r="A41" s="186" t="n">
        <v>26</v>
      </c>
      <c r="B41" s="187" t="e">
        <f aca="false">VLOOKUP(A41,AUTODIAGNÓSTICO!$A$9:$J$69,3,0)</f>
        <v>#N/A</v>
      </c>
      <c r="C41" s="187" t="e">
        <f aca="false">VLOOKUP(A41,AUTODIAGNÓSTICO!A34:J94,6,0)</f>
        <v>#N/A</v>
      </c>
      <c r="D41" s="187" t="e">
        <f aca="false">VLOOKUP(A41,AUTODIAGNÓSTICO!A34:J94,8,0)</f>
        <v>#N/A</v>
      </c>
      <c r="E41" s="188" t="e">
        <f aca="false">VLOOKUP(A41,AUTODIAGNÓSTICO!$A$9:$J$69,9,0)</f>
        <v>#N/A</v>
      </c>
      <c r="F41" s="189"/>
      <c r="G41" s="189"/>
      <c r="H41" s="189"/>
      <c r="I41" s="189"/>
      <c r="J41" s="189"/>
      <c r="K41" s="190"/>
      <c r="L41" s="190"/>
    </row>
    <row r="42" customFormat="false" ht="14.25" hidden="false" customHeight="false" outlineLevel="0" collapsed="false">
      <c r="A42" s="186" t="n">
        <v>27</v>
      </c>
      <c r="B42" s="187" t="e">
        <f aca="false">VLOOKUP(A42,AUTODIAGNÓSTICO!$A$9:$J$69,3,0)</f>
        <v>#N/A</v>
      </c>
      <c r="C42" s="187" t="e">
        <f aca="false">VLOOKUP(A42,AUTODIAGNÓSTICO!A35:J95,6,0)</f>
        <v>#N/A</v>
      </c>
      <c r="D42" s="187" t="e">
        <f aca="false">VLOOKUP(A42,AUTODIAGNÓSTICO!A35:J95,8,0)</f>
        <v>#N/A</v>
      </c>
      <c r="E42" s="188" t="e">
        <f aca="false">VLOOKUP(A42,AUTODIAGNÓSTICO!$A$9:$J$69,9,0)</f>
        <v>#N/A</v>
      </c>
      <c r="F42" s="189"/>
      <c r="G42" s="189"/>
      <c r="H42" s="189"/>
      <c r="I42" s="189"/>
      <c r="J42" s="189"/>
      <c r="K42" s="190"/>
      <c r="L42" s="190"/>
    </row>
    <row r="43" customFormat="false" ht="14.25" hidden="false" customHeight="false" outlineLevel="0" collapsed="false">
      <c r="A43" s="186" t="n">
        <v>28</v>
      </c>
      <c r="B43" s="187" t="e">
        <f aca="false">VLOOKUP(A43,AUTODIAGNÓSTICO!$A$9:$J$69,3,0)</f>
        <v>#N/A</v>
      </c>
      <c r="C43" s="187" t="e">
        <f aca="false">VLOOKUP(A43,AUTODIAGNÓSTICO!A36:J96,6,0)</f>
        <v>#N/A</v>
      </c>
      <c r="D43" s="187" t="e">
        <f aca="false">VLOOKUP(A43,AUTODIAGNÓSTICO!A36:J96,8,0)</f>
        <v>#N/A</v>
      </c>
      <c r="E43" s="188" t="e">
        <f aca="false">VLOOKUP(A43,AUTODIAGNÓSTICO!$A$9:$J$69,9,0)</f>
        <v>#N/A</v>
      </c>
      <c r="F43" s="189"/>
      <c r="G43" s="189"/>
      <c r="H43" s="189"/>
      <c r="I43" s="189"/>
      <c r="J43" s="189"/>
      <c r="K43" s="190"/>
      <c r="L43" s="190"/>
    </row>
    <row r="44" customFormat="false" ht="14.25" hidden="false" customHeight="false" outlineLevel="0" collapsed="false">
      <c r="A44" s="186" t="n">
        <v>29</v>
      </c>
      <c r="B44" s="187" t="e">
        <f aca="false">VLOOKUP(A44,AUTODIAGNÓSTICO!$A$9:$J$69,3,0)</f>
        <v>#N/A</v>
      </c>
      <c r="C44" s="187" t="e">
        <f aca="false">VLOOKUP(A44,AUTODIAGNÓSTICO!A37:J97,6,0)</f>
        <v>#N/A</v>
      </c>
      <c r="D44" s="187" t="e">
        <f aca="false">VLOOKUP(A44,AUTODIAGNÓSTICO!A37:J97,8,0)</f>
        <v>#N/A</v>
      </c>
      <c r="E44" s="188" t="e">
        <f aca="false">VLOOKUP(A44,AUTODIAGNÓSTICO!$A$9:$J$69,9,0)</f>
        <v>#N/A</v>
      </c>
      <c r="F44" s="189"/>
      <c r="G44" s="189"/>
      <c r="H44" s="189"/>
      <c r="I44" s="189"/>
      <c r="J44" s="189"/>
      <c r="K44" s="190"/>
      <c r="L44" s="190"/>
    </row>
    <row r="45" customFormat="false" ht="14.25" hidden="false" customHeight="false" outlineLevel="0" collapsed="false">
      <c r="A45" s="186" t="n">
        <v>30</v>
      </c>
      <c r="B45" s="187" t="e">
        <f aca="false">VLOOKUP(A45,AUTODIAGNÓSTICO!$A$9:$J$69,3,0)</f>
        <v>#N/A</v>
      </c>
      <c r="C45" s="187" t="e">
        <f aca="false">VLOOKUP(A45,AUTODIAGNÓSTICO!A38:J98,6,0)</f>
        <v>#N/A</v>
      </c>
      <c r="D45" s="187" t="e">
        <f aca="false">VLOOKUP(A45,AUTODIAGNÓSTICO!A38:J98,8,0)</f>
        <v>#N/A</v>
      </c>
      <c r="E45" s="188" t="e">
        <f aca="false">VLOOKUP(A45,AUTODIAGNÓSTICO!$A$9:$J$69,9,0)</f>
        <v>#N/A</v>
      </c>
      <c r="F45" s="189"/>
      <c r="G45" s="189"/>
      <c r="H45" s="189"/>
      <c r="I45" s="189"/>
      <c r="J45" s="189"/>
      <c r="K45" s="190"/>
      <c r="L45" s="190"/>
    </row>
    <row r="46" customFormat="false" ht="14.25" hidden="false" customHeight="false" outlineLevel="0" collapsed="false">
      <c r="A46" s="186" t="n">
        <v>31</v>
      </c>
      <c r="B46" s="187" t="e">
        <f aca="false">VLOOKUP(A46,AUTODIAGNÓSTICO!$A$9:$J$69,3,0)</f>
        <v>#N/A</v>
      </c>
      <c r="C46" s="187" t="e">
        <f aca="false">VLOOKUP(A46,AUTODIAGNÓSTICO!A39:J99,6,0)</f>
        <v>#N/A</v>
      </c>
      <c r="D46" s="187" t="e">
        <f aca="false">VLOOKUP(A46,AUTODIAGNÓSTICO!A39:J99,8,0)</f>
        <v>#N/A</v>
      </c>
      <c r="E46" s="188" t="e">
        <f aca="false">VLOOKUP(A46,AUTODIAGNÓSTICO!$A$9:$J$69,9,0)</f>
        <v>#N/A</v>
      </c>
      <c r="F46" s="189"/>
      <c r="G46" s="189"/>
      <c r="H46" s="189"/>
      <c r="I46" s="189"/>
      <c r="J46" s="189"/>
      <c r="K46" s="190"/>
      <c r="L46" s="190"/>
    </row>
    <row r="47" customFormat="false" ht="14.25" hidden="false" customHeight="false" outlineLevel="0" collapsed="false">
      <c r="A47" s="186" t="n">
        <v>32</v>
      </c>
      <c r="B47" s="187" t="e">
        <f aca="false">VLOOKUP(A47,AUTODIAGNÓSTICO!$A$9:$J$69,3,0)</f>
        <v>#N/A</v>
      </c>
      <c r="C47" s="187" t="e">
        <f aca="false">VLOOKUP(A47,AUTODIAGNÓSTICO!A40:J100,6,0)</f>
        <v>#N/A</v>
      </c>
      <c r="D47" s="187" t="e">
        <f aca="false">VLOOKUP(A47,AUTODIAGNÓSTICO!A40:J100,8,0)</f>
        <v>#N/A</v>
      </c>
      <c r="E47" s="188" t="e">
        <f aca="false">VLOOKUP(A47,AUTODIAGNÓSTICO!$A$9:$J$69,9,0)</f>
        <v>#N/A</v>
      </c>
      <c r="F47" s="189"/>
      <c r="G47" s="189"/>
      <c r="H47" s="189"/>
      <c r="I47" s="189"/>
      <c r="J47" s="189"/>
      <c r="K47" s="190"/>
      <c r="L47" s="190"/>
    </row>
    <row r="48" customFormat="false" ht="14.25" hidden="false" customHeight="false" outlineLevel="0" collapsed="false">
      <c r="A48" s="186" t="n">
        <v>33</v>
      </c>
      <c r="B48" s="187" t="e">
        <f aca="false">VLOOKUP(A48,AUTODIAGNÓSTICO!$A$9:$J$69,3,0)</f>
        <v>#N/A</v>
      </c>
      <c r="C48" s="187" t="e">
        <f aca="false">VLOOKUP(A48,AUTODIAGNÓSTICO!A41:J101,6,0)</f>
        <v>#N/A</v>
      </c>
      <c r="D48" s="187" t="e">
        <f aca="false">VLOOKUP(A48,AUTODIAGNÓSTICO!A41:J101,8,0)</f>
        <v>#N/A</v>
      </c>
      <c r="E48" s="188" t="e">
        <f aca="false">VLOOKUP(A48,AUTODIAGNÓSTICO!$A$9:$J$69,9,0)</f>
        <v>#N/A</v>
      </c>
      <c r="F48" s="189"/>
      <c r="G48" s="189"/>
      <c r="H48" s="189"/>
      <c r="I48" s="189"/>
      <c r="J48" s="189"/>
      <c r="K48" s="190"/>
      <c r="L48" s="190"/>
    </row>
    <row r="49" customFormat="false" ht="14.25" hidden="false" customHeight="false" outlineLevel="0" collapsed="false">
      <c r="A49" s="186" t="n">
        <v>34</v>
      </c>
      <c r="B49" s="187" t="e">
        <f aca="false">VLOOKUP(A49,AUTODIAGNÓSTICO!$A$9:$J$69,3,0)</f>
        <v>#N/A</v>
      </c>
      <c r="C49" s="187" t="e">
        <f aca="false">VLOOKUP(A49,AUTODIAGNÓSTICO!A42:J102,6,0)</f>
        <v>#N/A</v>
      </c>
      <c r="D49" s="187" t="e">
        <f aca="false">VLOOKUP(A49,AUTODIAGNÓSTICO!A42:J102,8,0)</f>
        <v>#N/A</v>
      </c>
      <c r="E49" s="188" t="e">
        <f aca="false">VLOOKUP(A49,AUTODIAGNÓSTICO!$A$9:$J$69,9,0)</f>
        <v>#N/A</v>
      </c>
      <c r="F49" s="189"/>
      <c r="G49" s="189"/>
      <c r="H49" s="189"/>
      <c r="I49" s="189"/>
      <c r="J49" s="189"/>
      <c r="K49" s="190"/>
      <c r="L49" s="190"/>
    </row>
    <row r="50" customFormat="false" ht="14.25" hidden="false" customHeight="false" outlineLevel="0" collapsed="false">
      <c r="A50" s="186" t="n">
        <v>35</v>
      </c>
      <c r="B50" s="187" t="e">
        <f aca="false">VLOOKUP(A50,AUTODIAGNÓSTICO!$A$9:$J$69,3,0)</f>
        <v>#N/A</v>
      </c>
      <c r="C50" s="187" t="e">
        <f aca="false">VLOOKUP(A50,AUTODIAGNÓSTICO!A43:J103,6,0)</f>
        <v>#N/A</v>
      </c>
      <c r="D50" s="187" t="e">
        <f aca="false">VLOOKUP(A50,AUTODIAGNÓSTICO!A43:J103,8,0)</f>
        <v>#N/A</v>
      </c>
      <c r="E50" s="188" t="e">
        <f aca="false">VLOOKUP(A50,AUTODIAGNÓSTICO!$A$9:$J$69,9,0)</f>
        <v>#N/A</v>
      </c>
      <c r="F50" s="189"/>
      <c r="G50" s="189"/>
      <c r="H50" s="189"/>
      <c r="I50" s="189"/>
      <c r="J50" s="189"/>
      <c r="K50" s="190"/>
      <c r="L50" s="190"/>
    </row>
    <row r="51" customFormat="false" ht="14.25" hidden="false" customHeight="false" outlineLevel="0" collapsed="false">
      <c r="A51" s="186" t="n">
        <v>36</v>
      </c>
      <c r="B51" s="187" t="e">
        <f aca="false">VLOOKUP(A51,AUTODIAGNÓSTICO!$A$9:$J$69,3,0)</f>
        <v>#N/A</v>
      </c>
      <c r="C51" s="187" t="e">
        <f aca="false">VLOOKUP(A51,AUTODIAGNÓSTICO!A44:J104,6,0)</f>
        <v>#N/A</v>
      </c>
      <c r="D51" s="187" t="e">
        <f aca="false">VLOOKUP(A51,AUTODIAGNÓSTICO!A44:J104,8,0)</f>
        <v>#N/A</v>
      </c>
      <c r="E51" s="188" t="e">
        <f aca="false">VLOOKUP(A51,AUTODIAGNÓSTICO!$A$9:$J$69,9,0)</f>
        <v>#N/A</v>
      </c>
      <c r="F51" s="189"/>
      <c r="G51" s="189"/>
      <c r="H51" s="189"/>
      <c r="I51" s="189"/>
      <c r="J51" s="189"/>
      <c r="K51" s="190"/>
      <c r="L51" s="190"/>
    </row>
    <row r="52" customFormat="false" ht="14.25" hidden="false" customHeight="false" outlineLevel="0" collapsed="false">
      <c r="A52" s="186" t="n">
        <v>37</v>
      </c>
      <c r="B52" s="187" t="e">
        <f aca="false">VLOOKUP(A52,AUTODIAGNÓSTICO!$A$9:$J$69,3,0)</f>
        <v>#N/A</v>
      </c>
      <c r="C52" s="187" t="e">
        <f aca="false">VLOOKUP(A52,AUTODIAGNÓSTICO!A45:J105,6,0)</f>
        <v>#N/A</v>
      </c>
      <c r="D52" s="187" t="e">
        <f aca="false">VLOOKUP(A52,AUTODIAGNÓSTICO!A45:J105,8,0)</f>
        <v>#N/A</v>
      </c>
      <c r="E52" s="188" t="e">
        <f aca="false">VLOOKUP(A52,AUTODIAGNÓSTICO!$A$9:$J$69,9,0)</f>
        <v>#N/A</v>
      </c>
      <c r="F52" s="189"/>
      <c r="G52" s="189"/>
      <c r="H52" s="189"/>
      <c r="I52" s="189"/>
      <c r="J52" s="189"/>
      <c r="K52" s="190"/>
      <c r="L52" s="190"/>
    </row>
    <row r="53" customFormat="false" ht="14.25" hidden="false" customHeight="false" outlineLevel="0" collapsed="false">
      <c r="A53" s="186" t="n">
        <v>38</v>
      </c>
      <c r="B53" s="187" t="e">
        <f aca="false">VLOOKUP(A53,AUTODIAGNÓSTICO!$A$9:$J$69,3,0)</f>
        <v>#N/A</v>
      </c>
      <c r="C53" s="187" t="e">
        <f aca="false">VLOOKUP(A53,AUTODIAGNÓSTICO!A46:J106,6,0)</f>
        <v>#N/A</v>
      </c>
      <c r="D53" s="187" t="e">
        <f aca="false">VLOOKUP(A53,AUTODIAGNÓSTICO!A46:J106,8,0)</f>
        <v>#N/A</v>
      </c>
      <c r="E53" s="188" t="e">
        <f aca="false">VLOOKUP(A53,AUTODIAGNÓSTICO!$A$9:$J$69,9,0)</f>
        <v>#N/A</v>
      </c>
      <c r="F53" s="189"/>
      <c r="G53" s="189"/>
      <c r="H53" s="189"/>
      <c r="I53" s="189"/>
      <c r="J53" s="189"/>
      <c r="K53" s="190"/>
      <c r="L53" s="190"/>
    </row>
    <row r="54" customFormat="false" ht="14.25" hidden="false" customHeight="false" outlineLevel="0" collapsed="false">
      <c r="A54" s="186" t="n">
        <v>39</v>
      </c>
      <c r="B54" s="187" t="e">
        <f aca="false">VLOOKUP(A54,AUTODIAGNÓSTICO!$A$9:$J$69,3,0)</f>
        <v>#N/A</v>
      </c>
      <c r="C54" s="187" t="e">
        <f aca="false">VLOOKUP(A54,AUTODIAGNÓSTICO!A47:J107,6,0)</f>
        <v>#N/A</v>
      </c>
      <c r="D54" s="187" t="e">
        <f aca="false">VLOOKUP(A54,AUTODIAGNÓSTICO!A47:J107,8,0)</f>
        <v>#N/A</v>
      </c>
      <c r="E54" s="188" t="e">
        <f aca="false">VLOOKUP(A54,AUTODIAGNÓSTICO!$A$9:$J$69,9,0)</f>
        <v>#N/A</v>
      </c>
      <c r="F54" s="189"/>
      <c r="G54" s="189"/>
      <c r="H54" s="189"/>
      <c r="I54" s="189"/>
      <c r="J54" s="189"/>
      <c r="K54" s="190"/>
      <c r="L54" s="190"/>
    </row>
    <row r="55" customFormat="false" ht="14.25" hidden="false" customHeight="false" outlineLevel="0" collapsed="false">
      <c r="A55" s="186" t="n">
        <v>40</v>
      </c>
      <c r="B55" s="187" t="e">
        <f aca="false">VLOOKUP(A55,AUTODIAGNÓSTICO!$A$9:$J$69,3,0)</f>
        <v>#N/A</v>
      </c>
      <c r="C55" s="187" t="e">
        <f aca="false">VLOOKUP(A55,AUTODIAGNÓSTICO!A48:J108,6,0)</f>
        <v>#N/A</v>
      </c>
      <c r="D55" s="187" t="e">
        <f aca="false">VLOOKUP(A55,AUTODIAGNÓSTICO!A48:J108,8,0)</f>
        <v>#N/A</v>
      </c>
      <c r="E55" s="188" t="e">
        <f aca="false">VLOOKUP(A55,AUTODIAGNÓSTICO!$A$9:$J$69,9,0)</f>
        <v>#N/A</v>
      </c>
      <c r="F55" s="189"/>
      <c r="G55" s="189"/>
      <c r="H55" s="189"/>
      <c r="I55" s="189"/>
      <c r="J55" s="189"/>
      <c r="K55" s="190"/>
      <c r="L55" s="190"/>
    </row>
    <row r="56" customFormat="false" ht="14.25" hidden="false" customHeight="false" outlineLevel="0" collapsed="false">
      <c r="A56" s="186" t="n">
        <v>41</v>
      </c>
      <c r="B56" s="187" t="e">
        <f aca="false">VLOOKUP(A56,AUTODIAGNÓSTICO!$A$9:$J$69,3,0)</f>
        <v>#N/A</v>
      </c>
      <c r="C56" s="187" t="e">
        <f aca="false">VLOOKUP(A56,AUTODIAGNÓSTICO!A49:J109,6,0)</f>
        <v>#N/A</v>
      </c>
      <c r="D56" s="187" t="e">
        <f aca="false">VLOOKUP(A56,AUTODIAGNÓSTICO!A49:J109,8,0)</f>
        <v>#N/A</v>
      </c>
      <c r="E56" s="188" t="e">
        <f aca="false">VLOOKUP(A56,AUTODIAGNÓSTICO!$A$9:$J$69,9,0)</f>
        <v>#N/A</v>
      </c>
      <c r="F56" s="189"/>
      <c r="G56" s="189"/>
      <c r="H56" s="189"/>
      <c r="I56" s="189"/>
      <c r="J56" s="189"/>
      <c r="K56" s="190"/>
      <c r="L56" s="190"/>
    </row>
    <row r="57" customFormat="false" ht="14.25" hidden="false" customHeight="false" outlineLevel="0" collapsed="false">
      <c r="A57" s="186" t="n">
        <v>42</v>
      </c>
      <c r="B57" s="187" t="e">
        <f aca="false">VLOOKUP(A57,AUTODIAGNÓSTICO!$A$9:$J$69,3,0)</f>
        <v>#N/A</v>
      </c>
      <c r="C57" s="187" t="e">
        <f aca="false">VLOOKUP(A57,AUTODIAGNÓSTICO!A50:J110,6,0)</f>
        <v>#N/A</v>
      </c>
      <c r="D57" s="187" t="e">
        <f aca="false">VLOOKUP(A57,AUTODIAGNÓSTICO!A50:J110,8,0)</f>
        <v>#N/A</v>
      </c>
      <c r="E57" s="188" t="e">
        <f aca="false">VLOOKUP(A57,AUTODIAGNÓSTICO!$A$9:$J$69,9,0)</f>
        <v>#N/A</v>
      </c>
      <c r="F57" s="189"/>
      <c r="G57" s="189"/>
      <c r="H57" s="189"/>
      <c r="I57" s="189"/>
      <c r="J57" s="189"/>
      <c r="K57" s="190"/>
      <c r="L57" s="190"/>
    </row>
    <row r="58" customFormat="false" ht="14.25" hidden="false" customHeight="false" outlineLevel="0" collapsed="false">
      <c r="A58" s="186" t="n">
        <v>43</v>
      </c>
      <c r="B58" s="187" t="e">
        <f aca="false">VLOOKUP(A58,AUTODIAGNÓSTICO!$A$9:$J$69,3,0)</f>
        <v>#N/A</v>
      </c>
      <c r="C58" s="187" t="e">
        <f aca="false">VLOOKUP(A58,AUTODIAGNÓSTICO!A51:J111,6,0)</f>
        <v>#N/A</v>
      </c>
      <c r="D58" s="187" t="e">
        <f aca="false">VLOOKUP(A58,AUTODIAGNÓSTICO!A51:J111,8,0)</f>
        <v>#N/A</v>
      </c>
      <c r="E58" s="188" t="e">
        <f aca="false">VLOOKUP(A58,AUTODIAGNÓSTICO!$A$9:$J$69,9,0)</f>
        <v>#N/A</v>
      </c>
      <c r="F58" s="189"/>
      <c r="G58" s="189"/>
      <c r="H58" s="189"/>
      <c r="I58" s="189"/>
      <c r="J58" s="189"/>
      <c r="K58" s="190"/>
      <c r="L58" s="190"/>
    </row>
    <row r="59" customFormat="false" ht="14.25" hidden="false" customHeight="false" outlineLevel="0" collapsed="false">
      <c r="A59" s="186" t="n">
        <v>44</v>
      </c>
      <c r="B59" s="187" t="e">
        <f aca="false">VLOOKUP(A59,AUTODIAGNÓSTICO!$A$9:$J$69,3,0)</f>
        <v>#N/A</v>
      </c>
      <c r="C59" s="187" t="e">
        <f aca="false">VLOOKUP(A59,AUTODIAGNÓSTICO!A52:J112,6,0)</f>
        <v>#N/A</v>
      </c>
      <c r="D59" s="187" t="e">
        <f aca="false">VLOOKUP(A59,AUTODIAGNÓSTICO!A52:J112,8,0)</f>
        <v>#N/A</v>
      </c>
      <c r="E59" s="188" t="e">
        <f aca="false">VLOOKUP(A59,AUTODIAGNÓSTICO!$A$9:$J$69,9,0)</f>
        <v>#N/A</v>
      </c>
      <c r="F59" s="189"/>
      <c r="G59" s="189"/>
      <c r="H59" s="189"/>
      <c r="I59" s="189"/>
      <c r="J59" s="189"/>
      <c r="K59" s="190"/>
      <c r="L59" s="190"/>
    </row>
    <row r="60" customFormat="false" ht="14.25" hidden="false" customHeight="false" outlineLevel="0" collapsed="false">
      <c r="A60" s="186" t="n">
        <v>45</v>
      </c>
      <c r="B60" s="187" t="e">
        <f aca="false">VLOOKUP(A60,AUTODIAGNÓSTICO!$A$9:$J$69,3,0)</f>
        <v>#N/A</v>
      </c>
      <c r="C60" s="187" t="e">
        <f aca="false">VLOOKUP(A60,AUTODIAGNÓSTICO!A53:J113,6,0)</f>
        <v>#N/A</v>
      </c>
      <c r="D60" s="187" t="e">
        <f aca="false">VLOOKUP(A60,AUTODIAGNÓSTICO!A53:J113,8,0)</f>
        <v>#N/A</v>
      </c>
      <c r="E60" s="188" t="e">
        <f aca="false">VLOOKUP(A60,AUTODIAGNÓSTICO!$A$9:$J$69,9,0)</f>
        <v>#N/A</v>
      </c>
      <c r="F60" s="189"/>
      <c r="G60" s="189"/>
      <c r="H60" s="189"/>
      <c r="I60" s="189"/>
      <c r="J60" s="189"/>
      <c r="K60" s="190"/>
      <c r="L60" s="190"/>
    </row>
    <row r="61" customFormat="false" ht="14.25" hidden="false" customHeight="false" outlineLevel="0" collapsed="false">
      <c r="A61" s="186" t="n">
        <v>46</v>
      </c>
      <c r="B61" s="187" t="e">
        <f aca="false">VLOOKUP(A61,AUTODIAGNÓSTICO!$A$9:$J$69,3,0)</f>
        <v>#N/A</v>
      </c>
      <c r="C61" s="187" t="e">
        <f aca="false">VLOOKUP(A61,AUTODIAGNÓSTICO!A54:J114,6,0)</f>
        <v>#N/A</v>
      </c>
      <c r="D61" s="187" t="e">
        <f aca="false">VLOOKUP(A61,AUTODIAGNÓSTICO!A54:J114,8,0)</f>
        <v>#N/A</v>
      </c>
      <c r="E61" s="188" t="e">
        <f aca="false">VLOOKUP(A61,AUTODIAGNÓSTICO!$A$9:$J$69,9,0)</f>
        <v>#N/A</v>
      </c>
      <c r="F61" s="189"/>
      <c r="G61" s="189"/>
      <c r="H61" s="189"/>
      <c r="I61" s="189"/>
      <c r="J61" s="189"/>
      <c r="K61" s="190"/>
      <c r="L61" s="190"/>
    </row>
    <row r="62" customFormat="false" ht="14.25" hidden="false" customHeight="false" outlineLevel="0" collapsed="false">
      <c r="A62" s="186" t="n">
        <v>47</v>
      </c>
      <c r="B62" s="187" t="e">
        <f aca="false">VLOOKUP(A62,AUTODIAGNÓSTICO!$A$9:$J$69,3,0)</f>
        <v>#N/A</v>
      </c>
      <c r="C62" s="187" t="e">
        <f aca="false">VLOOKUP(A62,AUTODIAGNÓSTICO!A55:J115,6,0)</f>
        <v>#N/A</v>
      </c>
      <c r="D62" s="187" t="e">
        <f aca="false">VLOOKUP(A62,AUTODIAGNÓSTICO!A55:J115,8,0)</f>
        <v>#N/A</v>
      </c>
      <c r="E62" s="188" t="e">
        <f aca="false">VLOOKUP(A62,AUTODIAGNÓSTICO!$A$9:$J$69,9,0)</f>
        <v>#N/A</v>
      </c>
      <c r="F62" s="189"/>
      <c r="G62" s="189"/>
      <c r="H62" s="189"/>
      <c r="I62" s="189"/>
      <c r="J62" s="189"/>
      <c r="K62" s="190"/>
      <c r="L62" s="190"/>
    </row>
    <row r="63" customFormat="false" ht="14.25" hidden="false" customHeight="false" outlineLevel="0" collapsed="false">
      <c r="A63" s="186" t="n">
        <v>48</v>
      </c>
      <c r="B63" s="187" t="e">
        <f aca="false">VLOOKUP(A63,AUTODIAGNÓSTICO!$A$9:$J$69,3,0)</f>
        <v>#N/A</v>
      </c>
      <c r="C63" s="187" t="e">
        <f aca="false">VLOOKUP(A63,AUTODIAGNÓSTICO!A56:J116,6,0)</f>
        <v>#N/A</v>
      </c>
      <c r="D63" s="187" t="e">
        <f aca="false">VLOOKUP(A63,AUTODIAGNÓSTICO!A56:J116,8,0)</f>
        <v>#N/A</v>
      </c>
      <c r="E63" s="188" t="e">
        <f aca="false">VLOOKUP(A63,AUTODIAGNÓSTICO!$A$9:$J$69,9,0)</f>
        <v>#N/A</v>
      </c>
      <c r="F63" s="189"/>
      <c r="G63" s="189"/>
      <c r="H63" s="189"/>
      <c r="I63" s="189"/>
      <c r="J63" s="189"/>
      <c r="K63" s="190"/>
      <c r="L63" s="190"/>
    </row>
    <row r="64" customFormat="false" ht="14.25" hidden="false" customHeight="false" outlineLevel="0" collapsed="false">
      <c r="A64" s="186" t="n">
        <v>49</v>
      </c>
      <c r="B64" s="187" t="e">
        <f aca="false">VLOOKUP(A64,AUTODIAGNÓSTICO!$A$9:$J$69,3,0)</f>
        <v>#N/A</v>
      </c>
      <c r="C64" s="187" t="e">
        <f aca="false">VLOOKUP(A64,AUTODIAGNÓSTICO!A57:J117,6,0)</f>
        <v>#N/A</v>
      </c>
      <c r="D64" s="187" t="e">
        <f aca="false">VLOOKUP(A64,AUTODIAGNÓSTICO!A57:J117,8,0)</f>
        <v>#N/A</v>
      </c>
      <c r="E64" s="188" t="e">
        <f aca="false">VLOOKUP(A64,AUTODIAGNÓSTICO!$A$9:$J$69,9,0)</f>
        <v>#N/A</v>
      </c>
      <c r="F64" s="189"/>
      <c r="G64" s="189"/>
      <c r="H64" s="189"/>
      <c r="I64" s="189"/>
      <c r="J64" s="189"/>
      <c r="K64" s="190"/>
      <c r="L64" s="190"/>
    </row>
    <row r="65" customFormat="false" ht="14.25" hidden="false" customHeight="false" outlineLevel="0" collapsed="false">
      <c r="A65" s="186" t="n">
        <v>50</v>
      </c>
      <c r="B65" s="187" t="e">
        <f aca="false">VLOOKUP(A65,AUTODIAGNÓSTICO!$A$9:$J$69,3,0)</f>
        <v>#N/A</v>
      </c>
      <c r="C65" s="187" t="e">
        <f aca="false">VLOOKUP(A65,AUTODIAGNÓSTICO!A58:J118,6,0)</f>
        <v>#N/A</v>
      </c>
      <c r="D65" s="187" t="e">
        <f aca="false">VLOOKUP(A65,AUTODIAGNÓSTICO!A58:J118,8,0)</f>
        <v>#N/A</v>
      </c>
      <c r="E65" s="188" t="e">
        <f aca="false">VLOOKUP(A65,AUTODIAGNÓSTICO!$A$9:$J$69,9,0)</f>
        <v>#N/A</v>
      </c>
      <c r="F65" s="189"/>
      <c r="G65" s="189"/>
      <c r="H65" s="189"/>
      <c r="I65" s="189"/>
      <c r="J65" s="189"/>
      <c r="K65" s="190"/>
      <c r="L65" s="190"/>
    </row>
    <row r="66" customFormat="false" ht="14.25" hidden="false" customHeight="false" outlineLevel="0" collapsed="false">
      <c r="A66" s="186" t="n">
        <v>51</v>
      </c>
      <c r="B66" s="187" t="e">
        <f aca="false">VLOOKUP(A66,AUTODIAGNÓSTICO!$A$9:$J$69,3,0)</f>
        <v>#N/A</v>
      </c>
      <c r="C66" s="187" t="e">
        <f aca="false">VLOOKUP(A66,AUTODIAGNÓSTICO!A59:J119,6,0)</f>
        <v>#N/A</v>
      </c>
      <c r="D66" s="187" t="e">
        <f aca="false">VLOOKUP(A66,AUTODIAGNÓSTICO!A59:J119,8,0)</f>
        <v>#N/A</v>
      </c>
      <c r="E66" s="188" t="e">
        <f aca="false">VLOOKUP(A66,AUTODIAGNÓSTICO!$A$9:$J$69,9,0)</f>
        <v>#N/A</v>
      </c>
      <c r="F66" s="189"/>
      <c r="G66" s="189"/>
      <c r="H66" s="189"/>
      <c r="I66" s="189"/>
      <c r="J66" s="189"/>
      <c r="K66" s="190"/>
      <c r="L66" s="190"/>
    </row>
    <row r="67" customFormat="false" ht="14.25" hidden="false" customHeight="false" outlineLevel="0" collapsed="false">
      <c r="A67" s="186" t="n">
        <v>52</v>
      </c>
      <c r="B67" s="187" t="e">
        <f aca="false">VLOOKUP(A67,AUTODIAGNÓSTICO!$A$9:$J$69,3,0)</f>
        <v>#N/A</v>
      </c>
      <c r="C67" s="187" t="e">
        <f aca="false">VLOOKUP(A67,AUTODIAGNÓSTICO!A60:J120,6,0)</f>
        <v>#N/A</v>
      </c>
      <c r="D67" s="187" t="e">
        <f aca="false">VLOOKUP(A67,AUTODIAGNÓSTICO!A60:J120,8,0)</f>
        <v>#N/A</v>
      </c>
      <c r="E67" s="188" t="e">
        <f aca="false">VLOOKUP(A67,AUTODIAGNÓSTICO!$A$9:$J$69,9,0)</f>
        <v>#N/A</v>
      </c>
      <c r="F67" s="189"/>
      <c r="G67" s="189"/>
      <c r="H67" s="189"/>
      <c r="I67" s="189"/>
      <c r="J67" s="189"/>
      <c r="K67" s="190"/>
      <c r="L67" s="190"/>
    </row>
    <row r="68" customFormat="false" ht="14.25" hidden="false" customHeight="false" outlineLevel="0" collapsed="false">
      <c r="A68" s="186" t="n">
        <v>53</v>
      </c>
      <c r="B68" s="187" t="e">
        <f aca="false">VLOOKUP(A68,AUTODIAGNÓSTICO!$A$9:$J$69,3,0)</f>
        <v>#N/A</v>
      </c>
      <c r="C68" s="187" t="e">
        <f aca="false">VLOOKUP(A68,AUTODIAGNÓSTICO!A61:J121,6,0)</f>
        <v>#N/A</v>
      </c>
      <c r="D68" s="187" t="e">
        <f aca="false">VLOOKUP(A68,AUTODIAGNÓSTICO!A61:J121,8,0)</f>
        <v>#N/A</v>
      </c>
      <c r="E68" s="188" t="e">
        <f aca="false">VLOOKUP(A68,AUTODIAGNÓSTICO!$A$9:$J$69,9,0)</f>
        <v>#N/A</v>
      </c>
      <c r="F68" s="189"/>
      <c r="G68" s="189"/>
      <c r="H68" s="189"/>
      <c r="I68" s="189"/>
      <c r="J68" s="189"/>
      <c r="K68" s="190"/>
      <c r="L68" s="190"/>
    </row>
    <row r="69" customFormat="false" ht="14.25" hidden="false" customHeight="false" outlineLevel="0" collapsed="false">
      <c r="A69" s="186" t="n">
        <v>54</v>
      </c>
      <c r="B69" s="187" t="e">
        <f aca="false">VLOOKUP(A69,AUTODIAGNÓSTICO!$A$9:$J$69,3,0)</f>
        <v>#N/A</v>
      </c>
      <c r="C69" s="187" t="e">
        <f aca="false">VLOOKUP(A69,AUTODIAGNÓSTICO!A62:J122,6,0)</f>
        <v>#N/A</v>
      </c>
      <c r="D69" s="187" t="e">
        <f aca="false">VLOOKUP(A69,AUTODIAGNÓSTICO!A62:J122,8,0)</f>
        <v>#N/A</v>
      </c>
      <c r="E69" s="188" t="e">
        <f aca="false">VLOOKUP(A69,AUTODIAGNÓSTICO!$A$9:$J$69,9,0)</f>
        <v>#N/A</v>
      </c>
      <c r="F69" s="189"/>
      <c r="G69" s="189"/>
      <c r="H69" s="189"/>
      <c r="I69" s="189"/>
      <c r="J69" s="189"/>
      <c r="K69" s="190"/>
      <c r="L69" s="190"/>
    </row>
    <row r="70" customFormat="false" ht="14.25" hidden="false" customHeight="false" outlineLevel="0" collapsed="false">
      <c r="A70" s="186" t="n">
        <v>55</v>
      </c>
      <c r="B70" s="187" t="e">
        <f aca="false">VLOOKUP(A70,AUTODIAGNÓSTICO!$A$9:$J$69,3,0)</f>
        <v>#N/A</v>
      </c>
      <c r="C70" s="187" t="e">
        <f aca="false">VLOOKUP(A70,AUTODIAGNÓSTICO!A63:J123,6,0)</f>
        <v>#N/A</v>
      </c>
      <c r="D70" s="187" t="e">
        <f aca="false">VLOOKUP(A70,AUTODIAGNÓSTICO!A63:J123,8,0)</f>
        <v>#N/A</v>
      </c>
      <c r="E70" s="188" t="e">
        <f aca="false">VLOOKUP(A70,AUTODIAGNÓSTICO!$A$9:$J$69,9,0)</f>
        <v>#N/A</v>
      </c>
      <c r="F70" s="189"/>
      <c r="G70" s="189"/>
      <c r="H70" s="189"/>
      <c r="I70" s="189"/>
      <c r="J70" s="189"/>
      <c r="K70" s="190"/>
      <c r="L70" s="190"/>
    </row>
    <row r="71" customFormat="false" ht="14.25" hidden="false" customHeight="false" outlineLevel="0" collapsed="false">
      <c r="A71" s="186" t="n">
        <v>56</v>
      </c>
      <c r="B71" s="187" t="e">
        <f aca="false">VLOOKUP(A71,AUTODIAGNÓSTICO!$A$9:$J$69,3,0)</f>
        <v>#N/A</v>
      </c>
      <c r="C71" s="187" t="e">
        <f aca="false">VLOOKUP(A71,AUTODIAGNÓSTICO!A64:J124,6,0)</f>
        <v>#N/A</v>
      </c>
      <c r="D71" s="187" t="e">
        <f aca="false">VLOOKUP(A71,AUTODIAGNÓSTICO!A64:J124,8,0)</f>
        <v>#N/A</v>
      </c>
      <c r="E71" s="188" t="e">
        <f aca="false">VLOOKUP(A71,AUTODIAGNÓSTICO!$A$9:$J$69,9,0)</f>
        <v>#N/A</v>
      </c>
      <c r="F71" s="189"/>
      <c r="G71" s="189"/>
      <c r="H71" s="189"/>
      <c r="I71" s="189"/>
      <c r="J71" s="189"/>
      <c r="K71" s="190"/>
      <c r="L71" s="190"/>
    </row>
    <row r="72" customFormat="false" ht="14.25" hidden="false" customHeight="false" outlineLevel="0" collapsed="false">
      <c r="A72" s="186" t="n">
        <v>57</v>
      </c>
      <c r="B72" s="187" t="e">
        <f aca="false">VLOOKUP(A72,AUTODIAGNÓSTICO!$A$9:$J$69,3,0)</f>
        <v>#N/A</v>
      </c>
      <c r="C72" s="187" t="e">
        <f aca="false">VLOOKUP(A72,AUTODIAGNÓSTICO!A65:J125,6,0)</f>
        <v>#N/A</v>
      </c>
      <c r="D72" s="187" t="e">
        <f aca="false">VLOOKUP(A72,AUTODIAGNÓSTICO!A65:J125,8,0)</f>
        <v>#N/A</v>
      </c>
      <c r="E72" s="188" t="e">
        <f aca="false">VLOOKUP(A72,AUTODIAGNÓSTICO!$A$9:$J$69,9,0)</f>
        <v>#N/A</v>
      </c>
      <c r="F72" s="189"/>
      <c r="G72" s="189"/>
      <c r="H72" s="189"/>
      <c r="I72" s="189"/>
      <c r="J72" s="189"/>
      <c r="K72" s="190"/>
      <c r="L72" s="190"/>
    </row>
    <row r="73" customFormat="false" ht="14.25" hidden="false" customHeight="false" outlineLevel="0" collapsed="false">
      <c r="A73" s="186" t="n">
        <v>58</v>
      </c>
      <c r="B73" s="187" t="e">
        <f aca="false">VLOOKUP(A73,AUTODIAGNÓSTICO!$A$9:$J$69,3,0)</f>
        <v>#N/A</v>
      </c>
      <c r="C73" s="187" t="e">
        <f aca="false">VLOOKUP(A73,AUTODIAGNÓSTICO!A66:J126,6,0)</f>
        <v>#N/A</v>
      </c>
      <c r="D73" s="187" t="e">
        <f aca="false">VLOOKUP(A73,AUTODIAGNÓSTICO!A66:J126,8,0)</f>
        <v>#N/A</v>
      </c>
      <c r="E73" s="188" t="e">
        <f aca="false">VLOOKUP(A73,AUTODIAGNÓSTICO!$A$9:$J$69,9,0)</f>
        <v>#N/A</v>
      </c>
      <c r="F73" s="189"/>
      <c r="G73" s="189"/>
      <c r="H73" s="189"/>
      <c r="I73" s="189"/>
      <c r="J73" s="189"/>
      <c r="K73" s="190"/>
      <c r="L73" s="190"/>
    </row>
    <row r="74" customFormat="false" ht="14.25" hidden="false" customHeight="false" outlineLevel="0" collapsed="false">
      <c r="A74" s="186" t="n">
        <v>59</v>
      </c>
      <c r="B74" s="187" t="e">
        <f aca="false">VLOOKUP(A74,AUTODIAGNÓSTICO!$A$9:$J$69,3,0)</f>
        <v>#N/A</v>
      </c>
      <c r="C74" s="187" t="e">
        <f aca="false">VLOOKUP(A74,AUTODIAGNÓSTICO!A67:J127,6,0)</f>
        <v>#N/A</v>
      </c>
      <c r="D74" s="187" t="e">
        <f aca="false">VLOOKUP(A74,AUTODIAGNÓSTICO!A67:J127,8,0)</f>
        <v>#N/A</v>
      </c>
      <c r="E74" s="188" t="e">
        <f aca="false">VLOOKUP(A74,AUTODIAGNÓSTICO!$A$9:$J$69,9,0)</f>
        <v>#N/A</v>
      </c>
      <c r="F74" s="189"/>
      <c r="G74" s="189"/>
      <c r="H74" s="189"/>
      <c r="I74" s="189"/>
      <c r="J74" s="189"/>
      <c r="K74" s="190"/>
      <c r="L74" s="190"/>
    </row>
    <row r="75" customFormat="false" ht="14.25" hidden="false" customHeight="false" outlineLevel="0" collapsed="false">
      <c r="A75" s="186" t="n">
        <v>60</v>
      </c>
      <c r="B75" s="187" t="e">
        <f aca="false">VLOOKUP(A75,AUTODIAGNÓSTICO!$A$9:$J$69,3,0)</f>
        <v>#N/A</v>
      </c>
      <c r="C75" s="187" t="e">
        <f aca="false">VLOOKUP(A75,AUTODIAGNÓSTICO!A68:J128,6,0)</f>
        <v>#N/A</v>
      </c>
      <c r="D75" s="187" t="e">
        <f aca="false">VLOOKUP(A75,AUTODIAGNÓSTICO!A68:J128,8,0)</f>
        <v>#N/A</v>
      </c>
      <c r="E75" s="188" t="e">
        <f aca="false">VLOOKUP(A75,AUTODIAGNÓSTICO!$A$9:$J$69,9,0)</f>
        <v>#N/A</v>
      </c>
      <c r="F75" s="189"/>
      <c r="G75" s="189"/>
      <c r="H75" s="189"/>
      <c r="I75" s="189"/>
      <c r="J75" s="189"/>
      <c r="K75" s="190"/>
      <c r="L75" s="190"/>
    </row>
    <row r="76" customFormat="false" ht="14.25" hidden="false" customHeight="false" outlineLevel="0" collapsed="false">
      <c r="A76" s="186" t="n">
        <v>61</v>
      </c>
      <c r="B76" s="187" t="e">
        <f aca="false">VLOOKUP(A76,AUTODIAGNÓSTICO!$A$9:$J$69,3,0)</f>
        <v>#N/A</v>
      </c>
      <c r="C76" s="187" t="e">
        <f aca="false">VLOOKUP(A76,AUTODIAGNÓSTICO!A69:J129,6,0)</f>
        <v>#N/A</v>
      </c>
      <c r="D76" s="187" t="e">
        <f aca="false">VLOOKUP(A76,AUTODIAGNÓSTICO!A69:J129,8,0)</f>
        <v>#N/A</v>
      </c>
      <c r="E76" s="188" t="e">
        <f aca="false">VLOOKUP(A76,AUTODIAGNÓSTICO!$A$9:$J$69,9,0)</f>
        <v>#N/A</v>
      </c>
      <c r="F76" s="189"/>
      <c r="G76" s="189"/>
      <c r="H76" s="189"/>
      <c r="I76" s="189"/>
      <c r="J76" s="189"/>
      <c r="K76" s="190"/>
      <c r="L76" s="190"/>
    </row>
  </sheetData>
  <sheetProtection algorithmName="SHA-512" hashValue="XyalJR2R5feMKG78zndODfHL2NOVONbNJAo6dL8AZ9VEaY5VQnecHeF+IvyuLhmLexXnjzGVareKwbGsDmrlNA==" saltValue="sFirix3Zi232rvh3abkl5A==" spinCount="100000" sheet="true" objects="true" scenarios="true"/>
  <mergeCells count="16">
    <mergeCell ref="K7:L7"/>
    <mergeCell ref="A8:C8"/>
    <mergeCell ref="D8:E8"/>
    <mergeCell ref="F8:G8"/>
    <mergeCell ref="I8:J8"/>
    <mergeCell ref="A9:C13"/>
    <mergeCell ref="D9:E13"/>
    <mergeCell ref="F9:G13"/>
    <mergeCell ref="H9:H13"/>
    <mergeCell ref="I9:J9"/>
    <mergeCell ref="K9:K13"/>
    <mergeCell ref="L9:L13"/>
    <mergeCell ref="I10:J10"/>
    <mergeCell ref="I11:J11"/>
    <mergeCell ref="I12:J12"/>
    <mergeCell ref="I13:J13"/>
  </mergeCells>
  <conditionalFormatting sqref="E16:E76">
    <cfRule type="cellIs" priority="2" operator="between" aboveAverage="0" equalAverage="0" bottom="0" percent="0" rank="0" text="" dxfId="38">
      <formula>81</formula>
      <formula>100</formula>
    </cfRule>
    <cfRule type="cellIs" priority="3" operator="between" aboveAverage="0" equalAverage="0" bottom="0" percent="0" rank="0" text="" dxfId="39">
      <formula>61</formula>
      <formula>80</formula>
    </cfRule>
    <cfRule type="cellIs" priority="4" operator="between" aboveAverage="0" equalAverage="0" bottom="0" percent="0" rank="0" text="" dxfId="40">
      <formula>41</formula>
      <formula>60</formula>
    </cfRule>
    <cfRule type="cellIs" priority="5" operator="between" aboveAverage="0" equalAverage="0" bottom="0" percent="0" rank="0" text="" dxfId="41">
      <formula>21</formula>
      <formula>40</formula>
    </cfRule>
    <cfRule type="cellIs" priority="6" operator="between" aboveAverage="0" equalAverage="0" bottom="0" percent="0" rank="0" text="" dxfId="42">
      <formula>1</formula>
      <formula>20</formula>
    </cfRule>
  </conditionalFormatting>
  <dataValidations count="3">
    <dataValidation allowBlank="true" errorStyle="stop" operator="greaterThanOrEqual" showDropDown="false" showErrorMessage="true" showInputMessage="true" sqref="K16:L76" type="date">
      <formula1>44562</formula1>
      <formula2>0</formula2>
    </dataValidation>
    <dataValidation allowBlank="true" errorStyle="stop" operator="between" showDropDown="false" showErrorMessage="true" showInputMessage="true" sqref="K9:K13" type="list">
      <formula1>$N$3:$N$15</formula1>
      <formula2>0</formula2>
    </dataValidation>
    <dataValidation allowBlank="true" errorStyle="stop" operator="between" showDropDown="false" showErrorMessage="true" showInputMessage="true" sqref="L9:L13" type="list">
      <formula1>$O$3:$O$15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6</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2021-11-16T13:51:36Z</dcterms:created>
  <dc:creator>DMENDOZA</dc:creator>
  <dc:description/>
  <dc:language>es-CO</dc:language>
  <cp:lastModifiedBy/>
  <cp:lastPrinted>2021-12-27T19:55:26Z</cp:lastPrinted>
  <dcterms:modified xsi:type="dcterms:W3CDTF">2025-04-28T10:48:10Z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