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5\CARPETAS ENJAMBRE\CARPETA No. 10. RENDICION DE CUENTAS\"/>
    </mc:Choice>
  </mc:AlternateContent>
  <xr:revisionPtr revIDLastSave="0" documentId="8_{E01C3B9B-6B1B-4A76-AE6F-18E48F0EFA6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<sst xmlns="http://schemas.openxmlformats.org/spreadsheetml/2006/main" count="757" uniqueCount="453">
  <si>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</si>
  <si>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</si>
  <si>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</si>
  <si>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</si>
  <si>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</si>
  <si>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</si>
  <si>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</si>
  <si>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</si>
  <si>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</si>
  <si>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</si>
  <si>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</si>
  <si>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</si>
  <si>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</si>
  <si>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</si>
  <si>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</si>
  <si>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</si>
  <si>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</si>
  <si>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</si>
  <si>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</si>
  <si>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</si>
  <si>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</si>
  <si>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</si>
  <si>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</si>
  <si>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</si>
  <si>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</si>
  <si>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</si>
  <si>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</si>
  <si>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</si>
  <si>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</si>
  <si>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</si>
  <si>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</si>
  <si>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</si>
  <si>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</si>
  <si>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</si>
  <si>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</si>
  <si>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</si>
  <si>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</si>
  <si>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</si>
  <si>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</si>
  <si>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</si>
  <si>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</si>
  <si>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</si>
  <si>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</si>
  <si>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</si>
  <si>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</si>
  <si>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</si>
  <si>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</si>
  <si>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</si>
  <si>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</si>
  <si>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</si>
  <si>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</si>
  <si>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</si>
  <si>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</si>
  <si>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</si>
  <si>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</si>
  <si>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</si>
  <si>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</si>
  <si>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</si>
  <si>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</si>
  <si>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</si>
  <si>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</si>
  <si>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</si>
  <si>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</si>
  <si>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</si>
  <si>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</si>
  <si>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</si>
  <si>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</si>
  <si>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</si>
  <si>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</si>
  <si>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</si>
  <si>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</si>
  <si>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</si>
  <si>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</si>
  <si>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</si>
  <si>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</si>
  <si>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</si>
  <si>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</si>
  <si>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</si>
  <si>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</si>
  <si>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</si>
  <si>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</si>
  <si>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</si>
  <si>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</si>
  <si>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</si>
  <si>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</si>
  <si>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</si>
  <si>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</si>
  <si>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</si>
  <si>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</si>
  <si>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</si>
  <si>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</si>
  <si>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</si>
  <si>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</si>
  <si>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</si>
  <si>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</si>
  <si>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</si>
  <si>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</si>
  <si>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</si>
  <si>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</si>
  <si>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</si>
  <si>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</si>
  <si>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</si>
  <si>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</si>
  <si>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</si>
  <si>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</si>
  <si>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</si>
  <si>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</si>
  <si>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</si>
  <si>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</si>
  <si>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</si>
  <si>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</si>
  <si>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</si>
  <si>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</si>
  <si>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</si>
  <si>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</si>
  <si>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</si>
  <si>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</si>
  <si>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</si>
  <si>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</si>
  <si>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</si>
  <si>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</si>
  <si>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</si>
  <si>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</si>
  <si>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</si>
  <si>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</si>
  <si>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</si>
  <si>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</si>
  <si>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</si>
  <si>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</si>
  <si>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</si>
  <si>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</si>
  <si>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</si>
  <si>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</si>
  <si>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</si>
  <si>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</si>
  <si>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</si>
  <si>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</si>
  <si>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</si>
  <si>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</si>
  <si>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</si>
  <si>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</si>
  <si>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</si>
  <si>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</si>
  <si>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</si>
  <si>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</si>
  <si>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</si>
  <si>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</si>
  <si>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</si>
  <si>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</si>
  <si>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</si>
  <si>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</si>
  <si>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</si>
  <si>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</si>
  <si>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</si>
  <si>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</si>
  <si>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</si>
  <si>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</si>
  <si>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</si>
  <si>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</si>
  <si>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</si>
  <si>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</si>
  <si>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</si>
  <si>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</si>
  <si>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</si>
  <si>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</si>
  <si>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</si>
  <si>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</si>
  <si>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</si>
  <si>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</si>
  <si>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</si>
  <si>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</si>
  <si>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</si>
  <si>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</si>
  <si>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</si>
  <si>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</si>
  <si>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</si>
  <si>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</si>
  <si>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</si>
  <si>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</si>
  <si>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</si>
  <si>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</si>
  <si>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</si>
  <si>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</si>
  <si>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</si>
  <si>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</si>
  <si>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</si>
  <si>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</si>
  <si>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</si>
  <si>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</si>
  <si>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</si>
  <si>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</si>
  <si>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</si>
  <si>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</si>
  <si>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</si>
  <si>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</si>
  <si>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</si>
  <si>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</si>
  <si>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</si>
  <si>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</si>
  <si>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</si>
  <si>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</si>
  <si>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</si>
  <si>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</si>
  <si>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</si>
  <si>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</si>
  <si>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</si>
  <si>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</si>
  <si>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</si>
  <si>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</si>
  <si>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</si>
  <si>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</si>
  <si>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</si>
  <si>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</si>
  <si>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</si>
  <si>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</si>
  <si>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</si>
  <si>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</si>
  <si>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</si>
  <si>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</si>
  <si>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</si>
  <si>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IER KM 15</t>
  </si>
  <si>
    <t>SE busco la participación de todos
docentes en la organización y 
participación del evento</t>
  </si>
  <si>
    <t>Se trabajo con el equipo de gestion</t>
  </si>
  <si>
    <t>Se organizo el evento</t>
  </si>
  <si>
    <t>Se bucaron diferentes canales 
de divulgación</t>
  </si>
  <si>
    <t>Se conformaron los equipos de trabajo</t>
  </si>
  <si>
    <t>Se establecieron diferentes canales
de divulgación</t>
  </si>
  <si>
    <t>Se establecieron los diferentes 
formatos.</t>
  </si>
  <si>
    <t>se realizo un trabajo en conjunto</t>
  </si>
  <si>
    <t>no se llevo a  cabo</t>
  </si>
  <si>
    <t>Se realizo con el equipo de gestión</t>
  </si>
  <si>
    <t>Claro y precisa</t>
  </si>
  <si>
    <t>Se elabora el informe</t>
  </si>
  <si>
    <t>Se envio la información a todos 
los docentes, se coloco en cartelera y 
se le entrego al Consejo Directivo</t>
  </si>
  <si>
    <t>Se invito a toda la comunidad educativa</t>
  </si>
  <si>
    <t>Si claro… Siempre ha sido abierta 
la audiencia</t>
  </si>
  <si>
    <t>Se definió y se explico a la comunidad
educativa al inicio de la audiencia</t>
  </si>
  <si>
    <t>Se utilizaron diferentes medios
de divulgación</t>
  </si>
  <si>
    <t>Se preparo la audiencia</t>
  </si>
  <si>
    <t>Se utilizo el correo electronico de
los docentes y los diferentes grupos
de whatsapp de padres de familia</t>
  </si>
  <si>
    <t>Se reaizó con 20 días de anticipación</t>
  </si>
  <si>
    <t>Fue desde el principio una audiencia
muy transparente</t>
  </si>
  <si>
    <t>Se hizo uso de las propuestas y la
evaluación del evento.</t>
  </si>
  <si>
    <t>Se realizo con 20 días de anticipación
utilizando a los docentes</t>
  </si>
  <si>
    <t>Fueron 8 propuestas que se respondieron
en el mismo evento de audiencia</t>
  </si>
  <si>
    <t>Hubo la participación de la comunidad</t>
  </si>
  <si>
    <t>Se abordaron los diferentes temas
acordados por el equipo de gestion</t>
  </si>
  <si>
    <t>Se realizo a la llegada de los 
participantes al establecimiento</t>
  </si>
  <si>
    <t>Las preguntas realizadas se respondieron
durante la realización del evento 
de audiencia publica.</t>
  </si>
  <si>
    <t>SE aplico la evaluación</t>
  </si>
  <si>
    <t>se esta realizando por parte del grupo
encargado de la evaluación del Evento</t>
  </si>
  <si>
    <t>Los diferentes equipos de trabajo 
estan presentando los diferentes resultados</t>
  </si>
  <si>
    <t>Falta por realizar</t>
  </si>
  <si>
    <t>No se ha llevado a cabo</t>
  </si>
  <si>
    <t>Es favorable la observacion</t>
  </si>
  <si>
    <t>se tendra en cuenta.</t>
  </si>
  <si>
    <t>se elaborara</t>
  </si>
  <si>
    <t>Son favorables para el mejoramiento</t>
  </si>
  <si>
    <t>Audiencia que llene las espectativas de los participantes.</t>
  </si>
  <si>
    <t>Planear, ejecutar, verificar, actuar la audiencia publica de rendición de cuentas del I.E.R. KM 15</t>
  </si>
  <si>
    <t>Proceso Claro, transparente</t>
  </si>
  <si>
    <t>claridad y transparencia</t>
  </si>
  <si>
    <t>1. Planear con el equipo de calidad la audiencia publica.</t>
  </si>
  <si>
    <t>2. conformar los equipos de trabajo</t>
  </si>
  <si>
    <t>3. seguimiento al proceso de preparación</t>
  </si>
  <si>
    <t>4. evaluacion</t>
  </si>
  <si>
    <t>Equipo de calidad 
capacitado</t>
  </si>
  <si>
    <t>Iniciar el proceso con mayor anterioridad</t>
  </si>
  <si>
    <t>Insumos de SED, CONTABLE</t>
  </si>
  <si>
    <t>Equipo de calidad</t>
  </si>
  <si>
    <t>Identificacion de 
debilidades y fortalezas 
de la I.E.R.</t>
  </si>
  <si>
    <t>Capacitar al equipo 
de calidad en la audiencia
 publica de rendición de 
cuentas</t>
  </si>
  <si>
    <t>Analisis del 
Establecimiento</t>
  </si>
  <si>
    <t>Auto evaluación Institucional</t>
  </si>
  <si>
    <t>Conocer los anteriores eventos</t>
  </si>
  <si>
    <t>Priorizar debilidades y definir las fortalezas</t>
  </si>
  <si>
    <t>Priorizar las debilidades e identificar las fortalezas del I.E.R.</t>
  </si>
  <si>
    <t>Socializar en el 
establecimiento 
educativo las necesidades</t>
  </si>
  <si>
    <t>Socialización con la 
comunidad educativa</t>
  </si>
  <si>
    <t>Crear los espacios en la comunidad eductiva</t>
  </si>
  <si>
    <t>identificacion de los temas 
para la realización del informe</t>
  </si>
  <si>
    <t>Definición de temas a abordar</t>
  </si>
  <si>
    <t>Realizar el encuentro con el equipo de calidad</t>
  </si>
  <si>
    <t>Equipo confirmado</t>
  </si>
  <si>
    <t>Conformar y capacitar
equipo de trabajo</t>
  </si>
  <si>
    <t>Comprensión de la nueva metodología de la 
rendición de cuentas</t>
  </si>
  <si>
    <t>Equipo de docentes</t>
  </si>
  <si>
    <t>Definir la fecha de 
la audiencia publica
de rendición de cuentas</t>
  </si>
  <si>
    <t>fecha definida</t>
  </si>
  <si>
    <t>Dificultad en la participación de la audiencia 
publica</t>
  </si>
  <si>
    <t>Definición de los espacios</t>
  </si>
  <si>
    <t>Definir los proyectos
 y servicios del IER.</t>
  </si>
  <si>
    <t>Proyecto y programas
definidos</t>
  </si>
  <si>
    <t>Distancia entre las diferentes sedes</t>
  </si>
  <si>
    <t>PMI</t>
  </si>
  <si>
    <t>Definir los mecanismos
virtuales complementarios
para implementar.</t>
  </si>
  <si>
    <t>Espacios de dialogo
y participacion</t>
  </si>
  <si>
    <t>Falta de conectividad del I.E.R.</t>
  </si>
  <si>
    <t>Definir los participantea
en el evento</t>
  </si>
  <si>
    <t>Participantes en la audiencia
publica de rendición de 
cuentas</t>
  </si>
  <si>
    <t>Directorios telefonicos</t>
  </si>
  <si>
    <t>Evento estructurado</t>
  </si>
  <si>
    <t>Formato de la SED</t>
  </si>
  <si>
    <t xml:space="preserve">Estructurar el evento de la 
audiencia publica de 
rendición de cuentas
</t>
  </si>
  <si>
    <t>Claridad, transparencia del contenido del evento</t>
  </si>
  <si>
    <t>Definir las actividades
a tenerse en cuenta en 
el evento</t>
  </si>
  <si>
    <t>ORDEN DEL DIA DEL 
EVENTO</t>
  </si>
  <si>
    <t>No se comprenda la metodología</t>
  </si>
  <si>
    <t>Definir el presupuesto
para el evento</t>
  </si>
  <si>
    <t>Presupuesto ajustado</t>
  </si>
  <si>
    <t>Disponibilidad de los recursos</t>
  </si>
  <si>
    <t>Presupuesto</t>
  </si>
  <si>
    <t>Consejo Directivo</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</si>
  <si>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</si>
  <si>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</si>
  <si>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</si>
  <si>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</si>
  <si>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</si>
  <si>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</si>
  <si>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</si>
  <si>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</si>
  <si>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</si>
  <si>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</si>
  <si>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</si>
  <si>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</si>
  <si>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</si>
  <si>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</si>
  <si>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</si>
  <si>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</si>
  <si>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</si>
  <si>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</si>
  <si>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</si>
  <si>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</si>
  <si>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Contratación 2021</t>
  </si>
  <si>
    <t>Disponibilidad de la informacion</t>
  </si>
  <si>
    <t>TNS</t>
  </si>
  <si>
    <t>CONTADORA</t>
  </si>
  <si>
    <t>Participación de la comunidad educativa</t>
  </si>
  <si>
    <t>Estructurar la 
información para
la rendición de 
cuentas</t>
  </si>
  <si>
    <t>Información definida</t>
  </si>
  <si>
    <t>Equipo de calidad
Equipos de gestion</t>
  </si>
  <si>
    <t>AUTOEVALUACION
INSTITUCIONAL</t>
  </si>
  <si>
    <t>FORMATO DE LA SED</t>
  </si>
  <si>
    <t xml:space="preserve">Preparar la 
infomación contractual
</t>
  </si>
  <si>
    <t>Disponibilidad
documental</t>
  </si>
  <si>
    <t>PROPUESTAS PRESENTADAS</t>
  </si>
  <si>
    <t>PLATAFORMA ENJAMBRE</t>
  </si>
  <si>
    <t>Rector</t>
  </si>
  <si>
    <t>Rector
Secratarios del Evento</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</si>
  <si>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</si>
  <si>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</si>
  <si>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</si>
  <si>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</si>
  <si>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</si>
  <si>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</si>
  <si>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</si>
  <si>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No se cuenta con informacion precisa</t>
  </si>
  <si>
    <t>Busqueda información</t>
  </si>
  <si>
    <t>Definir los espacios de diálogo</t>
  </si>
  <si>
    <t>Espacios de dialogo
definidos</t>
  </si>
  <si>
    <t>Trabajar con anterioridad</t>
  </si>
  <si>
    <t>Definir la metodología
para el evento</t>
  </si>
  <si>
    <t>Metodologia definida</t>
  </si>
  <si>
    <t>Comprensión de la metodologia</t>
  </si>
  <si>
    <t>Rector
animadora del evento</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</si>
  <si>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</si>
  <si>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</si>
  <si>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</si>
  <si>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</si>
  <si>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</si>
  <si>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</si>
  <si>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</si>
  <si>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</si>
  <si>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</si>
  <si>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</si>
  <si>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</si>
  <si>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</si>
  <si>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</si>
  <si>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</si>
  <si>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</si>
  <si>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</si>
  <si>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</si>
  <si>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</si>
  <si>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</si>
  <si>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</si>
  <si>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</si>
  <si>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</si>
  <si>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</si>
  <si>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</si>
  <si>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</si>
  <si>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Formato de actas</t>
  </si>
  <si>
    <t>Secretarios del Evento</t>
  </si>
  <si>
    <t>mejorar la estructura del acta</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</si>
  <si>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</si>
  <si>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</si>
  <si>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</si>
  <si>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</si>
  <si>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</si>
  <si>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</si>
  <si>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</si>
  <si>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</si>
  <si>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</si>
  <si>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</si>
  <si>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</si>
  <si>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</si>
  <si>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</si>
  <si>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</si>
  <si>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</si>
  <si>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</si>
  <si>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</si>
  <si>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</si>
  <si>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</si>
  <si>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</si>
  <si>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</si>
  <si>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</si>
  <si>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</si>
  <si>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</si>
  <si>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Analisis de la información</t>
  </si>
  <si>
    <t>Abrir mayores espacios de participación</t>
  </si>
  <si>
    <t>Analizar las recomendaciones realizadas por los órganos de control</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</si>
  <si>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</si>
  <si>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</si>
  <si>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</si>
  <si>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</si>
  <si>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</si>
  <si>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</si>
  <si>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</si>
  <si>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</si>
  <si>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</si>
  <si>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 xml:space="preserve">Acta del evento de rendición </t>
  </si>
  <si>
    <t>Fortalecer la importancia del Evento como 
espacio de concertación y diálogo</t>
  </si>
  <si>
    <t>Construir mecanismos
internos de mejora teniendo
en cuenta las recomendaciones</t>
  </si>
  <si>
    <t>mecanismos de 
mejoramiento</t>
  </si>
  <si>
    <t>La construcción de los mecanismos internos de
mejora son importantes para la I.E.R.</t>
  </si>
  <si>
    <t>Fortalecer la elaboración
de evidencias en la I.E.R.</t>
  </si>
  <si>
    <t>Clasificación de las
evidencias</t>
  </si>
  <si>
    <t>Transmitir confianza a la comunidad educativa</t>
  </si>
  <si>
    <t>Llano Grande, Febrero 2 de 2024</t>
  </si>
  <si>
    <t>Se realizaron todos los pasos para 
poner a la comunidad en conocimiento de la audiencia publica</t>
  </si>
  <si>
    <t>A los diferentes equipos se les 
ofrecio la respectiva información 
para que pudieran hacer su trabajo</t>
  </si>
  <si>
    <t>Se presento dificultad para hacerlo</t>
  </si>
  <si>
    <t>Se abrieron los espacios para que 
los diferentes equipos de trabajo
preparan sus informes</t>
  </si>
  <si>
    <t>Se ofrecieron a los docentes los
espacios necesarios para la preparacion
de cada unos de los aspectos de 
la audiencia publica de rendición de 
cuentas</t>
  </si>
  <si>
    <t>Las oportunidades de mejora 
fueron tenidas en cuenta.</t>
  </si>
  <si>
    <t>Dificulta mucho las distancias que 
se manejan en el IER.</t>
  </si>
  <si>
    <t>Se le delego a los docentes 
por la distancia de las sedes la informacion
 del proceso de audiencia</t>
  </si>
  <si>
    <t>Cada uno de los docentes asumio
la realización del evento</t>
  </si>
  <si>
    <t xml:space="preserve">Aunque se realizo sufiencientemente
la divulgación del evento, hay que fortalecer la participacion
del Padre de Familia
revisar la participacion del Padre </t>
  </si>
  <si>
    <t>Utilizar estos canales y mecanismos
con mas recurencia.</t>
  </si>
  <si>
    <t>Se encargó a un grupo de docentes</t>
  </si>
  <si>
    <t>Se definieron dentro de los compromisos
al final del informe</t>
  </si>
  <si>
    <t>Se han definido los compromisos</t>
  </si>
  <si>
    <t>Se realizara esta respectiva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</si>
</sst>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30" fillId="0" borderId="0" xfId="0" applyFont="1"/>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0" fillId="5" borderId="11" xfId="0" applyFill="1"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56584832"/>
        <c:axId val="256587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5.5081967213114753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56584832"/>
        <c:axId val="256587576"/>
      </c:scatterChart>
      <c:catAx>
        <c:axId val="25658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56587576"/>
        <c:crosses val="autoZero"/>
        <c:auto val="1"/>
        <c:lblAlgn val="ctr"/>
        <c:lblOffset val="100"/>
        <c:noMultiLvlLbl val="0"/>
      </c:catAx>
      <c:valAx>
        <c:axId val="256587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8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6589536"/>
        <c:axId val="256586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5.5666666666666673</c:v>
                </c:pt>
                <c:pt idx="1">
                  <c:v>6.1071428571428568</c:v>
                </c:pt>
                <c:pt idx="2">
                  <c:v>4.2222222222222223</c:v>
                </c:pt>
                <c:pt idx="3">
                  <c:v>4.5999999999999996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6589536"/>
        <c:axId val="256586008"/>
      </c:scatterChart>
      <c:catAx>
        <c:axId val="25658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008"/>
        <c:crosses val="autoZero"/>
        <c:auto val="1"/>
        <c:lblAlgn val="ctr"/>
        <c:lblOffset val="100"/>
        <c:noMultiLvlLbl val="0"/>
      </c:catAx>
      <c:valAx>
        <c:axId val="256586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9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56588360"/>
        <c:axId val="2565864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c:v>
                </c:pt>
                <c:pt idx="1">
                  <c:v>4.666666666666667</c:v>
                </c:pt>
                <c:pt idx="2">
                  <c:v>7.5</c:v>
                </c:pt>
                <c:pt idx="3">
                  <c:v>4.666666666666667</c:v>
                </c:pt>
                <c:pt idx="4">
                  <c:v>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56588360"/>
        <c:axId val="256586400"/>
      </c:scatterChart>
      <c:catAx>
        <c:axId val="25658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400"/>
        <c:crosses val="autoZero"/>
        <c:auto val="1"/>
        <c:lblAlgn val="ctr"/>
        <c:lblOffset val="100"/>
        <c:noMultiLvlLbl val="0"/>
      </c:catAx>
      <c:valAx>
        <c:axId val="25658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8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56584048"/>
        <c:axId val="2565887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4.7142857142857144</c:v>
                </c:pt>
                <c:pt idx="1">
                  <c:v>6</c:v>
                </c:pt>
                <c:pt idx="2">
                  <c:v>7</c:v>
                </c:pt>
                <c:pt idx="3">
                  <c:v>7.333333333333333</c:v>
                </c:pt>
                <c:pt idx="4" formatCode="0.00">
                  <c:v>6.416666666666667</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56586792"/>
        <c:axId val="256589928"/>
      </c:scatterChart>
      <c:catAx>
        <c:axId val="25658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8752"/>
        <c:crosses val="autoZero"/>
        <c:auto val="1"/>
        <c:lblAlgn val="ctr"/>
        <c:lblOffset val="100"/>
        <c:noMultiLvlLbl val="0"/>
      </c:catAx>
      <c:valAx>
        <c:axId val="256588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048"/>
        <c:crosses val="autoZero"/>
        <c:crossBetween val="between"/>
      </c:valAx>
      <c:valAx>
        <c:axId val="256589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6792"/>
        <c:crosses val="max"/>
        <c:crossBetween val="midCat"/>
      </c:valAx>
      <c:valAx>
        <c:axId val="256586792"/>
        <c:scaling>
          <c:orientation val="minMax"/>
        </c:scaling>
        <c:delete val="1"/>
        <c:axPos val="b"/>
        <c:numFmt formatCode="General" sourceLinked="1"/>
        <c:majorTickMark val="out"/>
        <c:minorTickMark val="none"/>
        <c:tickLblPos val="nextTo"/>
        <c:crossAx val="256589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56585616"/>
        <c:axId val="2565903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4.2222222222222223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56585616"/>
        <c:axId val="256590320"/>
      </c:scatterChart>
      <c:catAx>
        <c:axId val="25658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90320"/>
        <c:crosses val="autoZero"/>
        <c:auto val="1"/>
        <c:lblAlgn val="ctr"/>
        <c:lblOffset val="100"/>
        <c:noMultiLvlLbl val="0"/>
      </c:catAx>
      <c:valAx>
        <c:axId val="256590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57475496"/>
        <c:axId val="25747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4.5999999999999996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57475496"/>
        <c:axId val="257475888"/>
      </c:scatterChart>
      <c:catAx>
        <c:axId val="257475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7475888"/>
        <c:crosses val="autoZero"/>
        <c:auto val="1"/>
        <c:lblAlgn val="ctr"/>
        <c:lblOffset val="100"/>
        <c:noMultiLvlLbl val="0"/>
      </c:catAx>
      <c:valAx>
        <c:axId val="25747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475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8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5"/>
      <c r="G4" s="115"/>
      <c r="H4" s="115"/>
      <c r="I4" s="115"/>
      <c r="J4" s="115"/>
      <c r="K4" s="115"/>
      <c r="L4" s="55"/>
      <c r="M4" s="50"/>
    </row>
    <row r="5" spans="1:13" s="8" customFormat="1" x14ac:dyDescent="0.25">
      <c r="A5" s="50"/>
      <c r="B5" s="54"/>
      <c r="C5" s="56"/>
      <c r="D5" s="56"/>
      <c r="E5" s="56"/>
      <c r="F5" s="116"/>
      <c r="G5" s="116"/>
      <c r="H5" s="116"/>
      <c r="I5" s="116"/>
      <c r="J5" s="116"/>
      <c r="K5" s="116"/>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7" t="s">
        <v>106</v>
      </c>
      <c r="D8" s="117"/>
      <c r="E8" s="117"/>
      <c r="F8" s="117"/>
      <c r="G8" s="117"/>
      <c r="H8" s="117"/>
      <c r="I8" s="117"/>
      <c r="J8" s="117"/>
      <c r="K8" s="117"/>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5"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4"/>
      <c r="B7" s="125"/>
      <c r="C7" s="125"/>
      <c r="D7" s="120" t="s">
        <v>107</v>
      </c>
      <c r="E7" s="120"/>
      <c r="F7" s="120"/>
      <c r="G7" s="120"/>
      <c r="H7" s="120"/>
      <c r="I7" s="120"/>
      <c r="J7" s="120"/>
      <c r="K7" s="120"/>
      <c r="L7" s="120"/>
      <c r="M7" s="121"/>
    </row>
    <row r="8" spans="1:13" ht="36.75" customHeight="1" x14ac:dyDescent="0.25">
      <c r="A8" s="126"/>
      <c r="B8" s="127"/>
      <c r="C8" s="127"/>
      <c r="D8" s="122" t="s">
        <v>77</v>
      </c>
      <c r="E8" s="122"/>
      <c r="F8" s="122"/>
      <c r="G8" s="122"/>
      <c r="H8" s="122"/>
      <c r="I8" s="122"/>
      <c r="J8" s="122"/>
      <c r="K8" s="122"/>
      <c r="L8" s="122"/>
      <c r="M8" s="123"/>
    </row>
    <row r="9" spans="1:13" ht="30" customHeight="1" thickBot="1" x14ac:dyDescent="0.3">
      <c r="A9" s="128"/>
      <c r="B9" s="129"/>
      <c r="C9" s="129"/>
      <c r="D9" s="118" t="s">
        <v>129</v>
      </c>
      <c r="E9" s="118"/>
      <c r="F9" s="118"/>
      <c r="G9" s="118"/>
      <c r="H9" s="118"/>
      <c r="I9" s="118"/>
      <c r="J9" s="118"/>
      <c r="K9" s="118"/>
      <c r="L9" s="118"/>
      <c r="M9" s="119"/>
    </row>
    <row r="10" spans="1:13" ht="7.5" customHeight="1" thickBot="1" x14ac:dyDescent="0.3">
      <c r="A10" s="142"/>
      <c r="B10" s="142"/>
      <c r="C10" s="142"/>
      <c r="D10" s="142"/>
      <c r="E10" s="142"/>
      <c r="F10" s="142"/>
      <c r="G10" s="142"/>
      <c r="H10" s="142"/>
      <c r="I10" s="142"/>
      <c r="J10" s="142"/>
      <c r="K10" s="142"/>
      <c r="L10" s="142"/>
      <c r="M10" s="142"/>
    </row>
    <row r="11" spans="1:13" ht="30" customHeight="1" thickBot="1" x14ac:dyDescent="0.3">
      <c r="A11" s="139" t="s">
        <v>131</v>
      </c>
      <c r="B11" s="140"/>
      <c r="C11" s="140"/>
      <c r="D11" s="140"/>
      <c r="E11" s="140"/>
      <c r="F11" s="140"/>
      <c r="G11" s="140"/>
      <c r="H11" s="140"/>
      <c r="I11" s="140"/>
      <c r="J11" s="140"/>
      <c r="K11" s="140"/>
      <c r="L11" s="140"/>
      <c r="M11" s="141"/>
    </row>
    <row r="12" spans="1:13" ht="126.75" customHeight="1" thickBot="1" x14ac:dyDescent="0.3">
      <c r="A12" s="143" t="s">
        <v>186</v>
      </c>
      <c r="B12" s="144"/>
      <c r="C12" s="144"/>
      <c r="D12" s="144"/>
      <c r="E12" s="144"/>
      <c r="F12" s="144"/>
      <c r="G12" s="144"/>
      <c r="H12" s="144"/>
      <c r="I12" s="144"/>
      <c r="J12" s="144"/>
      <c r="K12" s="144"/>
      <c r="L12" s="144"/>
      <c r="M12" s="145"/>
    </row>
    <row r="13" spans="1:13" ht="19.5" thickBot="1" x14ac:dyDescent="0.35">
      <c r="A13" s="157" t="s">
        <v>139</v>
      </c>
      <c r="B13" s="158"/>
      <c r="C13" s="158"/>
      <c r="D13" s="158"/>
      <c r="E13" s="158"/>
      <c r="F13" s="158"/>
      <c r="G13" s="158"/>
      <c r="H13" s="158"/>
      <c r="I13" s="158"/>
      <c r="J13" s="158"/>
      <c r="K13" s="158"/>
      <c r="L13" s="158"/>
      <c r="M13" s="159"/>
    </row>
    <row r="14" spans="1:13" ht="15.75" x14ac:dyDescent="0.25">
      <c r="A14" s="160" t="s">
        <v>140</v>
      </c>
      <c r="B14" s="161"/>
      <c r="C14" s="161"/>
      <c r="D14" s="201" t="s">
        <v>161</v>
      </c>
      <c r="E14" s="202"/>
      <c r="F14" s="202"/>
      <c r="G14" s="202"/>
      <c r="H14" s="202"/>
      <c r="I14" s="202"/>
      <c r="J14" s="202"/>
      <c r="K14" s="202"/>
      <c r="L14" s="202"/>
      <c r="M14" s="203"/>
    </row>
    <row r="15" spans="1:13" ht="15.75" x14ac:dyDescent="0.25">
      <c r="A15" s="162" t="s">
        <v>138</v>
      </c>
      <c r="B15" s="163"/>
      <c r="C15" s="163"/>
      <c r="D15" s="204" t="s">
        <v>162</v>
      </c>
      <c r="E15" s="205"/>
      <c r="F15" s="205"/>
      <c r="G15" s="205"/>
      <c r="H15" s="205"/>
      <c r="I15" s="205"/>
      <c r="J15" s="205"/>
      <c r="K15" s="205"/>
      <c r="L15" s="205"/>
      <c r="M15" s="206"/>
    </row>
    <row r="16" spans="1:13" ht="29.25" customHeight="1" x14ac:dyDescent="0.25">
      <c r="A16" s="164" t="s">
        <v>141</v>
      </c>
      <c r="B16" s="165"/>
      <c r="C16" s="165"/>
      <c r="D16" s="207" t="s">
        <v>163</v>
      </c>
      <c r="E16" s="208"/>
      <c r="F16" s="208"/>
      <c r="G16" s="208"/>
      <c r="H16" s="208"/>
      <c r="I16" s="208"/>
      <c r="J16" s="208"/>
      <c r="K16" s="208"/>
      <c r="L16" s="208"/>
      <c r="M16" s="209"/>
    </row>
    <row r="17" spans="1:13" ht="30" customHeight="1" x14ac:dyDescent="0.25">
      <c r="A17" s="166" t="s">
        <v>165</v>
      </c>
      <c r="B17" s="167"/>
      <c r="C17" s="167"/>
      <c r="D17" s="148" t="s">
        <v>164</v>
      </c>
      <c r="E17" s="149"/>
      <c r="F17" s="149"/>
      <c r="G17" s="149"/>
      <c r="H17" s="149"/>
      <c r="I17" s="149"/>
      <c r="J17" s="149"/>
      <c r="K17" s="149"/>
      <c r="L17" s="149"/>
      <c r="M17" s="150"/>
    </row>
    <row r="18" spans="1:13" ht="16.5" thickBot="1" x14ac:dyDescent="0.3">
      <c r="A18" s="168" t="s">
        <v>142</v>
      </c>
      <c r="B18" s="169"/>
      <c r="C18" s="169"/>
      <c r="D18" s="210" t="s">
        <v>166</v>
      </c>
      <c r="E18" s="211"/>
      <c r="F18" s="211"/>
      <c r="G18" s="211"/>
      <c r="H18" s="211"/>
      <c r="I18" s="211"/>
      <c r="J18" s="211"/>
      <c r="K18" s="211"/>
      <c r="L18" s="211"/>
      <c r="M18" s="212"/>
    </row>
    <row r="19" spans="1:13" ht="19.5" thickBot="1" x14ac:dyDescent="0.35">
      <c r="A19" s="154" t="s">
        <v>138</v>
      </c>
      <c r="B19" s="155"/>
      <c r="C19" s="155"/>
      <c r="D19" s="155"/>
      <c r="E19" s="155"/>
      <c r="F19" s="155"/>
      <c r="G19" s="155"/>
      <c r="H19" s="155"/>
      <c r="I19" s="155"/>
      <c r="J19" s="155"/>
      <c r="K19" s="155"/>
      <c r="L19" s="155"/>
      <c r="M19" s="156"/>
    </row>
    <row r="20" spans="1:13" ht="129.75" customHeight="1" x14ac:dyDescent="0.25">
      <c r="A20" s="170" t="s">
        <v>190</v>
      </c>
      <c r="B20" s="171"/>
      <c r="C20" s="171"/>
      <c r="D20" s="171"/>
      <c r="E20" s="171"/>
      <c r="F20" s="171"/>
      <c r="G20" s="171"/>
      <c r="H20" s="171"/>
      <c r="I20" s="171"/>
      <c r="J20" s="171"/>
      <c r="K20" s="171"/>
      <c r="L20" s="171"/>
      <c r="M20" s="172"/>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33" t="s">
        <v>191</v>
      </c>
      <c r="B27" s="134"/>
      <c r="C27" s="134"/>
      <c r="D27" s="134"/>
      <c r="E27" s="134"/>
      <c r="F27" s="134"/>
      <c r="G27" s="134"/>
      <c r="H27" s="134"/>
      <c r="I27" s="134"/>
      <c r="J27" s="134"/>
      <c r="K27" s="134"/>
      <c r="L27" s="134"/>
      <c r="M27" s="135"/>
    </row>
    <row r="28" spans="1:13" ht="30" customHeight="1" thickBot="1" x14ac:dyDescent="0.3">
      <c r="A28" s="130" t="s">
        <v>187</v>
      </c>
      <c r="B28" s="131"/>
      <c r="C28" s="131"/>
      <c r="D28" s="131"/>
      <c r="E28" s="131"/>
      <c r="F28" s="131"/>
      <c r="G28" s="131"/>
      <c r="H28" s="131"/>
      <c r="I28" s="131"/>
      <c r="J28" s="131"/>
      <c r="K28" s="131"/>
      <c r="L28" s="131"/>
      <c r="M28" s="132"/>
    </row>
    <row r="29" spans="1:13" ht="20.25" customHeight="1" thickBot="1" x14ac:dyDescent="0.3">
      <c r="A29" s="136" t="s">
        <v>188</v>
      </c>
      <c r="B29" s="137"/>
      <c r="C29" s="137"/>
      <c r="D29" s="137" t="s">
        <v>130</v>
      </c>
      <c r="E29" s="137"/>
      <c r="F29" s="137"/>
      <c r="G29" s="137"/>
      <c r="H29" s="137"/>
      <c r="I29" s="137"/>
      <c r="J29" s="137"/>
      <c r="K29" s="137"/>
      <c r="L29" s="137"/>
      <c r="M29" s="138"/>
    </row>
    <row r="30" spans="1:13" s="96" customFormat="1" ht="21" customHeight="1" x14ac:dyDescent="0.25">
      <c r="A30" s="173" t="s">
        <v>61</v>
      </c>
      <c r="B30" s="174"/>
      <c r="C30" s="174"/>
      <c r="D30" s="198" t="s">
        <v>167</v>
      </c>
      <c r="E30" s="199"/>
      <c r="F30" s="199"/>
      <c r="G30" s="199"/>
      <c r="H30" s="199"/>
      <c r="I30" s="199"/>
      <c r="J30" s="199"/>
      <c r="K30" s="199"/>
      <c r="L30" s="199"/>
      <c r="M30" s="213"/>
    </row>
    <row r="31" spans="1:13" s="96" customFormat="1" ht="33.75" customHeight="1" x14ac:dyDescent="0.25">
      <c r="A31" s="146" t="s">
        <v>132</v>
      </c>
      <c r="B31" s="147"/>
      <c r="C31" s="147"/>
      <c r="D31" s="148" t="s">
        <v>168</v>
      </c>
      <c r="E31" s="149"/>
      <c r="F31" s="149"/>
      <c r="G31" s="149"/>
      <c r="H31" s="149"/>
      <c r="I31" s="149"/>
      <c r="J31" s="149"/>
      <c r="K31" s="149"/>
      <c r="L31" s="149"/>
      <c r="M31" s="150"/>
    </row>
    <row r="32" spans="1:13" s="96" customFormat="1" ht="30" customHeight="1" x14ac:dyDescent="0.25">
      <c r="A32" s="146" t="s">
        <v>133</v>
      </c>
      <c r="B32" s="147"/>
      <c r="C32" s="147"/>
      <c r="D32" s="151" t="s">
        <v>169</v>
      </c>
      <c r="E32" s="152"/>
      <c r="F32" s="152"/>
      <c r="G32" s="152"/>
      <c r="H32" s="152"/>
      <c r="I32" s="152"/>
      <c r="J32" s="152"/>
      <c r="K32" s="152"/>
      <c r="L32" s="152"/>
      <c r="M32" s="153"/>
    </row>
    <row r="33" spans="1:13" s="96" customFormat="1" ht="31.5" customHeight="1" x14ac:dyDescent="0.25">
      <c r="A33" s="146" t="s">
        <v>62</v>
      </c>
      <c r="B33" s="147"/>
      <c r="C33" s="147"/>
      <c r="D33" s="151" t="s">
        <v>170</v>
      </c>
      <c r="E33" s="152"/>
      <c r="F33" s="152"/>
      <c r="G33" s="152"/>
      <c r="H33" s="152"/>
      <c r="I33" s="152"/>
      <c r="J33" s="152"/>
      <c r="K33" s="152"/>
      <c r="L33" s="152"/>
      <c r="M33" s="153"/>
    </row>
    <row r="34" spans="1:13" s="96" customFormat="1" ht="30.75" customHeight="1" x14ac:dyDescent="0.25">
      <c r="A34" s="146" t="s">
        <v>134</v>
      </c>
      <c r="B34" s="147"/>
      <c r="C34" s="147"/>
      <c r="D34" s="148" t="s">
        <v>171</v>
      </c>
      <c r="E34" s="149"/>
      <c r="F34" s="149"/>
      <c r="G34" s="149"/>
      <c r="H34" s="149"/>
      <c r="I34" s="149"/>
      <c r="J34" s="149"/>
      <c r="K34" s="149"/>
      <c r="L34" s="149"/>
      <c r="M34" s="150"/>
    </row>
    <row r="35" spans="1:13" s="96" customFormat="1" ht="35.25" customHeight="1" x14ac:dyDescent="0.25">
      <c r="A35" s="146" t="s">
        <v>88</v>
      </c>
      <c r="B35" s="147"/>
      <c r="C35" s="147"/>
      <c r="D35" s="148" t="s">
        <v>172</v>
      </c>
      <c r="E35" s="149"/>
      <c r="F35" s="149"/>
      <c r="G35" s="149"/>
      <c r="H35" s="149"/>
      <c r="I35" s="149"/>
      <c r="J35" s="149"/>
      <c r="K35" s="149"/>
      <c r="L35" s="149"/>
      <c r="M35" s="150"/>
    </row>
    <row r="36" spans="1:13" s="96" customFormat="1" ht="21" customHeight="1" x14ac:dyDescent="0.25">
      <c r="A36" s="146" t="s">
        <v>0</v>
      </c>
      <c r="B36" s="147"/>
      <c r="C36" s="147"/>
      <c r="D36" s="151" t="s">
        <v>173</v>
      </c>
      <c r="E36" s="152"/>
      <c r="F36" s="152"/>
      <c r="G36" s="152"/>
      <c r="H36" s="152"/>
      <c r="I36" s="152"/>
      <c r="J36" s="152"/>
      <c r="K36" s="152"/>
      <c r="L36" s="152"/>
      <c r="M36" s="153"/>
    </row>
    <row r="37" spans="1:13" s="96" customFormat="1" ht="36.75" customHeight="1" x14ac:dyDescent="0.25">
      <c r="A37" s="146" t="s">
        <v>1</v>
      </c>
      <c r="B37" s="147"/>
      <c r="C37" s="147"/>
      <c r="D37" s="148" t="s">
        <v>174</v>
      </c>
      <c r="E37" s="149"/>
      <c r="F37" s="149"/>
      <c r="G37" s="149"/>
      <c r="H37" s="149"/>
      <c r="I37" s="149"/>
      <c r="J37" s="149"/>
      <c r="K37" s="149"/>
      <c r="L37" s="149"/>
      <c r="M37" s="150"/>
    </row>
    <row r="38" spans="1:13" s="96" customFormat="1" ht="35.25" customHeight="1" x14ac:dyDescent="0.25">
      <c r="A38" s="146" t="s">
        <v>2</v>
      </c>
      <c r="B38" s="147"/>
      <c r="C38" s="147"/>
      <c r="D38" s="148" t="s">
        <v>175</v>
      </c>
      <c r="E38" s="149"/>
      <c r="F38" s="149"/>
      <c r="G38" s="149"/>
      <c r="H38" s="149"/>
      <c r="I38" s="149"/>
      <c r="J38" s="149"/>
      <c r="K38" s="149"/>
      <c r="L38" s="149"/>
      <c r="M38" s="150"/>
    </row>
    <row r="39" spans="1:13" s="96" customFormat="1" ht="21" customHeight="1" x14ac:dyDescent="0.25">
      <c r="A39" s="187" t="s">
        <v>1</v>
      </c>
      <c r="B39" s="149"/>
      <c r="C39" s="188"/>
      <c r="D39" s="151" t="s">
        <v>176</v>
      </c>
      <c r="E39" s="152"/>
      <c r="F39" s="152"/>
      <c r="G39" s="152"/>
      <c r="H39" s="152"/>
      <c r="I39" s="152"/>
      <c r="J39" s="152"/>
      <c r="K39" s="152"/>
      <c r="L39" s="152"/>
      <c r="M39" s="153"/>
    </row>
    <row r="40" spans="1:13" s="96" customFormat="1" ht="31.5" customHeight="1" x14ac:dyDescent="0.25">
      <c r="A40" s="187" t="s">
        <v>135</v>
      </c>
      <c r="B40" s="149"/>
      <c r="C40" s="188"/>
      <c r="D40" s="151" t="s">
        <v>177</v>
      </c>
      <c r="E40" s="152"/>
      <c r="F40" s="152"/>
      <c r="G40" s="152"/>
      <c r="H40" s="152"/>
      <c r="I40" s="152"/>
      <c r="J40" s="152"/>
      <c r="K40" s="152"/>
      <c r="L40" s="152"/>
      <c r="M40" s="153"/>
    </row>
    <row r="41" spans="1:13" s="96" customFormat="1" ht="54" customHeight="1" x14ac:dyDescent="0.25">
      <c r="A41" s="187" t="s">
        <v>136</v>
      </c>
      <c r="B41" s="149"/>
      <c r="C41" s="188"/>
      <c r="D41" s="148" t="s">
        <v>189</v>
      </c>
      <c r="E41" s="149"/>
      <c r="F41" s="149"/>
      <c r="G41" s="149"/>
      <c r="H41" s="149"/>
      <c r="I41" s="149"/>
      <c r="J41" s="149"/>
      <c r="K41" s="149"/>
      <c r="L41" s="149"/>
      <c r="M41" s="150"/>
    </row>
    <row r="42" spans="1:13" s="96" customFormat="1" ht="43.5" customHeight="1" thickBot="1" x14ac:dyDescent="0.3">
      <c r="A42" s="189" t="s">
        <v>3</v>
      </c>
      <c r="B42" s="190"/>
      <c r="C42" s="191"/>
      <c r="D42" s="192" t="s">
        <v>178</v>
      </c>
      <c r="E42" s="190"/>
      <c r="F42" s="190"/>
      <c r="G42" s="190"/>
      <c r="H42" s="190"/>
      <c r="I42" s="190"/>
      <c r="J42" s="190"/>
      <c r="K42" s="190"/>
      <c r="L42" s="190"/>
      <c r="M42" s="193"/>
    </row>
    <row r="43" spans="1:13" ht="19.5" thickBot="1" x14ac:dyDescent="0.35">
      <c r="A43" s="157" t="s">
        <v>141</v>
      </c>
      <c r="B43" s="158"/>
      <c r="C43" s="158"/>
      <c r="D43" s="158"/>
      <c r="E43" s="158"/>
      <c r="F43" s="158"/>
      <c r="G43" s="158"/>
      <c r="H43" s="158"/>
      <c r="I43" s="158"/>
      <c r="J43" s="158"/>
      <c r="K43" s="158"/>
      <c r="L43" s="158"/>
      <c r="M43" s="159"/>
    </row>
    <row r="44" spans="1:13" ht="99" customHeight="1" thickBot="1" x14ac:dyDescent="0.3">
      <c r="A44" s="178" t="s">
        <v>196</v>
      </c>
      <c r="B44" s="179"/>
      <c r="C44" s="179"/>
      <c r="D44" s="179"/>
      <c r="E44" s="179"/>
      <c r="F44" s="179"/>
      <c r="G44" s="179"/>
      <c r="H44" s="179"/>
      <c r="I44" s="179"/>
      <c r="J44" s="179"/>
      <c r="K44" s="179"/>
      <c r="L44" s="179"/>
      <c r="M44" s="180"/>
    </row>
    <row r="45" spans="1:13" ht="19.5" thickBot="1" x14ac:dyDescent="0.35">
      <c r="A45" s="175" t="s">
        <v>143</v>
      </c>
      <c r="B45" s="176"/>
      <c r="C45" s="176"/>
      <c r="D45" s="176"/>
      <c r="E45" s="176"/>
      <c r="F45" s="176"/>
      <c r="G45" s="176"/>
      <c r="H45" s="176"/>
      <c r="I45" s="176"/>
      <c r="J45" s="176"/>
      <c r="K45" s="176"/>
      <c r="L45" s="176"/>
      <c r="M45" s="177"/>
    </row>
    <row r="46" spans="1:13" ht="36.75" customHeight="1" x14ac:dyDescent="0.3">
      <c r="A46" s="181" t="s">
        <v>195</v>
      </c>
      <c r="B46" s="182"/>
      <c r="C46" s="182"/>
      <c r="D46" s="182"/>
      <c r="E46" s="182"/>
      <c r="F46" s="182"/>
      <c r="G46" s="182"/>
      <c r="H46" s="182"/>
      <c r="I46" s="182"/>
      <c r="J46" s="182"/>
      <c r="K46" s="182"/>
      <c r="L46" s="182"/>
      <c r="M46" s="183"/>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4" t="s">
        <v>144</v>
      </c>
      <c r="B52" s="215"/>
      <c r="C52" s="215"/>
      <c r="D52" s="215"/>
      <c r="E52" s="215"/>
      <c r="F52" s="215"/>
      <c r="G52" s="215"/>
      <c r="H52" s="215"/>
      <c r="I52" s="215"/>
      <c r="J52" s="215"/>
      <c r="K52" s="215"/>
      <c r="L52" s="215"/>
      <c r="M52" s="216"/>
    </row>
    <row r="53" spans="1:13" ht="91.5" customHeight="1" x14ac:dyDescent="0.25">
      <c r="A53" s="184" t="s">
        <v>197</v>
      </c>
      <c r="B53" s="185"/>
      <c r="C53" s="185"/>
      <c r="D53" s="185"/>
      <c r="E53" s="185"/>
      <c r="F53" s="185"/>
      <c r="G53" s="185"/>
      <c r="H53" s="185"/>
      <c r="I53" s="185"/>
      <c r="J53" s="185"/>
      <c r="K53" s="185"/>
      <c r="L53" s="185"/>
      <c r="M53" s="185"/>
    </row>
    <row r="54" spans="1:13" ht="18.75" x14ac:dyDescent="0.3">
      <c r="A54" s="186" t="s">
        <v>188</v>
      </c>
      <c r="B54" s="186"/>
      <c r="C54" s="186"/>
      <c r="D54" s="186" t="s">
        <v>130</v>
      </c>
      <c r="E54" s="186"/>
      <c r="F54" s="186"/>
      <c r="G54" s="186"/>
      <c r="H54" s="186"/>
      <c r="I54" s="186"/>
      <c r="J54" s="186"/>
      <c r="K54" s="186"/>
      <c r="L54" s="186"/>
      <c r="M54" s="186"/>
    </row>
    <row r="55" spans="1:13" ht="32.25" customHeight="1" x14ac:dyDescent="0.25">
      <c r="A55" s="174" t="s">
        <v>147</v>
      </c>
      <c r="B55" s="174"/>
      <c r="C55" s="174"/>
      <c r="D55" s="218" t="s">
        <v>198</v>
      </c>
      <c r="E55" s="219"/>
      <c r="F55" s="219"/>
      <c r="G55" s="219"/>
      <c r="H55" s="219"/>
      <c r="I55" s="219"/>
      <c r="J55" s="219"/>
      <c r="K55" s="219"/>
      <c r="L55" s="219"/>
      <c r="M55" s="220"/>
    </row>
    <row r="56" spans="1:13" x14ac:dyDescent="0.25">
      <c r="A56" s="165" t="s">
        <v>148</v>
      </c>
      <c r="B56" s="165"/>
      <c r="C56" s="165"/>
      <c r="D56" s="148" t="s">
        <v>199</v>
      </c>
      <c r="E56" s="149"/>
      <c r="F56" s="149"/>
      <c r="G56" s="149"/>
      <c r="H56" s="149"/>
      <c r="I56" s="149"/>
      <c r="J56" s="149"/>
      <c r="K56" s="149"/>
      <c r="L56" s="149"/>
      <c r="M56" s="188"/>
    </row>
    <row r="57" spans="1:13" x14ac:dyDescent="0.25">
      <c r="A57" s="165" t="s">
        <v>149</v>
      </c>
      <c r="B57" s="165"/>
      <c r="C57" s="165"/>
      <c r="D57" s="148" t="s">
        <v>200</v>
      </c>
      <c r="E57" s="149"/>
      <c r="F57" s="149"/>
      <c r="G57" s="149"/>
      <c r="H57" s="149"/>
      <c r="I57" s="149"/>
      <c r="J57" s="149"/>
      <c r="K57" s="149"/>
      <c r="L57" s="149"/>
      <c r="M57" s="188"/>
    </row>
    <row r="58" spans="1:13" x14ac:dyDescent="0.25">
      <c r="A58" s="165" t="s">
        <v>150</v>
      </c>
      <c r="B58" s="165"/>
      <c r="C58" s="165"/>
      <c r="D58" s="148" t="s">
        <v>201</v>
      </c>
      <c r="E58" s="149"/>
      <c r="F58" s="149"/>
      <c r="G58" s="149"/>
      <c r="H58" s="149"/>
      <c r="I58" s="149"/>
      <c r="J58" s="149"/>
      <c r="K58" s="149"/>
      <c r="L58" s="149"/>
      <c r="M58" s="188"/>
    </row>
    <row r="59" spans="1:13" x14ac:dyDescent="0.25">
      <c r="A59" s="217" t="s">
        <v>151</v>
      </c>
      <c r="B59" s="217"/>
      <c r="C59" s="217"/>
      <c r="D59" s="148" t="s">
        <v>202</v>
      </c>
      <c r="E59" s="149"/>
      <c r="F59" s="149"/>
      <c r="G59" s="149"/>
      <c r="H59" s="149"/>
      <c r="I59" s="149"/>
      <c r="J59" s="149"/>
      <c r="K59" s="149"/>
      <c r="L59" s="149"/>
      <c r="M59" s="188"/>
    </row>
    <row r="60" spans="1:13" ht="28.5" customHeight="1" x14ac:dyDescent="0.25">
      <c r="A60" s="192" t="s">
        <v>152</v>
      </c>
      <c r="B60" s="190"/>
      <c r="C60" s="191"/>
      <c r="D60" s="149" t="s">
        <v>205</v>
      </c>
      <c r="E60" s="149"/>
      <c r="F60" s="149"/>
      <c r="G60" s="149"/>
      <c r="H60" s="149"/>
      <c r="I60" s="149"/>
      <c r="J60" s="149"/>
      <c r="K60" s="149"/>
      <c r="L60" s="149"/>
      <c r="M60" s="188"/>
    </row>
    <row r="61" spans="1:13" ht="13.5" customHeight="1" x14ac:dyDescent="0.25">
      <c r="A61" s="195" t="s">
        <v>154</v>
      </c>
      <c r="B61" s="196"/>
      <c r="C61" s="197"/>
      <c r="D61" s="149" t="s">
        <v>204</v>
      </c>
      <c r="E61" s="149"/>
      <c r="F61" s="149"/>
      <c r="G61" s="149"/>
      <c r="H61" s="149"/>
      <c r="I61" s="149"/>
      <c r="J61" s="149"/>
      <c r="K61" s="149"/>
      <c r="L61" s="149"/>
      <c r="M61" s="188"/>
    </row>
    <row r="62" spans="1:13" x14ac:dyDescent="0.25">
      <c r="A62" s="198" t="s">
        <v>153</v>
      </c>
      <c r="B62" s="199"/>
      <c r="C62" s="200"/>
      <c r="D62" s="149" t="s">
        <v>203</v>
      </c>
      <c r="E62" s="149"/>
      <c r="F62" s="149"/>
      <c r="G62" s="149"/>
      <c r="H62" s="149"/>
      <c r="I62" s="149"/>
      <c r="J62" s="149"/>
      <c r="K62" s="149"/>
      <c r="L62" s="149"/>
      <c r="M62" s="188"/>
    </row>
    <row r="63" spans="1:13" ht="43.5" customHeight="1" x14ac:dyDescent="0.25">
      <c r="A63" s="151" t="s">
        <v>116</v>
      </c>
      <c r="B63" s="152"/>
      <c r="C63" s="194"/>
      <c r="D63" s="148" t="s">
        <v>209</v>
      </c>
      <c r="E63" s="149"/>
      <c r="F63" s="149"/>
      <c r="G63" s="149"/>
      <c r="H63" s="149"/>
      <c r="I63" s="149"/>
      <c r="J63" s="149"/>
      <c r="K63" s="149"/>
      <c r="L63" s="149"/>
      <c r="M63" s="188"/>
    </row>
    <row r="64" spans="1:13" ht="41.25" customHeight="1" x14ac:dyDescent="0.25">
      <c r="A64" s="151" t="s">
        <v>0</v>
      </c>
      <c r="B64" s="152"/>
      <c r="C64" s="194"/>
      <c r="D64" s="148" t="s">
        <v>206</v>
      </c>
      <c r="E64" s="149"/>
      <c r="F64" s="149"/>
      <c r="G64" s="149"/>
      <c r="H64" s="149"/>
      <c r="I64" s="149"/>
      <c r="J64" s="149"/>
      <c r="K64" s="149"/>
      <c r="L64" s="149"/>
      <c r="M64" s="188"/>
    </row>
    <row r="65" spans="1:13" ht="41.25" customHeight="1" x14ac:dyDescent="0.25">
      <c r="A65" s="151" t="s">
        <v>155</v>
      </c>
      <c r="B65" s="152"/>
      <c r="C65" s="194"/>
      <c r="D65" s="148" t="s">
        <v>207</v>
      </c>
      <c r="E65" s="149"/>
      <c r="F65" s="149"/>
      <c r="G65" s="149"/>
      <c r="H65" s="149"/>
      <c r="I65" s="149"/>
      <c r="J65" s="149"/>
      <c r="K65" s="149"/>
      <c r="L65" s="149"/>
      <c r="M65" s="188"/>
    </row>
    <row r="66" spans="1:13" ht="50.25" customHeight="1" x14ac:dyDescent="0.25">
      <c r="A66" s="148" t="s">
        <v>156</v>
      </c>
      <c r="B66" s="149"/>
      <c r="C66" s="188"/>
      <c r="D66" s="148" t="s">
        <v>208</v>
      </c>
      <c r="E66" s="149"/>
      <c r="F66" s="149"/>
      <c r="G66" s="149"/>
      <c r="H66" s="149"/>
      <c r="I66" s="149"/>
      <c r="J66" s="149"/>
      <c r="K66" s="149"/>
      <c r="L66" s="149"/>
      <c r="M66" s="188"/>
    </row>
    <row r="67" spans="1:13" ht="30.75" customHeight="1" x14ac:dyDescent="0.25">
      <c r="A67" s="151" t="s">
        <v>1</v>
      </c>
      <c r="B67" s="152"/>
      <c r="C67" s="194"/>
      <c r="D67" s="148" t="s">
        <v>210</v>
      </c>
      <c r="E67" s="149"/>
      <c r="F67" s="149"/>
      <c r="G67" s="149"/>
      <c r="H67" s="149"/>
      <c r="I67" s="149"/>
      <c r="J67" s="149"/>
      <c r="K67" s="149"/>
      <c r="L67" s="149"/>
      <c r="M67" s="188"/>
    </row>
    <row r="68" spans="1:13" x14ac:dyDescent="0.25">
      <c r="A68" s="151" t="s">
        <v>157</v>
      </c>
      <c r="B68" s="152"/>
      <c r="C68" s="194"/>
      <c r="D68" s="148" t="s">
        <v>211</v>
      </c>
      <c r="E68" s="149"/>
      <c r="F68" s="149"/>
      <c r="G68" s="149"/>
      <c r="H68" s="149"/>
      <c r="I68" s="149"/>
      <c r="J68" s="149"/>
      <c r="K68" s="149"/>
      <c r="L68" s="149"/>
      <c r="M68" s="188"/>
    </row>
    <row r="69" spans="1:13" x14ac:dyDescent="0.25">
      <c r="A69" s="151" t="s">
        <v>158</v>
      </c>
      <c r="B69" s="152"/>
      <c r="C69" s="194"/>
      <c r="D69" s="148" t="s">
        <v>212</v>
      </c>
      <c r="E69" s="149"/>
      <c r="F69" s="149"/>
      <c r="G69" s="149"/>
      <c r="H69" s="149"/>
      <c r="I69" s="149"/>
      <c r="J69" s="149"/>
      <c r="K69" s="149"/>
      <c r="L69" s="149"/>
      <c r="M69" s="188"/>
    </row>
    <row r="70" spans="1:13" x14ac:dyDescent="0.25">
      <c r="A70" s="151" t="s">
        <v>114</v>
      </c>
      <c r="B70" s="152"/>
      <c r="C70" s="194"/>
      <c r="D70" s="148" t="s">
        <v>213</v>
      </c>
      <c r="E70" s="149"/>
      <c r="F70" s="149"/>
      <c r="G70" s="149"/>
      <c r="H70" s="149"/>
      <c r="I70" s="149"/>
      <c r="J70" s="149"/>
      <c r="K70" s="149"/>
      <c r="L70" s="149"/>
      <c r="M70" s="188"/>
    </row>
    <row r="71" spans="1:13" x14ac:dyDescent="0.25">
      <c r="A71" s="151" t="s">
        <v>115</v>
      </c>
      <c r="B71" s="152"/>
      <c r="C71" s="194"/>
      <c r="D71" s="148" t="s">
        <v>214</v>
      </c>
      <c r="E71" s="149"/>
      <c r="F71" s="149"/>
      <c r="G71" s="149"/>
      <c r="H71" s="149"/>
      <c r="I71" s="149"/>
      <c r="J71" s="149"/>
      <c r="K71" s="149"/>
      <c r="L71" s="149"/>
      <c r="M71" s="188"/>
    </row>
    <row r="72" spans="1:13" x14ac:dyDescent="0.25">
      <c r="A72" s="151" t="s">
        <v>159</v>
      </c>
      <c r="B72" s="152"/>
      <c r="C72" s="194"/>
      <c r="D72" s="148" t="s">
        <v>215</v>
      </c>
      <c r="E72" s="149"/>
      <c r="F72" s="149"/>
      <c r="G72" s="149"/>
      <c r="H72" s="149"/>
      <c r="I72" s="149"/>
      <c r="J72" s="149"/>
      <c r="K72" s="149"/>
      <c r="L72" s="149"/>
      <c r="M72" s="188"/>
    </row>
    <row r="73" spans="1:13" x14ac:dyDescent="0.25">
      <c r="A73" s="151" t="s">
        <v>160</v>
      </c>
      <c r="B73" s="152"/>
      <c r="C73" s="194"/>
      <c r="D73" s="148" t="s">
        <v>216</v>
      </c>
      <c r="E73" s="149"/>
      <c r="F73" s="149"/>
      <c r="G73" s="149"/>
      <c r="H73" s="149"/>
      <c r="I73" s="149"/>
      <c r="J73" s="149"/>
      <c r="K73" s="149"/>
      <c r="L73" s="149"/>
      <c r="M73" s="188"/>
    </row>
    <row r="74" spans="1:13" x14ac:dyDescent="0.25">
      <c r="A74" s="151" t="s">
        <v>217</v>
      </c>
      <c r="B74" s="152"/>
      <c r="C74" s="194"/>
      <c r="D74" s="148" t="s">
        <v>218</v>
      </c>
      <c r="E74" s="149"/>
      <c r="F74" s="149"/>
      <c r="G74" s="149"/>
      <c r="H74" s="149"/>
      <c r="I74" s="149"/>
      <c r="J74" s="149"/>
      <c r="K74" s="149"/>
      <c r="L74" s="149"/>
      <c r="M74" s="18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65" zoomScaleNormal="100" workbookViewId="0">
      <selection activeCell="J74" sqref="J7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6"/>
      <c r="I1" s="28"/>
    </row>
    <row r="2" spans="1:10" s="8" customFormat="1" ht="65.25" customHeight="1" thickBot="1" x14ac:dyDescent="0.3">
      <c r="A2" s="50"/>
      <c r="G2" s="27"/>
      <c r="H2" s="36"/>
      <c r="I2" s="28"/>
    </row>
    <row r="3" spans="1:10" s="8" customFormat="1" ht="34.5" customHeight="1" x14ac:dyDescent="0.5">
      <c r="A3" s="50"/>
      <c r="B3" s="254"/>
      <c r="C3" s="255"/>
      <c r="D3" s="255"/>
      <c r="E3" s="250" t="s">
        <v>107</v>
      </c>
      <c r="F3" s="250"/>
      <c r="G3" s="250"/>
      <c r="H3" s="250"/>
      <c r="I3" s="250"/>
      <c r="J3" s="251"/>
    </row>
    <row r="4" spans="1:10" s="8" customFormat="1" ht="26.25" customHeight="1" x14ac:dyDescent="0.35">
      <c r="A4" s="50"/>
      <c r="B4" s="256"/>
      <c r="C4" s="257"/>
      <c r="D4" s="257"/>
      <c r="E4" s="252" t="s">
        <v>77</v>
      </c>
      <c r="F4" s="252"/>
      <c r="G4" s="252"/>
      <c r="H4" s="252"/>
      <c r="I4" s="252"/>
      <c r="J4" s="253"/>
    </row>
    <row r="5" spans="1:10" s="8" customFormat="1" ht="33" customHeight="1" x14ac:dyDescent="0.25">
      <c r="A5" s="50"/>
      <c r="B5" s="230" t="s">
        <v>61</v>
      </c>
      <c r="C5" s="230"/>
      <c r="D5" s="230"/>
      <c r="E5" s="29" t="s">
        <v>219</v>
      </c>
      <c r="F5" s="29"/>
      <c r="G5" s="35" t="s">
        <v>85</v>
      </c>
      <c r="H5" s="37" t="s">
        <v>437</v>
      </c>
      <c r="I5" s="261" t="s">
        <v>88</v>
      </c>
      <c r="J5" s="261"/>
    </row>
    <row r="6" spans="1:10" s="8" customFormat="1" ht="30.75" customHeight="1" x14ac:dyDescent="0.25">
      <c r="A6" s="50"/>
      <c r="B6" s="230" t="s">
        <v>120</v>
      </c>
      <c r="C6" s="230"/>
      <c r="D6" s="230"/>
      <c r="E6" s="109">
        <v>2548100001013</v>
      </c>
      <c r="F6" s="29"/>
      <c r="G6" s="73" t="s">
        <v>62</v>
      </c>
      <c r="H6" s="29" t="s">
        <v>220</v>
      </c>
      <c r="I6" s="229">
        <f>IF(SUM(I9:I69)=0,"",AVERAGE(I9:I69))</f>
        <v>5.5081967213114753</v>
      </c>
      <c r="J6" s="229"/>
    </row>
    <row r="7" spans="1:10" s="8" customFormat="1" ht="17.25" customHeight="1" x14ac:dyDescent="0.25">
      <c r="A7" s="50"/>
      <c r="B7" s="230" t="s">
        <v>86</v>
      </c>
      <c r="C7" s="230"/>
      <c r="D7" s="230"/>
      <c r="E7" s="231"/>
      <c r="F7" s="232"/>
      <c r="G7" s="232"/>
      <c r="H7" s="233"/>
      <c r="I7" s="229"/>
      <c r="J7" s="229"/>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62" t="s">
        <v>4</v>
      </c>
      <c r="C9" s="66" t="s">
        <v>4</v>
      </c>
      <c r="D9" s="234">
        <f>IF(SUM(G9:G27)=0,"",AVERAGE(G9:G27))</f>
        <v>5.5666666666666673</v>
      </c>
      <c r="E9" s="33" t="s">
        <v>6</v>
      </c>
      <c r="F9" s="69" t="s">
        <v>6</v>
      </c>
      <c r="G9" s="30">
        <f>IF(SUM(I9:I9)=0,"",AVERAGE(I9:I9))</f>
        <v>5</v>
      </c>
      <c r="H9" s="38" t="s">
        <v>92</v>
      </c>
      <c r="I9" s="31">
        <v>5</v>
      </c>
      <c r="J9" s="32" t="s">
        <v>225</v>
      </c>
    </row>
    <row r="10" spans="1:10" s="8" customFormat="1" ht="51" customHeight="1" x14ac:dyDescent="0.25">
      <c r="A10" s="65">
        <f>IF(I10&lt;61,MAX($A$8:A9)+1,"")</f>
        <v>2</v>
      </c>
      <c r="B10" s="263"/>
      <c r="C10" s="66" t="s">
        <v>4</v>
      </c>
      <c r="D10" s="235"/>
      <c r="E10" s="265" t="s">
        <v>43</v>
      </c>
      <c r="F10" s="70" t="s">
        <v>43</v>
      </c>
      <c r="G10" s="260">
        <f>IF(SUM(I10:I12)=0,"",AVERAGE(I10:I12))</f>
        <v>4.666666666666667</v>
      </c>
      <c r="H10" s="38" t="s">
        <v>89</v>
      </c>
      <c r="I10" s="31">
        <v>5</v>
      </c>
      <c r="J10" s="110" t="s">
        <v>439</v>
      </c>
    </row>
    <row r="11" spans="1:10" s="8" customFormat="1" ht="93" customHeight="1" x14ac:dyDescent="0.25">
      <c r="A11" s="65">
        <f>IF(I11&lt;61,MAX($A$8:A10)+1,"")</f>
        <v>3</v>
      </c>
      <c r="B11" s="263"/>
      <c r="C11" s="66" t="s">
        <v>4</v>
      </c>
      <c r="D11" s="235"/>
      <c r="E11" s="265"/>
      <c r="F11" s="70" t="s">
        <v>43</v>
      </c>
      <c r="G11" s="258"/>
      <c r="H11" s="38" t="s">
        <v>44</v>
      </c>
      <c r="I11" s="31">
        <v>7</v>
      </c>
      <c r="J11" s="110" t="s">
        <v>438</v>
      </c>
    </row>
    <row r="12" spans="1:10" s="8" customFormat="1" ht="32.25" customHeight="1" x14ac:dyDescent="0.25">
      <c r="A12" s="65">
        <f>IF(I12&lt;61,MAX($A$8:A11)+1,"")</f>
        <v>4</v>
      </c>
      <c r="B12" s="263"/>
      <c r="C12" s="66" t="s">
        <v>4</v>
      </c>
      <c r="D12" s="235"/>
      <c r="E12" s="265"/>
      <c r="F12" s="70" t="s">
        <v>43</v>
      </c>
      <c r="G12" s="259"/>
      <c r="H12" s="38" t="s">
        <v>90</v>
      </c>
      <c r="I12" s="31">
        <v>2</v>
      </c>
      <c r="J12" s="32" t="s">
        <v>440</v>
      </c>
    </row>
    <row r="13" spans="1:10" s="8" customFormat="1" ht="45" customHeight="1" x14ac:dyDescent="0.25">
      <c r="A13" s="65">
        <f>IF(I13&lt;61,MAX($A$8:A12)+1,"")</f>
        <v>5</v>
      </c>
      <c r="B13" s="263"/>
      <c r="C13" s="66" t="s">
        <v>4</v>
      </c>
      <c r="D13" s="235"/>
      <c r="E13" s="265" t="s">
        <v>45</v>
      </c>
      <c r="F13" s="70" t="s">
        <v>45</v>
      </c>
      <c r="G13" s="260">
        <f>IF(SUM(I13:I14)=0,"",AVERAGE(I13:I14))</f>
        <v>7.5</v>
      </c>
      <c r="H13" s="38" t="s">
        <v>10</v>
      </c>
      <c r="I13" s="31">
        <v>7</v>
      </c>
      <c r="J13" s="110" t="s">
        <v>441</v>
      </c>
    </row>
    <row r="14" spans="1:10" s="8" customFormat="1" ht="30.75" customHeight="1" x14ac:dyDescent="0.25">
      <c r="A14" s="65">
        <f>IF(I14&lt;61,MAX($A$8:A13)+1,"")</f>
        <v>6</v>
      </c>
      <c r="B14" s="263"/>
      <c r="C14" s="66" t="s">
        <v>4</v>
      </c>
      <c r="D14" s="235"/>
      <c r="E14" s="265"/>
      <c r="F14" s="70" t="s">
        <v>45</v>
      </c>
      <c r="G14" s="259"/>
      <c r="H14" s="38" t="s">
        <v>93</v>
      </c>
      <c r="I14" s="31">
        <v>8</v>
      </c>
      <c r="J14" s="110" t="s">
        <v>442</v>
      </c>
    </row>
    <row r="15" spans="1:10" s="8" customFormat="1" ht="48" customHeight="1" x14ac:dyDescent="0.25">
      <c r="A15" s="65">
        <f>IF(I15&lt;61,MAX($A$8:A14)+1,"")</f>
        <v>7</v>
      </c>
      <c r="B15" s="263"/>
      <c r="C15" s="66" t="s">
        <v>4</v>
      </c>
      <c r="D15" s="235"/>
      <c r="E15" s="265" t="s">
        <v>46</v>
      </c>
      <c r="F15" s="70" t="s">
        <v>46</v>
      </c>
      <c r="G15" s="224">
        <f>IF(SUM(I15:I20)=0,"",AVERAGE(I15:I20))</f>
        <v>4.666666666666667</v>
      </c>
      <c r="H15" s="38" t="s">
        <v>47</v>
      </c>
      <c r="I15" s="31">
        <v>5</v>
      </c>
      <c r="J15" s="110" t="s">
        <v>443</v>
      </c>
    </row>
    <row r="16" spans="1:10" s="8" customFormat="1" ht="44.25" customHeight="1" x14ac:dyDescent="0.25">
      <c r="A16" s="65">
        <f>IF(I16&lt;61,MAX($A$8:A15)+1,"")</f>
        <v>8</v>
      </c>
      <c r="B16" s="263"/>
      <c r="C16" s="66" t="s">
        <v>4</v>
      </c>
      <c r="D16" s="235"/>
      <c r="E16" s="265"/>
      <c r="F16" s="70" t="s">
        <v>46</v>
      </c>
      <c r="G16" s="258"/>
      <c r="H16" s="38" t="s">
        <v>7</v>
      </c>
      <c r="I16" s="31">
        <v>3</v>
      </c>
      <c r="J16" s="110" t="s">
        <v>444</v>
      </c>
    </row>
    <row r="17" spans="1:10" s="8" customFormat="1" ht="45" customHeight="1" x14ac:dyDescent="0.25">
      <c r="A17" s="65">
        <f>IF(I17&lt;61,MAX($A$8:A16)+1,"")</f>
        <v>9</v>
      </c>
      <c r="B17" s="263"/>
      <c r="C17" s="66" t="s">
        <v>4</v>
      </c>
      <c r="D17" s="235"/>
      <c r="E17" s="265"/>
      <c r="F17" s="70" t="s">
        <v>46</v>
      </c>
      <c r="G17" s="258"/>
      <c r="H17" s="39" t="s">
        <v>94</v>
      </c>
      <c r="I17" s="31">
        <v>3</v>
      </c>
      <c r="J17" s="110" t="s">
        <v>445</v>
      </c>
    </row>
    <row r="18" spans="1:10" s="8" customFormat="1" ht="60" customHeight="1" x14ac:dyDescent="0.25">
      <c r="A18" s="65">
        <f>IF(I18&lt;61,MAX($A$8:A17)+1,"")</f>
        <v>10</v>
      </c>
      <c r="B18" s="263"/>
      <c r="C18" s="66" t="s">
        <v>4</v>
      </c>
      <c r="D18" s="235"/>
      <c r="E18" s="265"/>
      <c r="F18" s="70" t="s">
        <v>46</v>
      </c>
      <c r="G18" s="258"/>
      <c r="H18" s="38" t="s">
        <v>91</v>
      </c>
      <c r="I18" s="31">
        <v>3</v>
      </c>
      <c r="J18" s="32"/>
    </row>
    <row r="19" spans="1:10" s="8" customFormat="1" ht="48" customHeight="1" x14ac:dyDescent="0.25">
      <c r="A19" s="65">
        <f>IF(I19&lt;61,MAX($A$8:A18)+1,"")</f>
        <v>11</v>
      </c>
      <c r="B19" s="263"/>
      <c r="C19" s="66" t="s">
        <v>4</v>
      </c>
      <c r="D19" s="235"/>
      <c r="E19" s="265"/>
      <c r="F19" s="70" t="s">
        <v>46</v>
      </c>
      <c r="G19" s="258"/>
      <c r="H19" s="38" t="s">
        <v>95</v>
      </c>
      <c r="I19" s="31">
        <v>7</v>
      </c>
      <c r="J19" s="110" t="s">
        <v>221</v>
      </c>
    </row>
    <row r="20" spans="1:10" s="8" customFormat="1" ht="30" customHeight="1" x14ac:dyDescent="0.25">
      <c r="A20" s="65">
        <f>IF(I20&lt;61,MAX($A$8:A19)+1,"")</f>
        <v>12</v>
      </c>
      <c r="B20" s="263"/>
      <c r="C20" s="66" t="s">
        <v>4</v>
      </c>
      <c r="D20" s="235"/>
      <c r="E20" s="265"/>
      <c r="F20" s="70" t="s">
        <v>46</v>
      </c>
      <c r="G20" s="259"/>
      <c r="H20" s="38" t="s">
        <v>11</v>
      </c>
      <c r="I20" s="31">
        <v>7</v>
      </c>
      <c r="J20" s="32" t="s">
        <v>222</v>
      </c>
    </row>
    <row r="21" spans="1:10" s="8" customFormat="1" ht="31.5" customHeight="1" x14ac:dyDescent="0.25">
      <c r="A21" s="65">
        <f>IF(I21&lt;61,MAX($A$8:A20)+1,"")</f>
        <v>13</v>
      </c>
      <c r="B21" s="263"/>
      <c r="C21" s="66" t="s">
        <v>4</v>
      </c>
      <c r="D21" s="235"/>
      <c r="E21" s="265" t="s">
        <v>48</v>
      </c>
      <c r="F21" s="70" t="s">
        <v>48</v>
      </c>
      <c r="G21" s="224">
        <f>IF(SUM(I21:I27)=0,"",AVERAGE(I21:I27))</f>
        <v>6</v>
      </c>
      <c r="H21" s="38" t="s">
        <v>12</v>
      </c>
      <c r="I21" s="31">
        <v>8</v>
      </c>
      <c r="J21" s="32" t="s">
        <v>223</v>
      </c>
    </row>
    <row r="22" spans="1:10" s="8" customFormat="1" ht="41.25" customHeight="1" x14ac:dyDescent="0.25">
      <c r="A22" s="65">
        <f>IF(I22&lt;61,MAX($A$8:A21)+1,"")</f>
        <v>14</v>
      </c>
      <c r="B22" s="263"/>
      <c r="C22" s="66" t="s">
        <v>4</v>
      </c>
      <c r="D22" s="235"/>
      <c r="E22" s="265"/>
      <c r="F22" s="70" t="s">
        <v>48</v>
      </c>
      <c r="G22" s="224"/>
      <c r="H22" s="38" t="s">
        <v>96</v>
      </c>
      <c r="I22" s="31">
        <v>3</v>
      </c>
      <c r="J22" s="110" t="s">
        <v>446</v>
      </c>
    </row>
    <row r="23" spans="1:10" s="8" customFormat="1" ht="59.25" customHeight="1" x14ac:dyDescent="0.25">
      <c r="A23" s="65">
        <f>IF(I23&lt;61,MAX($A$8:A22)+1,"")</f>
        <v>15</v>
      </c>
      <c r="B23" s="263"/>
      <c r="C23" s="66" t="s">
        <v>4</v>
      </c>
      <c r="D23" s="235"/>
      <c r="E23" s="265"/>
      <c r="F23" s="70" t="s">
        <v>48</v>
      </c>
      <c r="G23" s="224"/>
      <c r="H23" s="38" t="s">
        <v>14</v>
      </c>
      <c r="I23" s="31">
        <v>3</v>
      </c>
      <c r="J23" s="110" t="s">
        <v>442</v>
      </c>
    </row>
    <row r="24" spans="1:10" s="8" customFormat="1" ht="44.25" customHeight="1" x14ac:dyDescent="0.25">
      <c r="A24" s="65">
        <f>IF(I24&lt;61,MAX($A$8:A23)+1,"")</f>
        <v>16</v>
      </c>
      <c r="B24" s="263"/>
      <c r="C24" s="66" t="s">
        <v>4</v>
      </c>
      <c r="D24" s="235"/>
      <c r="E24" s="265"/>
      <c r="F24" s="70" t="s">
        <v>48</v>
      </c>
      <c r="G24" s="224"/>
      <c r="H24" s="38" t="s">
        <v>8</v>
      </c>
      <c r="I24" s="31">
        <v>8</v>
      </c>
      <c r="J24" s="110" t="s">
        <v>224</v>
      </c>
    </row>
    <row r="25" spans="1:10" s="8" customFormat="1" ht="33.75" customHeight="1" x14ac:dyDescent="0.25">
      <c r="A25" s="65">
        <f>IF(I25&lt;61,MAX($A$8:A24)+1,"")</f>
        <v>17</v>
      </c>
      <c r="B25" s="263"/>
      <c r="C25" s="66" t="s">
        <v>4</v>
      </c>
      <c r="D25" s="235"/>
      <c r="E25" s="265"/>
      <c r="F25" s="70" t="s">
        <v>48</v>
      </c>
      <c r="G25" s="224"/>
      <c r="H25" s="38" t="s">
        <v>13</v>
      </c>
      <c r="I25" s="31">
        <v>6</v>
      </c>
      <c r="J25" s="32" t="s">
        <v>225</v>
      </c>
    </row>
    <row r="26" spans="1:10" s="8" customFormat="1" ht="35.25" customHeight="1" x14ac:dyDescent="0.25">
      <c r="A26" s="65">
        <f>IF(I26&lt;61,MAX($A$8:A25)+1,"")</f>
        <v>18</v>
      </c>
      <c r="B26" s="263"/>
      <c r="C26" s="66" t="s">
        <v>4</v>
      </c>
      <c r="D26" s="235"/>
      <c r="E26" s="265"/>
      <c r="F26" s="70" t="s">
        <v>48</v>
      </c>
      <c r="G26" s="224"/>
      <c r="H26" s="38" t="s">
        <v>49</v>
      </c>
      <c r="I26" s="31">
        <v>7</v>
      </c>
      <c r="J26" s="110" t="s">
        <v>226</v>
      </c>
    </row>
    <row r="27" spans="1:10" s="8" customFormat="1" ht="75" customHeight="1" x14ac:dyDescent="0.25">
      <c r="A27" s="65">
        <f>IF(I27&lt;61,MAX($A$8:A26)+1,"")</f>
        <v>19</v>
      </c>
      <c r="B27" s="264"/>
      <c r="C27" s="66" t="s">
        <v>4</v>
      </c>
      <c r="D27" s="236"/>
      <c r="E27" s="265"/>
      <c r="F27" s="70" t="s">
        <v>48</v>
      </c>
      <c r="G27" s="224"/>
      <c r="H27" s="38" t="s">
        <v>15</v>
      </c>
      <c r="I27" s="31">
        <v>7</v>
      </c>
      <c r="J27" s="110" t="s">
        <v>227</v>
      </c>
    </row>
    <row r="28" spans="1:10" s="8" customFormat="1" ht="31.5" customHeight="1" x14ac:dyDescent="0.25">
      <c r="A28" s="65">
        <f>IF(I28&lt;61,MAX($A$8:A27)+1,"")</f>
        <v>20</v>
      </c>
      <c r="B28" s="247" t="s">
        <v>5</v>
      </c>
      <c r="C28" s="67" t="s">
        <v>5</v>
      </c>
      <c r="D28" s="240">
        <f>IF(SUM(I28:I54)=0,"",AVERAGE(I28:I55))</f>
        <v>6.1071428571428568</v>
      </c>
      <c r="E28" s="243" t="s">
        <v>50</v>
      </c>
      <c r="F28" s="71" t="s">
        <v>50</v>
      </c>
      <c r="G28" s="224">
        <f>IF(SUM(I28:I34)=0,"",AVERAGE(I28:I34))</f>
        <v>4.7142857142857144</v>
      </c>
      <c r="H28" s="38" t="s">
        <v>42</v>
      </c>
      <c r="I28" s="31">
        <v>5</v>
      </c>
      <c r="J28" s="32" t="s">
        <v>222</v>
      </c>
    </row>
    <row r="29" spans="1:10" s="8" customFormat="1" ht="33.75" customHeight="1" x14ac:dyDescent="0.25">
      <c r="A29" s="65">
        <f>IF(I29&lt;61,MAX($A$8:A28)+1,"")</f>
        <v>21</v>
      </c>
      <c r="B29" s="248"/>
      <c r="C29" s="67" t="s">
        <v>5</v>
      </c>
      <c r="D29" s="227"/>
      <c r="E29" s="244"/>
      <c r="F29" s="71" t="s">
        <v>50</v>
      </c>
      <c r="G29" s="224"/>
      <c r="H29" s="38" t="s">
        <v>16</v>
      </c>
      <c r="I29" s="31">
        <v>5</v>
      </c>
      <c r="J29" s="32" t="s">
        <v>222</v>
      </c>
    </row>
    <row r="30" spans="1:10" s="8" customFormat="1" ht="45.75" customHeight="1" x14ac:dyDescent="0.25">
      <c r="A30" s="65">
        <f>IF(I30&lt;61,MAX($A$8:A29)+1,"")</f>
        <v>22</v>
      </c>
      <c r="B30" s="248"/>
      <c r="C30" s="67" t="s">
        <v>5</v>
      </c>
      <c r="D30" s="227"/>
      <c r="E30" s="244"/>
      <c r="F30" s="71" t="s">
        <v>50</v>
      </c>
      <c r="G30" s="224"/>
      <c r="H30" s="38" t="s">
        <v>97</v>
      </c>
      <c r="I30" s="31">
        <v>5</v>
      </c>
      <c r="J30" s="32" t="s">
        <v>222</v>
      </c>
    </row>
    <row r="31" spans="1:10" s="8" customFormat="1" ht="39" customHeight="1" x14ac:dyDescent="0.25">
      <c r="A31" s="65">
        <f>IF(I31&lt;61,MAX($A$8:A30)+1,"")</f>
        <v>23</v>
      </c>
      <c r="B31" s="248"/>
      <c r="C31" s="67" t="s">
        <v>5</v>
      </c>
      <c r="D31" s="227"/>
      <c r="E31" s="244"/>
      <c r="F31" s="71" t="s">
        <v>50</v>
      </c>
      <c r="G31" s="224"/>
      <c r="H31" s="38" t="s">
        <v>17</v>
      </c>
      <c r="I31" s="31">
        <v>8</v>
      </c>
      <c r="J31" s="32" t="s">
        <v>228</v>
      </c>
    </row>
    <row r="32" spans="1:10" s="8" customFormat="1" ht="47.25" customHeight="1" x14ac:dyDescent="0.25">
      <c r="A32" s="65">
        <f>IF(I32&lt;61,MAX($A$8:A31)+1,"")</f>
        <v>24</v>
      </c>
      <c r="B32" s="248"/>
      <c r="C32" s="67" t="s">
        <v>5</v>
      </c>
      <c r="D32" s="227"/>
      <c r="E32" s="244"/>
      <c r="F32" s="71" t="s">
        <v>50</v>
      </c>
      <c r="G32" s="224"/>
      <c r="H32" s="38" t="s">
        <v>18</v>
      </c>
      <c r="I32" s="31">
        <v>1</v>
      </c>
      <c r="J32" s="32" t="s">
        <v>229</v>
      </c>
    </row>
    <row r="33" spans="1:10" s="8" customFormat="1" ht="50.25" customHeight="1" x14ac:dyDescent="0.25">
      <c r="A33" s="65">
        <f>IF(I33&lt;61,MAX($A$8:A32)+1,"")</f>
        <v>25</v>
      </c>
      <c r="B33" s="248"/>
      <c r="C33" s="67" t="s">
        <v>5</v>
      </c>
      <c r="D33" s="227"/>
      <c r="E33" s="244"/>
      <c r="F33" s="71" t="s">
        <v>50</v>
      </c>
      <c r="G33" s="224"/>
      <c r="H33" s="38" t="s">
        <v>52</v>
      </c>
      <c r="I33" s="31">
        <v>1</v>
      </c>
      <c r="J33" s="32" t="s">
        <v>230</v>
      </c>
    </row>
    <row r="34" spans="1:10" s="8" customFormat="1" ht="45" customHeight="1" x14ac:dyDescent="0.25">
      <c r="A34" s="65">
        <f>IF(I34&lt;61,MAX($A$8:A33)+1,"")</f>
        <v>26</v>
      </c>
      <c r="B34" s="248"/>
      <c r="C34" s="67" t="s">
        <v>5</v>
      </c>
      <c r="D34" s="227"/>
      <c r="E34" s="245"/>
      <c r="F34" s="71" t="s">
        <v>50</v>
      </c>
      <c r="G34" s="224"/>
      <c r="H34" s="38" t="s">
        <v>19</v>
      </c>
      <c r="I34" s="31">
        <v>8</v>
      </c>
      <c r="J34" s="32" t="s">
        <v>231</v>
      </c>
    </row>
    <row r="35" spans="1:10" s="8" customFormat="1" ht="25.5" customHeight="1" x14ac:dyDescent="0.25">
      <c r="A35" s="65">
        <f>IF(I35&lt;61,MAX($A$8:A34)+1,"")</f>
        <v>27</v>
      </c>
      <c r="B35" s="248"/>
      <c r="C35" s="67" t="s">
        <v>5</v>
      </c>
      <c r="D35" s="227"/>
      <c r="E35" s="243" t="s">
        <v>51</v>
      </c>
      <c r="F35" s="71" t="s">
        <v>51</v>
      </c>
      <c r="G35" s="224">
        <f>IF(SUM(I35,I37)=0,"",AVERAGE(I35:I37))</f>
        <v>6</v>
      </c>
      <c r="H35" s="38" t="s">
        <v>20</v>
      </c>
      <c r="I35" s="31">
        <v>4</v>
      </c>
      <c r="J35" s="32" t="s">
        <v>232</v>
      </c>
    </row>
    <row r="36" spans="1:10" s="8" customFormat="1" ht="46.5" customHeight="1" x14ac:dyDescent="0.25">
      <c r="A36" s="65">
        <f>IF(I36&lt;61,MAX($A$8:A35)+1,"")</f>
        <v>28</v>
      </c>
      <c r="B36" s="248"/>
      <c r="C36" s="67" t="s">
        <v>5</v>
      </c>
      <c r="D36" s="227"/>
      <c r="E36" s="244"/>
      <c r="F36" s="71" t="s">
        <v>51</v>
      </c>
      <c r="G36" s="224"/>
      <c r="H36" s="38" t="s">
        <v>53</v>
      </c>
      <c r="I36" s="31">
        <v>6</v>
      </c>
      <c r="J36" s="110" t="s">
        <v>447</v>
      </c>
    </row>
    <row r="37" spans="1:10" s="8" customFormat="1" ht="40.5" customHeight="1" x14ac:dyDescent="0.25">
      <c r="A37" s="65">
        <f>IF(I37&lt;61,MAX($A$8:A36)+1,"")</f>
        <v>29</v>
      </c>
      <c r="B37" s="248"/>
      <c r="C37" s="67" t="s">
        <v>5</v>
      </c>
      <c r="D37" s="227"/>
      <c r="E37" s="245"/>
      <c r="F37" s="71" t="s">
        <v>51</v>
      </c>
      <c r="G37" s="224"/>
      <c r="H37" s="38" t="s">
        <v>98</v>
      </c>
      <c r="I37" s="31">
        <v>8</v>
      </c>
      <c r="J37" s="110" t="s">
        <v>233</v>
      </c>
    </row>
    <row r="38" spans="1:10" s="8" customFormat="1" ht="37.5" customHeight="1" x14ac:dyDescent="0.25">
      <c r="A38" s="65">
        <f>IF(I38&lt;61,MAX($A$8:A37)+1,"")</f>
        <v>30</v>
      </c>
      <c r="B38" s="248"/>
      <c r="C38" s="67" t="s">
        <v>5</v>
      </c>
      <c r="D38" s="227"/>
      <c r="E38" s="243" t="s">
        <v>54</v>
      </c>
      <c r="F38" s="71" t="s">
        <v>54</v>
      </c>
      <c r="G38" s="224">
        <f>IF(SUM(I38:I40)=0,"",AVERAGE(I38:I40))</f>
        <v>7</v>
      </c>
      <c r="H38" s="38" t="s">
        <v>21</v>
      </c>
      <c r="I38" s="31">
        <v>5</v>
      </c>
      <c r="J38" s="110" t="s">
        <v>235</v>
      </c>
    </row>
    <row r="39" spans="1:10" s="8" customFormat="1" ht="36" customHeight="1" x14ac:dyDescent="0.25">
      <c r="A39" s="65">
        <f>IF(I39&lt;61,MAX($A$8:A38)+1,"")</f>
        <v>31</v>
      </c>
      <c r="B39" s="248"/>
      <c r="C39" s="67" t="s">
        <v>5</v>
      </c>
      <c r="D39" s="227"/>
      <c r="E39" s="244"/>
      <c r="F39" s="71" t="s">
        <v>54</v>
      </c>
      <c r="G39" s="224"/>
      <c r="H39" s="38" t="s">
        <v>9</v>
      </c>
      <c r="I39" s="31">
        <v>8</v>
      </c>
      <c r="J39" s="32" t="s">
        <v>234</v>
      </c>
    </row>
    <row r="40" spans="1:10" s="8" customFormat="1" ht="51" customHeight="1" x14ac:dyDescent="0.25">
      <c r="A40" s="65">
        <f>IF(I40&lt;61,MAX($A$8:A39)+1,"")</f>
        <v>32</v>
      </c>
      <c r="B40" s="248"/>
      <c r="C40" s="67" t="s">
        <v>5</v>
      </c>
      <c r="D40" s="227"/>
      <c r="E40" s="245"/>
      <c r="F40" s="71" t="s">
        <v>54</v>
      </c>
      <c r="G40" s="224"/>
      <c r="H40" s="38" t="s">
        <v>22</v>
      </c>
      <c r="I40" s="31">
        <v>8</v>
      </c>
      <c r="J40" s="110" t="s">
        <v>236</v>
      </c>
    </row>
    <row r="41" spans="1:10" s="8" customFormat="1" ht="57.75" customHeight="1" x14ac:dyDescent="0.25">
      <c r="A41" s="65">
        <f>IF(I41&lt;61,MAX($A$8:A40)+1,"")</f>
        <v>33</v>
      </c>
      <c r="B41" s="248"/>
      <c r="C41" s="67" t="s">
        <v>5</v>
      </c>
      <c r="D41" s="227"/>
      <c r="E41" s="243" t="s">
        <v>55</v>
      </c>
      <c r="F41" s="71" t="s">
        <v>55</v>
      </c>
      <c r="G41" s="224">
        <f>IF(SUM(I41:I43)=0,"",AVERAGE(I41:I43))</f>
        <v>7.333333333333333</v>
      </c>
      <c r="H41" s="38" t="s">
        <v>99</v>
      </c>
      <c r="I41" s="31">
        <v>8</v>
      </c>
      <c r="J41" s="110" t="s">
        <v>237</v>
      </c>
    </row>
    <row r="42" spans="1:10" s="8" customFormat="1" ht="48.75" customHeight="1" x14ac:dyDescent="0.25">
      <c r="A42" s="65">
        <f>IF(I42&lt;61,MAX($A$8:A41)+1,"")</f>
        <v>34</v>
      </c>
      <c r="B42" s="248"/>
      <c r="C42" s="67" t="s">
        <v>5</v>
      </c>
      <c r="D42" s="227"/>
      <c r="E42" s="244"/>
      <c r="F42" s="71" t="s">
        <v>55</v>
      </c>
      <c r="G42" s="224"/>
      <c r="H42" s="38" t="s">
        <v>23</v>
      </c>
      <c r="I42" s="31">
        <v>7</v>
      </c>
      <c r="J42" s="32" t="s">
        <v>238</v>
      </c>
    </row>
    <row r="43" spans="1:10" s="8" customFormat="1" ht="50.25" customHeight="1" x14ac:dyDescent="0.25">
      <c r="A43" s="65">
        <f>IF(I43&lt;61,MAX($A$8:A42)+1,"")</f>
        <v>35</v>
      </c>
      <c r="B43" s="248"/>
      <c r="C43" s="67" t="s">
        <v>5</v>
      </c>
      <c r="D43" s="227"/>
      <c r="E43" s="245"/>
      <c r="F43" s="71" t="s">
        <v>55</v>
      </c>
      <c r="G43" s="224"/>
      <c r="H43" s="38" t="s">
        <v>24</v>
      </c>
      <c r="I43" s="31">
        <v>7</v>
      </c>
      <c r="J43" s="110" t="s">
        <v>239</v>
      </c>
    </row>
    <row r="44" spans="1:10" s="8" customFormat="1" ht="30.75" customHeight="1" x14ac:dyDescent="0.25">
      <c r="A44" s="65">
        <f>IF(I44&lt;61,MAX($A$8:A43)+1,"")</f>
        <v>36</v>
      </c>
      <c r="B44" s="248"/>
      <c r="C44" s="67" t="s">
        <v>5</v>
      </c>
      <c r="D44" s="227"/>
      <c r="E44" s="237" t="s">
        <v>56</v>
      </c>
      <c r="F44" s="72" t="s">
        <v>56</v>
      </c>
      <c r="G44" s="224">
        <f>IF(SUM(I44:I54)=0,"",AVERAGE(I44:I55))</f>
        <v>6.416666666666667</v>
      </c>
      <c r="H44" s="38" t="s">
        <v>100</v>
      </c>
      <c r="I44" s="31">
        <v>4</v>
      </c>
      <c r="J44" s="34" t="s">
        <v>240</v>
      </c>
    </row>
    <row r="45" spans="1:10" s="8" customFormat="1" ht="60.75" customHeight="1" x14ac:dyDescent="0.25">
      <c r="A45" s="65">
        <f>IF(I45&lt;61,MAX($A$8:A44)+1,"")</f>
        <v>37</v>
      </c>
      <c r="B45" s="248"/>
      <c r="C45" s="67" t="s">
        <v>5</v>
      </c>
      <c r="D45" s="227"/>
      <c r="E45" s="238"/>
      <c r="F45" s="72" t="s">
        <v>56</v>
      </c>
      <c r="G45" s="224"/>
      <c r="H45" s="38" t="s">
        <v>27</v>
      </c>
      <c r="I45" s="31">
        <v>7</v>
      </c>
      <c r="J45" s="111" t="s">
        <v>241</v>
      </c>
    </row>
    <row r="46" spans="1:10" s="8" customFormat="1" ht="47.25" customHeight="1" x14ac:dyDescent="0.25">
      <c r="A46" s="65">
        <f>IF(I46&lt;61,MAX($A$8:A45)+1,"")</f>
        <v>38</v>
      </c>
      <c r="B46" s="248"/>
      <c r="C46" s="67" t="s">
        <v>5</v>
      </c>
      <c r="D46" s="227"/>
      <c r="E46" s="238"/>
      <c r="F46" s="72" t="s">
        <v>56</v>
      </c>
      <c r="G46" s="224"/>
      <c r="H46" s="38" t="s">
        <v>25</v>
      </c>
      <c r="I46" s="31">
        <v>7</v>
      </c>
      <c r="J46" s="111" t="s">
        <v>448</v>
      </c>
    </row>
    <row r="47" spans="1:10" s="8" customFormat="1" ht="57.75" customHeight="1" x14ac:dyDescent="0.25">
      <c r="A47" s="65">
        <f>IF(I47&lt;61,MAX($A$8:A46)+1,"")</f>
        <v>39</v>
      </c>
      <c r="B47" s="248"/>
      <c r="C47" s="67" t="s">
        <v>5</v>
      </c>
      <c r="D47" s="227"/>
      <c r="E47" s="238"/>
      <c r="F47" s="72" t="s">
        <v>56</v>
      </c>
      <c r="G47" s="224"/>
      <c r="H47" s="38" t="s">
        <v>28</v>
      </c>
      <c r="I47" s="31">
        <v>7</v>
      </c>
      <c r="J47" s="111" t="s">
        <v>242</v>
      </c>
    </row>
    <row r="48" spans="1:10" s="8" customFormat="1" ht="45.75" customHeight="1" x14ac:dyDescent="0.25">
      <c r="A48" s="65">
        <f>IF(I48&lt;61,MAX($A$8:A47)+1,"")</f>
        <v>40</v>
      </c>
      <c r="B48" s="248"/>
      <c r="C48" s="67" t="s">
        <v>5</v>
      </c>
      <c r="D48" s="227"/>
      <c r="E48" s="238"/>
      <c r="F48" s="72" t="s">
        <v>56</v>
      </c>
      <c r="G48" s="224"/>
      <c r="H48" s="38" t="s">
        <v>101</v>
      </c>
      <c r="I48" s="31">
        <v>8</v>
      </c>
      <c r="J48" s="111" t="s">
        <v>243</v>
      </c>
    </row>
    <row r="49" spans="1:10" s="8" customFormat="1" ht="34.5" customHeight="1" x14ac:dyDescent="0.25">
      <c r="A49" s="65">
        <f>IF(I49&lt;61,MAX($A$8:A48)+1,"")</f>
        <v>41</v>
      </c>
      <c r="B49" s="248"/>
      <c r="C49" s="67" t="s">
        <v>5</v>
      </c>
      <c r="D49" s="227"/>
      <c r="E49" s="238"/>
      <c r="F49" s="72" t="s">
        <v>56</v>
      </c>
      <c r="G49" s="224"/>
      <c r="H49" s="38" t="s">
        <v>102</v>
      </c>
      <c r="I49" s="31">
        <v>7</v>
      </c>
      <c r="J49" s="111" t="s">
        <v>244</v>
      </c>
    </row>
    <row r="50" spans="1:10" s="8" customFormat="1" ht="36" customHeight="1" x14ac:dyDescent="0.25">
      <c r="A50" s="65">
        <f>IF(I50&lt;61,MAX($A$8:A49)+1,"")</f>
        <v>42</v>
      </c>
      <c r="B50" s="248"/>
      <c r="C50" s="67" t="s">
        <v>5</v>
      </c>
      <c r="D50" s="227"/>
      <c r="E50" s="238"/>
      <c r="F50" s="72" t="s">
        <v>56</v>
      </c>
      <c r="G50" s="224"/>
      <c r="H50" s="38" t="s">
        <v>32</v>
      </c>
      <c r="I50" s="31">
        <v>7</v>
      </c>
      <c r="J50" s="34" t="s">
        <v>245</v>
      </c>
    </row>
    <row r="51" spans="1:10" s="8" customFormat="1" ht="55.5" customHeight="1" x14ac:dyDescent="0.25">
      <c r="A51" s="65">
        <f>IF(I51&lt;61,MAX($A$8:A50)+1,"")</f>
        <v>43</v>
      </c>
      <c r="B51" s="248"/>
      <c r="C51" s="67" t="s">
        <v>5</v>
      </c>
      <c r="D51" s="227"/>
      <c r="E51" s="238"/>
      <c r="F51" s="72" t="s">
        <v>56</v>
      </c>
      <c r="G51" s="224"/>
      <c r="H51" s="38" t="s">
        <v>29</v>
      </c>
      <c r="I51" s="31">
        <v>8</v>
      </c>
      <c r="J51" s="111" t="s">
        <v>246</v>
      </c>
    </row>
    <row r="52" spans="1:10" s="8" customFormat="1" ht="21" customHeight="1" x14ac:dyDescent="0.25">
      <c r="A52" s="65">
        <f>IF(I52&lt;61,MAX($A$8:A51)+1,"")</f>
        <v>44</v>
      </c>
      <c r="B52" s="248"/>
      <c r="C52" s="67" t="s">
        <v>5</v>
      </c>
      <c r="D52" s="227"/>
      <c r="E52" s="238"/>
      <c r="F52" s="72" t="s">
        <v>56</v>
      </c>
      <c r="G52" s="224"/>
      <c r="H52" s="38" t="s">
        <v>31</v>
      </c>
      <c r="I52" s="31">
        <v>8</v>
      </c>
      <c r="J52" s="111" t="s">
        <v>247</v>
      </c>
    </row>
    <row r="53" spans="1:10" s="8" customFormat="1" ht="31.5" customHeight="1" x14ac:dyDescent="0.25">
      <c r="A53" s="65">
        <f>IF(I53&lt;61,MAX($A$8:A52)+1,"")</f>
        <v>45</v>
      </c>
      <c r="B53" s="248"/>
      <c r="C53" s="67" t="s">
        <v>5</v>
      </c>
      <c r="D53" s="227"/>
      <c r="E53" s="238"/>
      <c r="F53" s="72" t="s">
        <v>56</v>
      </c>
      <c r="G53" s="224"/>
      <c r="H53" s="38" t="s">
        <v>103</v>
      </c>
      <c r="I53" s="31">
        <v>3</v>
      </c>
      <c r="J53" s="34" t="s">
        <v>449</v>
      </c>
    </row>
    <row r="54" spans="1:10" s="8" customFormat="1" ht="28.5" customHeight="1" x14ac:dyDescent="0.25">
      <c r="A54" s="65">
        <f>IF(I54&lt;61,MAX($A$8:A53)+1,"")</f>
        <v>46</v>
      </c>
      <c r="B54" s="248"/>
      <c r="C54" s="67" t="s">
        <v>5</v>
      </c>
      <c r="D54" s="227"/>
      <c r="E54" s="238"/>
      <c r="F54" s="72" t="s">
        <v>56</v>
      </c>
      <c r="G54" s="224"/>
      <c r="H54" s="38" t="s">
        <v>30</v>
      </c>
      <c r="I54" s="31">
        <v>3</v>
      </c>
      <c r="J54" s="34" t="s">
        <v>232</v>
      </c>
    </row>
    <row r="55" spans="1:10" s="8" customFormat="1" ht="58.5" customHeight="1" x14ac:dyDescent="0.25">
      <c r="A55" s="65">
        <f>IF(I55&lt;61,MAX($A$8:A54)+1,"")</f>
        <v>47</v>
      </c>
      <c r="B55" s="249"/>
      <c r="C55" s="67" t="s">
        <v>5</v>
      </c>
      <c r="D55" s="241"/>
      <c r="E55" s="239"/>
      <c r="F55" s="72" t="s">
        <v>56</v>
      </c>
      <c r="G55" s="224"/>
      <c r="H55" s="38" t="s">
        <v>59</v>
      </c>
      <c r="I55" s="31">
        <v>8</v>
      </c>
      <c r="J55" s="111" t="s">
        <v>248</v>
      </c>
    </row>
    <row r="56" spans="1:10" s="8" customFormat="1" ht="23.25" customHeight="1" x14ac:dyDescent="0.25">
      <c r="A56" s="65">
        <f>IF(I56&lt;61,MAX($A$8:A55)+1,"")</f>
        <v>48</v>
      </c>
      <c r="B56" s="221" t="s">
        <v>58</v>
      </c>
      <c r="C56" s="68" t="s">
        <v>58</v>
      </c>
      <c r="D56" s="242">
        <f>IF(SUM(I56:I61)=0,"",AVERAGE(I56:I64))</f>
        <v>4.2222222222222223</v>
      </c>
      <c r="E56" s="243" t="s">
        <v>60</v>
      </c>
      <c r="F56" s="71" t="s">
        <v>60</v>
      </c>
      <c r="G56" s="224">
        <f>IF(SUM(I56:I61)=0,"",AVERAGE(I56:I64))</f>
        <v>4.2222222222222223</v>
      </c>
      <c r="H56" s="38" t="s">
        <v>41</v>
      </c>
      <c r="I56" s="31">
        <v>7</v>
      </c>
      <c r="J56" s="32" t="s">
        <v>249</v>
      </c>
    </row>
    <row r="57" spans="1:10" s="8" customFormat="1" ht="34.5" customHeight="1" x14ac:dyDescent="0.25">
      <c r="A57" s="65">
        <f>IF(I57&lt;61,MAX($A$8:A56)+1,"")</f>
        <v>49</v>
      </c>
      <c r="B57" s="222"/>
      <c r="C57" s="68" t="s">
        <v>58</v>
      </c>
      <c r="D57" s="235"/>
      <c r="E57" s="244"/>
      <c r="F57" s="71" t="s">
        <v>60</v>
      </c>
      <c r="G57" s="224"/>
      <c r="H57" s="38" t="s">
        <v>26</v>
      </c>
      <c r="I57" s="31">
        <v>7</v>
      </c>
      <c r="J57" s="110" t="s">
        <v>250</v>
      </c>
    </row>
    <row r="58" spans="1:10" s="8" customFormat="1" ht="141" customHeight="1" x14ac:dyDescent="0.25">
      <c r="A58" s="65">
        <f>IF(I58&lt;61,MAX($A$8:A57)+1,"")</f>
        <v>50</v>
      </c>
      <c r="B58" s="222"/>
      <c r="C58" s="68" t="s">
        <v>58</v>
      </c>
      <c r="D58" s="235"/>
      <c r="E58" s="244"/>
      <c r="F58" s="71" t="s">
        <v>60</v>
      </c>
      <c r="G58" s="224"/>
      <c r="H58" s="38" t="s">
        <v>104</v>
      </c>
      <c r="I58" s="31">
        <v>4</v>
      </c>
      <c r="J58" s="110" t="s">
        <v>251</v>
      </c>
    </row>
    <row r="59" spans="1:10" s="8" customFormat="1" ht="42" customHeight="1" x14ac:dyDescent="0.25">
      <c r="A59" s="65">
        <f>IF(I59&lt;61,MAX($A$8:A58)+1,"")</f>
        <v>51</v>
      </c>
      <c r="B59" s="222"/>
      <c r="C59" s="68" t="s">
        <v>58</v>
      </c>
      <c r="D59" s="235"/>
      <c r="E59" s="244"/>
      <c r="F59" s="71" t="s">
        <v>60</v>
      </c>
      <c r="G59" s="224"/>
      <c r="H59" s="38" t="s">
        <v>33</v>
      </c>
      <c r="I59" s="31">
        <v>2</v>
      </c>
      <c r="J59" s="32" t="s">
        <v>252</v>
      </c>
    </row>
    <row r="60" spans="1:10" s="8" customFormat="1" ht="64.5" customHeight="1" x14ac:dyDescent="0.25">
      <c r="A60" s="65">
        <f>IF(I60&lt;61,MAX($A$8:A59)+1,"")</f>
        <v>52</v>
      </c>
      <c r="B60" s="222"/>
      <c r="C60" s="68" t="s">
        <v>58</v>
      </c>
      <c r="D60" s="235"/>
      <c r="E60" s="244"/>
      <c r="F60" s="71" t="s">
        <v>60</v>
      </c>
      <c r="G60" s="224"/>
      <c r="H60" s="38" t="s">
        <v>34</v>
      </c>
      <c r="I60" s="31">
        <v>3</v>
      </c>
      <c r="J60" s="32" t="s">
        <v>253</v>
      </c>
    </row>
    <row r="61" spans="1:10" s="8" customFormat="1" ht="40.5" customHeight="1" x14ac:dyDescent="0.25">
      <c r="A61" s="65">
        <f>IF(I61&lt;61,MAX($A$8:A60)+1,"")</f>
        <v>53</v>
      </c>
      <c r="B61" s="222"/>
      <c r="C61" s="68" t="s">
        <v>58</v>
      </c>
      <c r="D61" s="235"/>
      <c r="E61" s="244"/>
      <c r="F61" s="71" t="s">
        <v>60</v>
      </c>
      <c r="G61" s="224"/>
      <c r="H61" s="38" t="s">
        <v>35</v>
      </c>
      <c r="I61" s="31">
        <v>3</v>
      </c>
      <c r="J61" s="32" t="s">
        <v>254</v>
      </c>
    </row>
    <row r="62" spans="1:10" s="8" customFormat="1" ht="53.25" customHeight="1" x14ac:dyDescent="0.25">
      <c r="A62" s="65">
        <f>IF(I62&lt;61,MAX($A$8:A61)+1,"")</f>
        <v>54</v>
      </c>
      <c r="B62" s="222"/>
      <c r="C62" s="68" t="s">
        <v>58</v>
      </c>
      <c r="D62" s="235"/>
      <c r="E62" s="244"/>
      <c r="F62" s="71" t="s">
        <v>60</v>
      </c>
      <c r="G62" s="224"/>
      <c r="H62" s="39" t="s">
        <v>36</v>
      </c>
      <c r="I62" s="31">
        <v>3</v>
      </c>
      <c r="J62" s="32" t="s">
        <v>255</v>
      </c>
    </row>
    <row r="63" spans="1:10" s="8" customFormat="1" ht="40.5" customHeight="1" x14ac:dyDescent="0.25">
      <c r="A63" s="65">
        <f>IF(I63&lt;61,MAX($A$8:A62)+1,"")</f>
        <v>55</v>
      </c>
      <c r="B63" s="222"/>
      <c r="C63" s="68" t="s">
        <v>58</v>
      </c>
      <c r="D63" s="235"/>
      <c r="E63" s="244"/>
      <c r="F63" s="71" t="s">
        <v>60</v>
      </c>
      <c r="G63" s="224"/>
      <c r="H63" s="38" t="s">
        <v>38</v>
      </c>
      <c r="I63" s="31">
        <v>4</v>
      </c>
      <c r="J63" s="110" t="s">
        <v>450</v>
      </c>
    </row>
    <row r="64" spans="1:10" s="8" customFormat="1" ht="40.5" customHeight="1" x14ac:dyDescent="0.25">
      <c r="A64" s="65">
        <f>IF(I64&lt;61,MAX($A$8:A63)+1,"")</f>
        <v>56</v>
      </c>
      <c r="B64" s="223"/>
      <c r="C64" s="68" t="s">
        <v>58</v>
      </c>
      <c r="D64" s="236"/>
      <c r="E64" s="245"/>
      <c r="F64" s="71" t="s">
        <v>60</v>
      </c>
      <c r="G64" s="224"/>
      <c r="H64" s="38" t="s">
        <v>40</v>
      </c>
      <c r="I64" s="31">
        <v>5</v>
      </c>
      <c r="J64" s="32" t="s">
        <v>451</v>
      </c>
    </row>
    <row r="65" spans="1:10" s="8" customFormat="1" ht="54" customHeight="1" x14ac:dyDescent="0.25">
      <c r="A65" s="65">
        <f>IF(I65&lt;61,MAX($A$8:A64)+1,"")</f>
        <v>57</v>
      </c>
      <c r="B65" s="221" t="s">
        <v>57</v>
      </c>
      <c r="C65" s="68" t="s">
        <v>57</v>
      </c>
      <c r="D65" s="226">
        <f>IF(SUM(I65:I69)=0,"",AVERAGE(I65:I69))</f>
        <v>4.5999999999999996</v>
      </c>
      <c r="E65" s="243" t="s">
        <v>76</v>
      </c>
      <c r="F65" s="71" t="s">
        <v>76</v>
      </c>
      <c r="G65" s="224">
        <f>IF(SUM(I65:I69)=0,"",AVERAGE(I65:I69))</f>
        <v>4.5999999999999996</v>
      </c>
      <c r="H65" s="38" t="s">
        <v>37</v>
      </c>
      <c r="I65" s="31">
        <v>5</v>
      </c>
      <c r="J65" s="32" t="s">
        <v>255</v>
      </c>
    </row>
    <row r="66" spans="1:10" s="8" customFormat="1" ht="45" customHeight="1" x14ac:dyDescent="0.25">
      <c r="A66" s="65">
        <f>IF(I66&lt;61,MAX($A$8:A65)+1,"")</f>
        <v>58</v>
      </c>
      <c r="B66" s="222"/>
      <c r="C66" s="68" t="s">
        <v>57</v>
      </c>
      <c r="D66" s="227"/>
      <c r="E66" s="244"/>
      <c r="F66" s="71" t="s">
        <v>76</v>
      </c>
      <c r="G66" s="224"/>
      <c r="H66" s="39" t="s">
        <v>39</v>
      </c>
      <c r="I66" s="31">
        <v>4</v>
      </c>
      <c r="J66" s="32"/>
    </row>
    <row r="67" spans="1:10" s="8" customFormat="1" ht="41.25" customHeight="1" x14ac:dyDescent="0.25">
      <c r="A67" s="65">
        <f>IF(I67&lt;61,MAX($A$8:A66)+1,"")</f>
        <v>59</v>
      </c>
      <c r="B67" s="222"/>
      <c r="C67" s="68" t="s">
        <v>57</v>
      </c>
      <c r="D67" s="227"/>
      <c r="E67" s="244"/>
      <c r="F67" s="71" t="s">
        <v>76</v>
      </c>
      <c r="G67" s="224"/>
      <c r="H67" s="39" t="s">
        <v>79</v>
      </c>
      <c r="I67" s="31">
        <v>4</v>
      </c>
      <c r="J67" s="32" t="s">
        <v>256</v>
      </c>
    </row>
    <row r="68" spans="1:10" s="8" customFormat="1" ht="45.75" customHeight="1" x14ac:dyDescent="0.25">
      <c r="A68" s="65">
        <f>IF(I68&lt;61,MAX($A$8:A67)+1,"")</f>
        <v>60</v>
      </c>
      <c r="B68" s="222"/>
      <c r="C68" s="68" t="s">
        <v>57</v>
      </c>
      <c r="D68" s="227"/>
      <c r="E68" s="244"/>
      <c r="F68" s="71" t="s">
        <v>76</v>
      </c>
      <c r="G68" s="224"/>
      <c r="H68" s="39" t="s">
        <v>78</v>
      </c>
      <c r="I68" s="31">
        <v>4</v>
      </c>
      <c r="J68" s="32" t="s">
        <v>257</v>
      </c>
    </row>
    <row r="69" spans="1:10" s="8" customFormat="1" ht="57" customHeight="1" thickBot="1" x14ac:dyDescent="0.3">
      <c r="A69" s="65">
        <f>IF(I69&lt;61,MAX($A$8:A68)+1,"")</f>
        <v>61</v>
      </c>
      <c r="B69" s="223"/>
      <c r="C69" s="68" t="s">
        <v>57</v>
      </c>
      <c r="D69" s="228"/>
      <c r="E69" s="246"/>
      <c r="F69" s="71" t="s">
        <v>76</v>
      </c>
      <c r="G69" s="225"/>
      <c r="H69" s="40" t="s">
        <v>105</v>
      </c>
      <c r="I69" s="31">
        <v>6</v>
      </c>
      <c r="J69" s="114" t="s">
        <v>452</v>
      </c>
    </row>
    <row r="70" spans="1:10" s="8" customFormat="1" ht="16.5" customHeight="1" x14ac:dyDescent="0.25">
      <c r="A70" s="50"/>
      <c r="C70" s="50"/>
      <c r="G70" s="27"/>
      <c r="H70" s="36"/>
      <c r="I70" s="28"/>
    </row>
    <row r="71" spans="1:10" s="8" customFormat="1" ht="16.5" customHeight="1" x14ac:dyDescent="0.25">
      <c r="A71" s="50"/>
      <c r="C71" s="50"/>
      <c r="G71" s="27"/>
      <c r="H71" s="36"/>
      <c r="I71" s="28"/>
    </row>
    <row r="72" spans="1:10" s="8" customFormat="1" ht="16.5" customHeight="1" x14ac:dyDescent="0.25">
      <c r="A72" s="50"/>
      <c r="G72" s="27"/>
      <c r="H72" s="36"/>
      <c r="I72" s="28"/>
    </row>
    <row r="73" spans="1:10" s="8" customFormat="1" ht="16.5" customHeight="1" x14ac:dyDescent="0.25">
      <c r="A73" s="50"/>
      <c r="G73" s="27"/>
      <c r="H73" s="36"/>
      <c r="I73" s="28"/>
    </row>
    <row r="74" spans="1:10" s="8" customFormat="1" ht="16.5" customHeight="1" x14ac:dyDescent="0.25">
      <c r="A74" s="50"/>
      <c r="G74" s="27"/>
      <c r="H74" s="36"/>
      <c r="I74" s="28"/>
    </row>
    <row r="75" spans="1:10" s="8" customFormat="1" ht="16.5" customHeight="1" x14ac:dyDescent="0.25">
      <c r="A75" s="50"/>
      <c r="G75" s="27"/>
      <c r="H75" s="36"/>
      <c r="I75" s="28"/>
    </row>
    <row r="76" spans="1:10" s="8" customFormat="1" ht="16.5" customHeight="1" x14ac:dyDescent="0.25">
      <c r="A76" s="50"/>
      <c r="G76" s="27"/>
      <c r="H76" s="36"/>
      <c r="I76" s="28"/>
    </row>
    <row r="77" spans="1:10" s="8" customFormat="1" ht="16.5" customHeight="1" x14ac:dyDescent="0.25">
      <c r="A77" s="50"/>
      <c r="G77" s="27"/>
      <c r="H77" s="36"/>
      <c r="I77" s="28"/>
    </row>
    <row r="78" spans="1:10" s="8" customFormat="1" ht="16.5" customHeight="1" x14ac:dyDescent="0.25">
      <c r="A78" s="50"/>
      <c r="G78" s="27"/>
      <c r="H78" s="36"/>
      <c r="I78" s="28"/>
    </row>
    <row r="79" spans="1:10" s="8" customFormat="1" ht="16.5" customHeight="1" x14ac:dyDescent="0.25">
      <c r="A79" s="50"/>
      <c r="G79" s="27"/>
      <c r="H79" s="36"/>
      <c r="I79" s="28"/>
    </row>
    <row r="80" spans="1:10" s="8" customFormat="1" ht="16.5" customHeight="1" x14ac:dyDescent="0.25">
      <c r="A80" s="50"/>
      <c r="G80" s="27"/>
      <c r="H80" s="36"/>
      <c r="I80" s="28"/>
    </row>
    <row r="81" spans="1:9" s="8" customFormat="1" ht="16.5" customHeight="1" x14ac:dyDescent="0.25">
      <c r="A81" s="50"/>
      <c r="G81" s="27"/>
      <c r="H81" s="36"/>
      <c r="I81" s="28"/>
    </row>
    <row r="82" spans="1:9" s="8" customFormat="1" ht="16.5" customHeight="1" x14ac:dyDescent="0.25">
      <c r="A82" s="50"/>
      <c r="G82" s="27"/>
      <c r="H82" s="36"/>
      <c r="I82" s="28"/>
    </row>
    <row r="83" spans="1:9" s="8" customFormat="1" ht="16.5" customHeight="1" x14ac:dyDescent="0.25">
      <c r="A83" s="50"/>
      <c r="G83" s="27"/>
      <c r="H83" s="36"/>
      <c r="I83" s="28"/>
    </row>
    <row r="84" spans="1:9" s="8" customFormat="1" ht="16.5" customHeight="1" x14ac:dyDescent="0.25">
      <c r="A84" s="50"/>
      <c r="G84" s="27"/>
      <c r="H84" s="36"/>
      <c r="I84" s="28"/>
    </row>
    <row r="85" spans="1:9" s="8" customFormat="1" ht="16.5" customHeight="1" x14ac:dyDescent="0.25">
      <c r="A85" s="50"/>
      <c r="G85" s="27"/>
      <c r="H85" s="36"/>
      <c r="I85" s="28"/>
    </row>
    <row r="86" spans="1:9" s="8" customFormat="1" ht="16.5" customHeight="1" x14ac:dyDescent="0.25">
      <c r="A86" s="50"/>
      <c r="G86" s="27"/>
      <c r="H86" s="36"/>
      <c r="I86" s="28"/>
    </row>
    <row r="87" spans="1:9" s="8" customFormat="1" ht="16.5" customHeight="1" x14ac:dyDescent="0.25">
      <c r="A87" s="50"/>
      <c r="G87" s="27"/>
      <c r="H87" s="36"/>
      <c r="I87" s="28"/>
    </row>
    <row r="88" spans="1:9" s="8" customFormat="1" ht="16.5" customHeight="1" x14ac:dyDescent="0.25">
      <c r="A88" s="50"/>
      <c r="G88" s="27"/>
      <c r="H88" s="36"/>
      <c r="I88" s="28"/>
    </row>
    <row r="89" spans="1:9" s="8" customFormat="1" ht="16.5" customHeight="1" x14ac:dyDescent="0.25">
      <c r="A89" s="50"/>
      <c r="G89" s="27"/>
      <c r="H89" s="36"/>
      <c r="I89" s="28"/>
    </row>
    <row r="90" spans="1:9" s="8" customFormat="1" ht="16.5" customHeight="1" x14ac:dyDescent="0.25">
      <c r="A90" s="50"/>
      <c r="G90" s="27"/>
      <c r="H90" s="36"/>
      <c r="I90" s="28"/>
    </row>
    <row r="91" spans="1:9" s="8" customFormat="1" ht="16.5" customHeight="1" x14ac:dyDescent="0.25">
      <c r="A91" s="50"/>
      <c r="G91" s="27"/>
      <c r="H91" s="36"/>
      <c r="I91" s="28"/>
    </row>
    <row r="92" spans="1:9" s="8" customFormat="1" ht="16.5" customHeight="1" x14ac:dyDescent="0.25">
      <c r="A92" s="50"/>
      <c r="G92" s="27"/>
      <c r="H92" s="36"/>
      <c r="I92" s="28"/>
    </row>
    <row r="93" spans="1:9" s="8" customFormat="1" ht="16.5" customHeight="1" x14ac:dyDescent="0.25">
      <c r="A93" s="50"/>
      <c r="G93" s="27"/>
      <c r="H93" s="36"/>
      <c r="I93" s="28"/>
    </row>
    <row r="94" spans="1:9" s="8" customFormat="1" ht="16.5" customHeight="1" x14ac:dyDescent="0.25">
      <c r="A94" s="50"/>
      <c r="G94" s="27"/>
      <c r="H94" s="36"/>
      <c r="I94" s="28"/>
    </row>
    <row r="95" spans="1:9" s="8" customFormat="1" ht="16.5" customHeight="1" x14ac:dyDescent="0.25">
      <c r="A95" s="50"/>
      <c r="G95" s="27"/>
      <c r="H95" s="36"/>
      <c r="I95" s="28"/>
    </row>
    <row r="96" spans="1:9" s="8" customFormat="1" ht="16.5" customHeight="1" x14ac:dyDescent="0.25">
      <c r="A96" s="50"/>
      <c r="G96" s="27"/>
      <c r="H96" s="36"/>
      <c r="I96" s="28"/>
    </row>
    <row r="97" spans="1:9" s="8" customFormat="1" ht="16.5" customHeight="1" x14ac:dyDescent="0.25">
      <c r="A97" s="50"/>
      <c r="G97" s="27"/>
      <c r="H97" s="36"/>
      <c r="I97" s="28"/>
    </row>
    <row r="98" spans="1:9" s="8" customFormat="1" ht="16.5" customHeight="1" x14ac:dyDescent="0.25">
      <c r="A98" s="50"/>
      <c r="G98" s="27"/>
      <c r="H98" s="36"/>
      <c r="I98" s="28"/>
    </row>
    <row r="99" spans="1:9" s="8" customFormat="1" ht="16.5" customHeight="1" x14ac:dyDescent="0.25">
      <c r="A99" s="50"/>
      <c r="G99" s="27"/>
      <c r="H99" s="36"/>
      <c r="I99" s="28"/>
    </row>
    <row r="100" spans="1:9" s="8" customFormat="1" ht="16.5" customHeight="1" x14ac:dyDescent="0.25">
      <c r="A100" s="50"/>
      <c r="G100" s="27"/>
      <c r="H100" s="36"/>
      <c r="I100" s="28"/>
    </row>
    <row r="101" spans="1:9" s="8" customFormat="1" ht="16.5" customHeight="1" x14ac:dyDescent="0.25">
      <c r="A101" s="50"/>
      <c r="G101" s="27"/>
      <c r="H101" s="36"/>
      <c r="I101" s="28"/>
    </row>
    <row r="102" spans="1:9" s="8" customFormat="1" ht="16.5" customHeight="1" x14ac:dyDescent="0.25">
      <c r="A102" s="50"/>
      <c r="G102" s="27"/>
      <c r="H102" s="36"/>
      <c r="I102" s="28"/>
    </row>
    <row r="103" spans="1:9" s="8" customFormat="1" ht="16.5" customHeight="1" x14ac:dyDescent="0.25">
      <c r="A103" s="50"/>
      <c r="G103" s="27"/>
      <c r="H103" s="36"/>
      <c r="I103" s="28"/>
    </row>
    <row r="104" spans="1:9" s="8" customFormat="1" ht="16.5" customHeight="1" x14ac:dyDescent="0.25">
      <c r="A104" s="50"/>
      <c r="G104" s="27"/>
      <c r="H104" s="36"/>
      <c r="I104" s="28"/>
    </row>
    <row r="105" spans="1:9" s="8" customFormat="1" ht="16.5" customHeight="1" x14ac:dyDescent="0.25">
      <c r="A105" s="50"/>
      <c r="G105" s="27"/>
      <c r="H105" s="36"/>
      <c r="I105" s="28"/>
    </row>
    <row r="106" spans="1:9" s="8" customFormat="1" ht="16.5" customHeight="1" x14ac:dyDescent="0.25">
      <c r="A106" s="50"/>
      <c r="G106" s="27"/>
      <c r="H106" s="36"/>
      <c r="I106" s="28"/>
    </row>
    <row r="107" spans="1:9" s="8" customFormat="1" ht="16.5" customHeight="1" x14ac:dyDescent="0.25">
      <c r="A107" s="50"/>
      <c r="G107" s="27"/>
      <c r="H107" s="36"/>
      <c r="I107" s="28"/>
    </row>
    <row r="108" spans="1:9" s="8" customFormat="1" ht="16.5" customHeight="1" x14ac:dyDescent="0.25">
      <c r="A108" s="50"/>
      <c r="G108" s="27"/>
      <c r="H108" s="36"/>
      <c r="I108" s="28"/>
    </row>
    <row r="109" spans="1:9" s="8" customFormat="1" ht="16.5" customHeight="1" x14ac:dyDescent="0.25">
      <c r="A109" s="50"/>
      <c r="G109" s="27"/>
      <c r="H109" s="36"/>
      <c r="I109" s="28"/>
    </row>
    <row r="110" spans="1:9" s="8" customFormat="1" ht="16.5" customHeight="1" x14ac:dyDescent="0.25">
      <c r="A110" s="50"/>
      <c r="G110" s="27"/>
      <c r="H110" s="36"/>
      <c r="I110" s="28"/>
    </row>
    <row r="111" spans="1:9" s="8" customFormat="1" ht="16.5" customHeight="1" x14ac:dyDescent="0.25">
      <c r="A111" s="50"/>
      <c r="G111" s="27"/>
      <c r="H111" s="36"/>
      <c r="I111" s="28"/>
    </row>
    <row r="112" spans="1:9" s="8" customFormat="1" ht="16.5" customHeight="1" x14ac:dyDescent="0.25">
      <c r="A112" s="50"/>
      <c r="G112" s="27"/>
      <c r="H112" s="36"/>
      <c r="I112" s="28"/>
    </row>
    <row r="113" spans="1:9" s="8" customFormat="1" ht="16.5" customHeight="1" x14ac:dyDescent="0.25">
      <c r="A113" s="50"/>
      <c r="G113" s="27"/>
      <c r="H113" s="36"/>
      <c r="I113" s="28"/>
    </row>
    <row r="114" spans="1:9" s="8" customFormat="1" ht="16.5" customHeight="1" x14ac:dyDescent="0.25">
      <c r="A114" s="50"/>
      <c r="G114" s="27"/>
      <c r="H114" s="36"/>
      <c r="I114" s="28"/>
    </row>
    <row r="115" spans="1:9" s="8" customFormat="1" ht="16.5" customHeight="1" x14ac:dyDescent="0.25">
      <c r="A115" s="50"/>
      <c r="G115" s="27"/>
      <c r="H115" s="36"/>
      <c r="I115" s="28"/>
    </row>
    <row r="116" spans="1:9" s="8" customFormat="1" ht="16.5" customHeight="1" x14ac:dyDescent="0.25">
      <c r="A116" s="50"/>
      <c r="G116" s="27"/>
      <c r="H116" s="36"/>
      <c r="I116" s="28"/>
    </row>
    <row r="117" spans="1:9" s="8" customFormat="1" ht="16.5" customHeight="1" x14ac:dyDescent="0.25">
      <c r="A117" s="50"/>
      <c r="G117" s="27"/>
      <c r="H117" s="36"/>
      <c r="I117" s="28"/>
    </row>
    <row r="118" spans="1:9" s="8" customFormat="1" ht="16.5" customHeight="1" x14ac:dyDescent="0.25">
      <c r="A118" s="50"/>
      <c r="G118" s="27"/>
      <c r="H118" s="36"/>
      <c r="I118" s="28"/>
    </row>
    <row r="119" spans="1:9" s="8" customFormat="1" ht="16.5" customHeight="1" x14ac:dyDescent="0.25">
      <c r="A119" s="50"/>
      <c r="G119" s="27"/>
      <c r="H119" s="36"/>
      <c r="I119" s="28"/>
    </row>
    <row r="120" spans="1:9" s="8" customFormat="1" ht="16.5" customHeight="1" x14ac:dyDescent="0.25">
      <c r="A120" s="50"/>
      <c r="G120" s="27"/>
      <c r="H120" s="36"/>
      <c r="I120" s="28"/>
    </row>
    <row r="121" spans="1:9" s="8" customFormat="1" ht="16.5" customHeight="1" x14ac:dyDescent="0.25">
      <c r="A121" s="50"/>
      <c r="G121" s="27"/>
      <c r="H121" s="36"/>
      <c r="I121" s="28"/>
    </row>
    <row r="122" spans="1:9" s="8" customFormat="1" ht="16.5" customHeight="1" x14ac:dyDescent="0.25">
      <c r="A122" s="50"/>
      <c r="G122" s="27"/>
      <c r="H122" s="36"/>
      <c r="I122" s="28"/>
    </row>
    <row r="123" spans="1:9" s="8" customFormat="1" ht="16.5" customHeight="1" x14ac:dyDescent="0.25">
      <c r="A123" s="50"/>
      <c r="G123" s="27"/>
      <c r="H123" s="36"/>
      <c r="I123" s="28"/>
    </row>
    <row r="124" spans="1:9" s="8" customFormat="1" ht="16.5" customHeight="1" x14ac:dyDescent="0.25">
      <c r="A124" s="50"/>
      <c r="G124" s="27"/>
      <c r="H124" s="36"/>
      <c r="I124" s="28"/>
    </row>
    <row r="125" spans="1:9" s="8" customFormat="1" ht="16.5" customHeight="1" x14ac:dyDescent="0.25">
      <c r="A125" s="50"/>
      <c r="G125" s="27"/>
      <c r="H125" s="36"/>
      <c r="I125" s="28"/>
    </row>
    <row r="126" spans="1:9" s="8" customFormat="1" ht="16.5" customHeight="1" x14ac:dyDescent="0.25">
      <c r="A126" s="50"/>
      <c r="G126" s="27"/>
      <c r="H126" s="36"/>
      <c r="I126" s="28"/>
    </row>
    <row r="127" spans="1:9" s="8" customFormat="1" ht="16.5" customHeight="1" x14ac:dyDescent="0.25">
      <c r="A127" s="50"/>
      <c r="G127" s="27"/>
      <c r="H127" s="36"/>
      <c r="I127" s="28"/>
    </row>
    <row r="128" spans="1:9" s="8" customFormat="1" ht="16.5" customHeight="1" x14ac:dyDescent="0.25">
      <c r="A128" s="50"/>
      <c r="G128" s="27"/>
      <c r="H128" s="36"/>
      <c r="I128" s="28"/>
    </row>
    <row r="129" spans="1:9" s="8" customFormat="1" ht="16.5" customHeight="1" x14ac:dyDescent="0.25">
      <c r="A129" s="50"/>
      <c r="G129" s="27"/>
      <c r="H129" s="36"/>
      <c r="I129" s="28"/>
    </row>
    <row r="130" spans="1:9" s="8" customFormat="1" ht="16.5" customHeight="1" x14ac:dyDescent="0.25">
      <c r="A130" s="50"/>
      <c r="G130" s="27"/>
      <c r="H130" s="36"/>
      <c r="I130" s="28"/>
    </row>
    <row r="131" spans="1:9" s="8" customFormat="1" ht="16.5" customHeight="1" x14ac:dyDescent="0.25">
      <c r="A131" s="50"/>
      <c r="G131" s="27"/>
      <c r="H131" s="36"/>
      <c r="I131" s="28"/>
    </row>
    <row r="132" spans="1:9" s="8" customFormat="1" ht="16.5" customHeight="1" x14ac:dyDescent="0.25">
      <c r="A132" s="50"/>
      <c r="G132" s="27"/>
      <c r="H132" s="36"/>
      <c r="I132" s="28"/>
    </row>
    <row r="133" spans="1:9" s="8" customFormat="1" ht="16.5" customHeight="1" x14ac:dyDescent="0.25">
      <c r="A133" s="50"/>
      <c r="G133" s="27"/>
      <c r="H133" s="36"/>
      <c r="I133" s="28"/>
    </row>
    <row r="134" spans="1:9" s="8" customFormat="1" ht="16.5" customHeight="1" x14ac:dyDescent="0.25">
      <c r="A134" s="50"/>
      <c r="G134" s="27"/>
      <c r="H134" s="36"/>
      <c r="I134" s="28"/>
    </row>
    <row r="135" spans="1:9" s="8" customFormat="1" ht="16.5" customHeight="1" x14ac:dyDescent="0.25">
      <c r="A135" s="50"/>
      <c r="G135" s="27"/>
      <c r="H135" s="36"/>
      <c r="I135" s="28"/>
    </row>
    <row r="136" spans="1:9" s="8" customFormat="1" ht="16.5" customHeight="1" x14ac:dyDescent="0.25">
      <c r="A136" s="50"/>
      <c r="G136" s="27"/>
      <c r="H136" s="36"/>
      <c r="I136" s="28"/>
    </row>
    <row r="137" spans="1:9" s="8" customFormat="1" ht="16.5" customHeight="1" x14ac:dyDescent="0.25">
      <c r="A137" s="50"/>
      <c r="G137" s="27"/>
      <c r="H137" s="36"/>
      <c r="I137" s="28"/>
    </row>
    <row r="138" spans="1:9" s="8" customFormat="1" ht="16.5" customHeight="1" x14ac:dyDescent="0.25">
      <c r="A138" s="50"/>
      <c r="G138" s="27"/>
      <c r="H138" s="36"/>
      <c r="I138" s="28"/>
    </row>
    <row r="139" spans="1:9" s="8" customFormat="1" ht="16.5" customHeight="1" x14ac:dyDescent="0.25">
      <c r="A139" s="50"/>
      <c r="G139" s="27"/>
      <c r="H139" s="36"/>
      <c r="I139" s="28"/>
    </row>
    <row r="140" spans="1:9" s="8" customFormat="1" ht="16.5" customHeight="1" x14ac:dyDescent="0.25">
      <c r="A140" s="50"/>
      <c r="G140" s="27"/>
      <c r="H140" s="36"/>
      <c r="I140" s="28"/>
    </row>
    <row r="141" spans="1:9" s="8" customFormat="1" ht="16.5" customHeight="1" x14ac:dyDescent="0.25">
      <c r="A141" s="50"/>
      <c r="G141" s="27"/>
      <c r="H141" s="36"/>
      <c r="I141" s="28"/>
    </row>
    <row r="142" spans="1:9" s="8" customFormat="1" ht="16.5" customHeight="1" x14ac:dyDescent="0.25">
      <c r="A142" s="50"/>
      <c r="G142" s="27"/>
      <c r="H142" s="36"/>
      <c r="I142" s="28"/>
    </row>
    <row r="143" spans="1:9" s="8" customFormat="1" ht="16.5" customHeight="1" x14ac:dyDescent="0.25">
      <c r="A143" s="50"/>
      <c r="G143" s="27"/>
      <c r="H143" s="36"/>
      <c r="I143" s="28"/>
    </row>
    <row r="144" spans="1:9" s="8" customFormat="1" ht="16.5" customHeight="1" x14ac:dyDescent="0.25">
      <c r="A144" s="50"/>
      <c r="G144" s="27"/>
      <c r="H144" s="36"/>
      <c r="I144" s="28"/>
    </row>
    <row r="145" spans="1:9" s="8" customFormat="1" ht="16.5" customHeight="1" x14ac:dyDescent="0.25">
      <c r="A145" s="50"/>
      <c r="G145" s="27"/>
      <c r="H145" s="36"/>
      <c r="I145" s="28"/>
    </row>
    <row r="146" spans="1:9" s="8" customFormat="1" ht="16.5" customHeight="1" x14ac:dyDescent="0.25">
      <c r="A146" s="50"/>
      <c r="G146" s="27"/>
      <c r="H146" s="36"/>
      <c r="I146" s="28"/>
    </row>
    <row r="147" spans="1:9" s="8" customFormat="1" ht="16.5" customHeight="1" x14ac:dyDescent="0.25">
      <c r="A147" s="50"/>
      <c r="G147" s="27"/>
      <c r="H147" s="36"/>
      <c r="I147" s="28"/>
    </row>
    <row r="148" spans="1:9" s="8" customFormat="1" ht="16.5" customHeight="1" x14ac:dyDescent="0.25">
      <c r="A148" s="50"/>
      <c r="G148" s="27"/>
      <c r="H148" s="36"/>
      <c r="I148" s="28"/>
    </row>
    <row r="149" spans="1:9" s="8" customFormat="1" ht="16.5" customHeight="1" x14ac:dyDescent="0.25">
      <c r="A149" s="50"/>
      <c r="G149" s="27"/>
      <c r="H149" s="36"/>
      <c r="I149" s="28"/>
    </row>
    <row r="150" spans="1:9" s="8" customFormat="1" ht="16.5" customHeight="1" x14ac:dyDescent="0.25">
      <c r="A150" s="50"/>
      <c r="G150" s="27"/>
      <c r="H150" s="36"/>
      <c r="I150" s="28"/>
    </row>
    <row r="151" spans="1:9" s="8" customFormat="1" ht="16.5" customHeight="1" x14ac:dyDescent="0.25">
      <c r="A151" s="50"/>
      <c r="G151" s="27"/>
      <c r="H151" s="36"/>
      <c r="I151" s="28"/>
    </row>
    <row r="152" spans="1:9" s="8" customFormat="1" ht="16.5" customHeight="1" x14ac:dyDescent="0.25">
      <c r="A152" s="50"/>
      <c r="G152" s="27"/>
      <c r="H152" s="36"/>
      <c r="I152" s="28"/>
    </row>
    <row r="153" spans="1:9" s="8" customFormat="1" ht="16.5" customHeight="1" x14ac:dyDescent="0.25">
      <c r="A153" s="50"/>
      <c r="G153" s="27"/>
      <c r="H153" s="36"/>
      <c r="I153" s="28"/>
    </row>
    <row r="154" spans="1:9" s="8" customFormat="1" ht="16.5" customHeight="1" x14ac:dyDescent="0.25">
      <c r="A154" s="50"/>
      <c r="G154" s="27"/>
      <c r="H154" s="36"/>
      <c r="I154" s="28"/>
    </row>
    <row r="155" spans="1:9" s="8" customFormat="1" ht="16.5" customHeight="1" x14ac:dyDescent="0.25">
      <c r="A155" s="50"/>
      <c r="G155" s="27"/>
      <c r="H155" s="36"/>
      <c r="I155" s="28"/>
    </row>
    <row r="156" spans="1:9" s="8" customFormat="1" ht="16.5" customHeight="1" x14ac:dyDescent="0.25">
      <c r="A156" s="50"/>
      <c r="G156" s="27"/>
      <c r="H156" s="36"/>
      <c r="I156" s="28"/>
    </row>
    <row r="157" spans="1:9" s="8" customFormat="1" ht="16.5" customHeight="1" x14ac:dyDescent="0.25">
      <c r="A157" s="50"/>
      <c r="G157" s="27"/>
      <c r="H157" s="36"/>
      <c r="I157" s="28"/>
    </row>
    <row r="158" spans="1:9" s="8" customFormat="1" ht="16.5" customHeight="1" x14ac:dyDescent="0.25">
      <c r="A158" s="50"/>
      <c r="G158" s="27"/>
      <c r="H158" s="36"/>
      <c r="I158" s="28"/>
    </row>
    <row r="159" spans="1:9" s="8" customFormat="1" ht="16.5" customHeight="1" x14ac:dyDescent="0.25">
      <c r="A159" s="50"/>
      <c r="G159" s="27"/>
      <c r="H159" s="36"/>
      <c r="I159" s="28"/>
    </row>
    <row r="160" spans="1:9" s="8" customFormat="1" ht="16.5" customHeight="1" x14ac:dyDescent="0.25">
      <c r="A160" s="50"/>
      <c r="G160" s="27"/>
      <c r="H160" s="36"/>
      <c r="I160" s="28"/>
    </row>
    <row r="161" spans="1:9" s="8" customFormat="1" ht="16.5" customHeight="1" x14ac:dyDescent="0.25">
      <c r="A161" s="50"/>
      <c r="G161" s="27"/>
      <c r="H161" s="36"/>
      <c r="I161" s="28"/>
    </row>
    <row r="162" spans="1:9" s="8" customFormat="1" ht="16.5" customHeight="1" x14ac:dyDescent="0.25">
      <c r="A162" s="50"/>
      <c r="G162" s="27"/>
      <c r="H162" s="36"/>
      <c r="I162" s="28"/>
    </row>
    <row r="163" spans="1:9" s="8" customFormat="1" ht="16.5" customHeight="1" x14ac:dyDescent="0.25">
      <c r="A163" s="50"/>
      <c r="G163" s="27"/>
      <c r="H163" s="36"/>
      <c r="I163" s="28"/>
    </row>
    <row r="164" spans="1:9" s="8" customFormat="1" ht="16.5" customHeight="1" x14ac:dyDescent="0.25">
      <c r="A164" s="50"/>
      <c r="G164" s="27"/>
      <c r="H164" s="36"/>
      <c r="I164" s="28"/>
    </row>
    <row r="165" spans="1:9" s="8" customFormat="1" ht="16.5" customHeight="1" x14ac:dyDescent="0.25">
      <c r="A165" s="50"/>
      <c r="G165" s="27"/>
      <c r="H165" s="36"/>
      <c r="I165" s="28"/>
    </row>
    <row r="166" spans="1:9" s="8" customFormat="1" ht="16.5" customHeight="1" x14ac:dyDescent="0.25">
      <c r="A166" s="50"/>
      <c r="G166" s="27"/>
      <c r="H166" s="36"/>
      <c r="I166" s="28"/>
    </row>
    <row r="167" spans="1:9" s="8" customFormat="1" ht="16.5" customHeight="1" x14ac:dyDescent="0.25">
      <c r="A167" s="50"/>
      <c r="G167" s="27"/>
      <c r="H167" s="36"/>
      <c r="I167" s="28"/>
    </row>
    <row r="168" spans="1:9" s="8" customFormat="1" ht="16.5" customHeight="1" x14ac:dyDescent="0.25">
      <c r="A168" s="50"/>
      <c r="G168" s="27"/>
      <c r="H168" s="36"/>
      <c r="I168" s="28"/>
    </row>
    <row r="169" spans="1:9" s="8" customFormat="1" ht="16.5" customHeight="1" x14ac:dyDescent="0.25">
      <c r="A169" s="50"/>
      <c r="G169" s="27"/>
      <c r="H169" s="36"/>
      <c r="I169" s="28"/>
    </row>
    <row r="170" spans="1:9" s="8" customFormat="1" ht="16.5" customHeight="1" x14ac:dyDescent="0.25">
      <c r="A170" s="50"/>
      <c r="G170" s="27"/>
      <c r="H170" s="36"/>
      <c r="I170" s="28"/>
    </row>
    <row r="171" spans="1:9" s="8" customFormat="1" ht="16.5" customHeight="1" x14ac:dyDescent="0.25">
      <c r="A171" s="50"/>
      <c r="G171" s="27"/>
      <c r="H171" s="36"/>
      <c r="I171" s="28"/>
    </row>
    <row r="172" spans="1:9" s="8" customFormat="1" ht="16.5" customHeight="1" x14ac:dyDescent="0.25">
      <c r="A172" s="50"/>
      <c r="G172" s="27"/>
      <c r="H172" s="36"/>
      <c r="I172" s="28"/>
    </row>
    <row r="173" spans="1:9" s="8" customFormat="1" ht="16.5" customHeight="1" x14ac:dyDescent="0.25">
      <c r="A173" s="50"/>
      <c r="G173" s="27"/>
      <c r="H173" s="36"/>
      <c r="I173" s="28"/>
    </row>
    <row r="174" spans="1:9" s="8" customFormat="1" ht="16.5" customHeight="1" x14ac:dyDescent="0.25">
      <c r="A174" s="50"/>
      <c r="G174" s="27"/>
      <c r="H174" s="36"/>
      <c r="I174" s="28"/>
    </row>
    <row r="175" spans="1:9" s="8" customFormat="1" ht="16.5" customHeight="1" x14ac:dyDescent="0.25">
      <c r="A175" s="50"/>
      <c r="G175" s="27"/>
      <c r="H175" s="36"/>
      <c r="I175" s="28"/>
    </row>
    <row r="176" spans="1:9" s="8" customFormat="1" ht="16.5" customHeight="1" x14ac:dyDescent="0.25">
      <c r="A176" s="50"/>
      <c r="G176" s="27"/>
      <c r="H176" s="36"/>
      <c r="I176" s="28"/>
    </row>
    <row r="177" spans="1:9" s="8" customFormat="1" ht="16.5" customHeight="1" x14ac:dyDescent="0.25">
      <c r="A177" s="50"/>
      <c r="G177" s="27"/>
      <c r="H177" s="36"/>
      <c r="I177" s="28"/>
    </row>
    <row r="178" spans="1:9" s="8" customFormat="1" ht="16.5" customHeight="1" x14ac:dyDescent="0.25">
      <c r="A178" s="50"/>
      <c r="G178" s="27"/>
      <c r="H178" s="36"/>
      <c r="I178" s="28"/>
    </row>
    <row r="179" spans="1:9" s="8" customFormat="1" ht="16.5" customHeight="1" x14ac:dyDescent="0.25">
      <c r="A179" s="50"/>
      <c r="G179" s="27"/>
      <c r="H179" s="36"/>
      <c r="I179" s="28"/>
    </row>
    <row r="180" spans="1:9" s="8" customFormat="1" ht="16.5" customHeight="1" x14ac:dyDescent="0.25">
      <c r="A180" s="50"/>
      <c r="G180" s="27"/>
      <c r="H180" s="36"/>
      <c r="I180" s="28"/>
    </row>
    <row r="181" spans="1:9" s="8" customFormat="1" ht="16.5" customHeight="1" x14ac:dyDescent="0.25">
      <c r="A181" s="50"/>
      <c r="G181" s="27"/>
      <c r="H181" s="36"/>
      <c r="I181" s="28"/>
    </row>
    <row r="182" spans="1:9" s="8" customFormat="1" ht="16.5" customHeight="1" x14ac:dyDescent="0.25">
      <c r="A182" s="50"/>
      <c r="G182" s="27"/>
      <c r="H182" s="36"/>
      <c r="I182" s="28"/>
    </row>
    <row r="183" spans="1:9" s="8" customFormat="1" ht="16.5" customHeight="1" x14ac:dyDescent="0.25">
      <c r="A183" s="50"/>
      <c r="G183" s="27"/>
      <c r="H183" s="36"/>
      <c r="I183" s="28"/>
    </row>
    <row r="184" spans="1:9" s="8" customFormat="1" ht="16.5" customHeight="1" x14ac:dyDescent="0.25">
      <c r="A184" s="50"/>
      <c r="G184" s="27"/>
      <c r="H184" s="36"/>
      <c r="I184" s="28"/>
    </row>
    <row r="185" spans="1:9" s="8" customFormat="1" ht="16.5" customHeight="1" x14ac:dyDescent="0.25">
      <c r="A185" s="50"/>
      <c r="G185" s="27"/>
      <c r="H185" s="36"/>
      <c r="I185" s="28"/>
    </row>
    <row r="186" spans="1:9" s="8" customFormat="1" ht="16.5" customHeight="1" x14ac:dyDescent="0.25">
      <c r="A186" s="50"/>
      <c r="G186" s="27"/>
      <c r="H186" s="36"/>
      <c r="I186" s="28"/>
    </row>
    <row r="187" spans="1:9" s="8" customFormat="1" ht="16.5" customHeight="1" x14ac:dyDescent="0.25">
      <c r="A187" s="50"/>
      <c r="G187" s="27"/>
      <c r="H187" s="36"/>
      <c r="I187" s="28"/>
    </row>
    <row r="188" spans="1:9" s="8" customFormat="1" ht="16.5" customHeight="1" x14ac:dyDescent="0.25">
      <c r="A188" s="50"/>
      <c r="G188" s="27"/>
      <c r="H188" s="36"/>
      <c r="I188" s="28"/>
    </row>
    <row r="189" spans="1:9" s="8" customFormat="1" ht="16.5" customHeight="1" x14ac:dyDescent="0.25">
      <c r="A189" s="50"/>
      <c r="G189" s="27"/>
      <c r="H189" s="36"/>
      <c r="I189" s="28"/>
    </row>
    <row r="190" spans="1:9" s="8" customFormat="1" ht="16.5" customHeight="1" x14ac:dyDescent="0.25">
      <c r="A190" s="50"/>
      <c r="G190" s="27"/>
      <c r="H190" s="36"/>
      <c r="I190" s="28"/>
    </row>
    <row r="191" spans="1:9" s="8" customFormat="1" ht="16.5" customHeight="1" x14ac:dyDescent="0.25">
      <c r="A191" s="50"/>
      <c r="G191" s="27"/>
      <c r="H191" s="36"/>
      <c r="I191" s="28"/>
    </row>
    <row r="192" spans="1:9" s="8" customFormat="1" ht="16.5" customHeight="1" x14ac:dyDescent="0.25">
      <c r="A192" s="50"/>
      <c r="G192" s="27"/>
      <c r="H192" s="36"/>
      <c r="I192" s="28"/>
    </row>
    <row r="193" spans="1:9" s="8" customFormat="1" ht="16.5" customHeight="1" x14ac:dyDescent="0.25">
      <c r="A193" s="50"/>
      <c r="G193" s="27"/>
      <c r="H193" s="36"/>
      <c r="I193" s="28"/>
    </row>
    <row r="194" spans="1:9" s="8" customFormat="1" ht="16.5" customHeight="1" x14ac:dyDescent="0.25">
      <c r="A194" s="50"/>
      <c r="G194" s="27"/>
      <c r="H194" s="36"/>
      <c r="I194" s="28"/>
    </row>
    <row r="195" spans="1:9" s="8" customFormat="1" ht="16.5" customHeight="1" x14ac:dyDescent="0.25">
      <c r="A195" s="50"/>
      <c r="G195" s="27"/>
      <c r="H195" s="36"/>
      <c r="I195" s="28"/>
    </row>
    <row r="196" spans="1:9" s="8" customFormat="1" ht="16.5" customHeight="1" x14ac:dyDescent="0.25">
      <c r="A196" s="50"/>
      <c r="G196" s="27"/>
      <c r="H196" s="36"/>
      <c r="I196" s="28"/>
    </row>
    <row r="197" spans="1:9" s="8" customFormat="1" ht="16.5" customHeight="1" x14ac:dyDescent="0.25">
      <c r="A197" s="50"/>
      <c r="G197" s="27"/>
      <c r="H197" s="36"/>
      <c r="I197" s="28"/>
    </row>
    <row r="198" spans="1:9" s="8" customFormat="1" ht="16.5" customHeight="1" x14ac:dyDescent="0.25">
      <c r="A198" s="50"/>
      <c r="G198" s="27"/>
      <c r="H198" s="36"/>
      <c r="I198" s="28"/>
    </row>
    <row r="199" spans="1:9" s="8" customFormat="1" ht="16.5" customHeight="1" x14ac:dyDescent="0.25">
      <c r="A199" s="50"/>
      <c r="G199" s="27"/>
      <c r="H199" s="36"/>
      <c r="I199" s="28"/>
    </row>
    <row r="200" spans="1:9" s="8" customFormat="1" ht="16.5" customHeight="1" x14ac:dyDescent="0.25">
      <c r="A200" s="50"/>
      <c r="G200" s="27"/>
      <c r="H200" s="36"/>
      <c r="I200" s="28"/>
    </row>
    <row r="201" spans="1:9" s="8" customFormat="1" ht="16.5" customHeight="1" x14ac:dyDescent="0.25">
      <c r="A201" s="50"/>
      <c r="G201" s="27"/>
      <c r="H201" s="36"/>
      <c r="I201" s="28"/>
    </row>
    <row r="202" spans="1:9" s="8" customFormat="1" ht="16.5" customHeight="1" x14ac:dyDescent="0.25">
      <c r="A202" s="50"/>
      <c r="G202" s="27"/>
      <c r="H202" s="36"/>
      <c r="I202" s="28"/>
    </row>
    <row r="203" spans="1:9" s="8" customFormat="1" ht="16.5" customHeight="1" x14ac:dyDescent="0.25">
      <c r="A203" s="50"/>
      <c r="G203" s="27"/>
      <c r="H203" s="36"/>
      <c r="I203" s="28"/>
    </row>
    <row r="204" spans="1:9" s="8" customFormat="1" ht="16.5" customHeight="1" x14ac:dyDescent="0.25">
      <c r="A204" s="50"/>
      <c r="G204" s="27"/>
      <c r="H204" s="36"/>
      <c r="I204" s="28"/>
    </row>
    <row r="205" spans="1:9" s="8" customFormat="1" ht="16.5" customHeight="1" x14ac:dyDescent="0.25">
      <c r="A205" s="50"/>
      <c r="G205" s="27"/>
      <c r="H205" s="36"/>
      <c r="I205" s="28"/>
    </row>
    <row r="206" spans="1:9" s="8" customFormat="1" ht="16.5" customHeight="1" x14ac:dyDescent="0.25">
      <c r="A206" s="50"/>
      <c r="G206" s="27"/>
      <c r="H206" s="36"/>
      <c r="I206" s="28"/>
    </row>
    <row r="207" spans="1:9" s="8" customFormat="1" ht="16.5" customHeight="1" x14ac:dyDescent="0.25">
      <c r="A207" s="50"/>
      <c r="G207" s="27"/>
      <c r="H207" s="36"/>
      <c r="I207" s="28"/>
    </row>
    <row r="208" spans="1:9" s="8" customFormat="1" ht="16.5" customHeight="1" x14ac:dyDescent="0.25">
      <c r="A208" s="50"/>
      <c r="G208" s="27"/>
      <c r="H208" s="36"/>
      <c r="I208" s="28"/>
    </row>
    <row r="209" spans="1:9" s="8" customFormat="1" ht="16.5" customHeight="1" x14ac:dyDescent="0.25">
      <c r="A209" s="50"/>
      <c r="G209" s="27"/>
      <c r="H209" s="36"/>
      <c r="I209" s="28"/>
    </row>
    <row r="210" spans="1:9" s="8" customFormat="1" ht="16.5" customHeight="1" x14ac:dyDescent="0.25">
      <c r="A210" s="50"/>
      <c r="G210" s="27"/>
      <c r="H210" s="36"/>
      <c r="I210" s="28"/>
    </row>
    <row r="211" spans="1:9" s="8" customFormat="1" ht="16.5" customHeight="1" x14ac:dyDescent="0.25">
      <c r="A211" s="50"/>
      <c r="G211" s="27"/>
      <c r="H211" s="36"/>
      <c r="I211" s="28"/>
    </row>
    <row r="212" spans="1:9" s="8" customFormat="1" ht="16.5" customHeight="1" x14ac:dyDescent="0.25">
      <c r="A212" s="50"/>
      <c r="G212" s="27"/>
      <c r="H212" s="36"/>
      <c r="I212" s="28"/>
    </row>
    <row r="213" spans="1:9" s="8" customFormat="1" ht="16.5" customHeight="1" x14ac:dyDescent="0.25">
      <c r="A213" s="50"/>
      <c r="G213" s="27"/>
      <c r="H213" s="36"/>
      <c r="I213" s="28"/>
    </row>
    <row r="214" spans="1:9" s="8" customFormat="1" ht="16.5" customHeight="1" x14ac:dyDescent="0.25">
      <c r="A214" s="50"/>
      <c r="G214" s="27"/>
      <c r="H214" s="36"/>
      <c r="I214" s="28"/>
    </row>
    <row r="215" spans="1:9" s="8" customFormat="1" ht="16.5" customHeight="1" x14ac:dyDescent="0.25">
      <c r="A215" s="50"/>
      <c r="G215" s="27"/>
      <c r="H215" s="36"/>
      <c r="I215" s="28"/>
    </row>
    <row r="216" spans="1:9" s="8" customFormat="1" ht="16.5" customHeight="1" x14ac:dyDescent="0.25">
      <c r="A216" s="50"/>
      <c r="G216" s="27"/>
      <c r="H216" s="36"/>
      <c r="I216" s="28"/>
    </row>
    <row r="217" spans="1:9" s="8" customFormat="1" ht="16.5" customHeight="1" x14ac:dyDescent="0.25">
      <c r="A217" s="50"/>
      <c r="G217" s="27"/>
      <c r="H217" s="36"/>
      <c r="I217" s="28"/>
    </row>
    <row r="218" spans="1:9" s="8" customFormat="1" ht="16.5" customHeight="1" x14ac:dyDescent="0.25">
      <c r="A218" s="50"/>
      <c r="G218" s="27"/>
      <c r="H218" s="36"/>
      <c r="I218" s="28"/>
    </row>
    <row r="219" spans="1:9" s="8" customFormat="1" ht="16.5" customHeight="1" x14ac:dyDescent="0.25">
      <c r="A219" s="50"/>
      <c r="G219" s="27"/>
      <c r="H219" s="36"/>
      <c r="I219" s="28"/>
    </row>
    <row r="220" spans="1:9" s="8" customFormat="1" ht="16.5" customHeight="1" x14ac:dyDescent="0.25">
      <c r="A220" s="50"/>
      <c r="G220" s="27"/>
      <c r="H220" s="36"/>
      <c r="I220" s="28"/>
    </row>
    <row r="221" spans="1:9" s="8" customFormat="1" ht="16.5" customHeight="1" x14ac:dyDescent="0.25">
      <c r="A221" s="50"/>
      <c r="G221" s="27"/>
      <c r="H221" s="36"/>
      <c r="I221" s="28"/>
    </row>
    <row r="222" spans="1:9" s="8" customFormat="1" ht="16.5" customHeight="1" x14ac:dyDescent="0.25">
      <c r="A222" s="50"/>
      <c r="G222" s="27"/>
      <c r="H222" s="36"/>
      <c r="I222" s="28"/>
    </row>
    <row r="223" spans="1:9" s="8" customFormat="1" ht="16.5" customHeight="1" x14ac:dyDescent="0.25">
      <c r="A223" s="50"/>
      <c r="G223" s="27"/>
      <c r="H223" s="36"/>
      <c r="I223" s="28"/>
    </row>
    <row r="224" spans="1:9" s="8" customFormat="1" ht="16.5" customHeight="1" x14ac:dyDescent="0.25">
      <c r="A224" s="50"/>
      <c r="G224" s="27"/>
      <c r="H224" s="36"/>
      <c r="I224" s="28"/>
    </row>
    <row r="225" spans="1:9" s="8" customFormat="1" ht="16.5" customHeight="1" x14ac:dyDescent="0.25">
      <c r="A225" s="50"/>
      <c r="G225" s="27"/>
      <c r="H225" s="36"/>
      <c r="I225" s="28"/>
    </row>
    <row r="226" spans="1:9" s="8" customFormat="1" ht="16.5" customHeight="1" x14ac:dyDescent="0.25">
      <c r="A226" s="50"/>
      <c r="G226" s="27"/>
      <c r="H226" s="36"/>
      <c r="I226" s="28"/>
    </row>
    <row r="227" spans="1:9" s="8" customFormat="1" ht="16.5" customHeight="1" x14ac:dyDescent="0.25">
      <c r="A227" s="50"/>
      <c r="G227" s="27"/>
      <c r="H227" s="36"/>
      <c r="I227" s="28"/>
    </row>
    <row r="228" spans="1:9" s="8" customFormat="1" ht="16.5" customHeight="1" x14ac:dyDescent="0.25">
      <c r="A228" s="50"/>
      <c r="G228" s="27"/>
      <c r="H228" s="36"/>
      <c r="I228" s="28"/>
    </row>
    <row r="229" spans="1:9" s="8" customFormat="1" ht="16.5" customHeight="1" x14ac:dyDescent="0.25">
      <c r="A229" s="50"/>
      <c r="G229" s="27"/>
      <c r="H229" s="36"/>
      <c r="I229" s="28"/>
    </row>
    <row r="230" spans="1:9" s="8" customFormat="1" ht="16.5" customHeight="1" x14ac:dyDescent="0.25">
      <c r="A230" s="50"/>
      <c r="G230" s="27"/>
      <c r="H230" s="36"/>
      <c r="I230" s="28"/>
    </row>
    <row r="231" spans="1:9" s="8" customFormat="1" ht="16.5" customHeight="1" x14ac:dyDescent="0.25">
      <c r="A231" s="50"/>
      <c r="G231" s="27"/>
      <c r="H231" s="36"/>
      <c r="I231" s="28"/>
    </row>
    <row r="232" spans="1:9" s="8" customFormat="1" ht="16.5" customHeight="1" x14ac:dyDescent="0.25">
      <c r="A232" s="50"/>
      <c r="G232" s="27"/>
      <c r="H232" s="36"/>
      <c r="I232" s="28"/>
    </row>
    <row r="233" spans="1:9" s="8" customFormat="1" ht="16.5" customHeight="1" x14ac:dyDescent="0.25">
      <c r="A233" s="50"/>
      <c r="G233" s="27"/>
      <c r="H233" s="36"/>
      <c r="I233" s="28"/>
    </row>
    <row r="234" spans="1:9" s="8" customFormat="1" ht="16.5" customHeight="1" x14ac:dyDescent="0.25">
      <c r="A234" s="50"/>
      <c r="G234" s="27"/>
      <c r="H234" s="36"/>
      <c r="I234" s="28"/>
    </row>
    <row r="235" spans="1:9" s="8" customFormat="1" ht="16.5" customHeight="1" x14ac:dyDescent="0.25">
      <c r="A235" s="50"/>
      <c r="G235" s="27"/>
      <c r="H235" s="36"/>
      <c r="I235" s="28"/>
    </row>
    <row r="236" spans="1:9" s="8" customFormat="1" ht="16.5" customHeight="1" x14ac:dyDescent="0.25">
      <c r="A236" s="50"/>
      <c r="G236" s="27"/>
      <c r="H236" s="36"/>
      <c r="I236" s="28"/>
    </row>
    <row r="237" spans="1:9" s="8" customFormat="1" ht="16.5" customHeight="1" x14ac:dyDescent="0.25">
      <c r="A237" s="50"/>
      <c r="G237" s="27"/>
      <c r="H237" s="36"/>
      <c r="I237" s="28"/>
    </row>
    <row r="238" spans="1:9" s="8" customFormat="1" ht="16.5" customHeight="1" x14ac:dyDescent="0.25">
      <c r="A238" s="50"/>
      <c r="G238" s="27"/>
      <c r="H238" s="36"/>
      <c r="I238" s="28"/>
    </row>
    <row r="239" spans="1:9" s="8" customFormat="1" ht="16.5" customHeight="1" x14ac:dyDescent="0.25">
      <c r="A239" s="50"/>
      <c r="G239" s="27"/>
      <c r="H239" s="36"/>
      <c r="I239" s="28"/>
    </row>
    <row r="240" spans="1:9" s="8" customFormat="1" ht="16.5" customHeight="1" x14ac:dyDescent="0.25">
      <c r="A240" s="50"/>
      <c r="G240" s="27"/>
      <c r="H240" s="36"/>
      <c r="I240" s="28"/>
    </row>
    <row r="241" spans="1:9" s="8" customFormat="1" ht="16.5" customHeight="1" x14ac:dyDescent="0.25">
      <c r="A241" s="50"/>
      <c r="G241" s="27"/>
      <c r="H241" s="36"/>
      <c r="I241" s="28"/>
    </row>
    <row r="242" spans="1:9" s="8" customFormat="1" ht="16.5" customHeight="1" x14ac:dyDescent="0.25">
      <c r="A242" s="50"/>
      <c r="G242" s="27"/>
      <c r="H242" s="36"/>
      <c r="I242" s="28"/>
    </row>
    <row r="243" spans="1:9" s="8" customFormat="1" ht="16.5" customHeight="1" x14ac:dyDescent="0.25">
      <c r="A243" s="50"/>
      <c r="G243" s="27"/>
      <c r="H243" s="36"/>
      <c r="I243" s="28"/>
    </row>
    <row r="244" spans="1:9" s="8" customFormat="1" ht="16.5" customHeight="1" x14ac:dyDescent="0.25">
      <c r="A244" s="50"/>
      <c r="G244" s="27"/>
      <c r="H244" s="36"/>
      <c r="I244" s="28"/>
    </row>
    <row r="245" spans="1:9" s="8" customFormat="1" ht="16.5" customHeight="1" x14ac:dyDescent="0.25">
      <c r="A245" s="50"/>
      <c r="G245" s="27"/>
      <c r="H245" s="36"/>
      <c r="I245" s="28"/>
    </row>
    <row r="246" spans="1:9" s="8" customFormat="1" ht="16.5" customHeight="1" x14ac:dyDescent="0.25">
      <c r="A246" s="50"/>
      <c r="G246" s="27"/>
      <c r="H246" s="36"/>
      <c r="I246" s="28"/>
    </row>
    <row r="247" spans="1:9" s="8" customFormat="1" ht="16.5" customHeight="1" x14ac:dyDescent="0.25">
      <c r="A247" s="50"/>
      <c r="G247" s="27"/>
      <c r="H247" s="36"/>
      <c r="I247" s="28"/>
    </row>
    <row r="248" spans="1:9" s="8" customFormat="1" ht="16.5" customHeight="1" x14ac:dyDescent="0.25">
      <c r="A248" s="50"/>
      <c r="G248" s="27"/>
      <c r="H248" s="36"/>
      <c r="I248" s="28"/>
    </row>
    <row r="249" spans="1:9" s="8" customFormat="1" ht="16.5" customHeight="1" x14ac:dyDescent="0.25">
      <c r="A249" s="50"/>
      <c r="G249" s="27"/>
      <c r="H249" s="36"/>
      <c r="I249" s="28"/>
    </row>
    <row r="250" spans="1:9" s="8" customFormat="1" ht="16.5" customHeight="1" x14ac:dyDescent="0.25">
      <c r="A250" s="50"/>
      <c r="G250" s="27"/>
      <c r="H250" s="36"/>
      <c r="I250" s="28"/>
    </row>
    <row r="251" spans="1:9" s="8" customFormat="1" ht="16.5" customHeight="1" x14ac:dyDescent="0.25">
      <c r="A251" s="50"/>
      <c r="G251" s="27"/>
      <c r="H251" s="36"/>
      <c r="I251" s="28"/>
    </row>
    <row r="252" spans="1:9" s="8" customFormat="1" ht="16.5" customHeight="1" x14ac:dyDescent="0.25">
      <c r="A252" s="50"/>
      <c r="G252" s="27"/>
      <c r="H252" s="36"/>
      <c r="I252" s="28"/>
    </row>
    <row r="253" spans="1:9" s="8" customFormat="1" ht="16.5" customHeight="1" x14ac:dyDescent="0.25">
      <c r="A253" s="50"/>
      <c r="G253" s="27"/>
      <c r="H253" s="36"/>
      <c r="I253" s="28"/>
    </row>
    <row r="254" spans="1:9" s="8" customFormat="1" ht="16.5" customHeight="1" x14ac:dyDescent="0.25">
      <c r="A254" s="50"/>
      <c r="G254" s="27"/>
      <c r="H254" s="36"/>
      <c r="I254" s="28"/>
    </row>
    <row r="255" spans="1:9" s="8" customFormat="1" ht="16.5" customHeight="1" x14ac:dyDescent="0.25">
      <c r="A255" s="50"/>
      <c r="G255" s="27"/>
      <c r="H255" s="36"/>
      <c r="I255" s="28"/>
    </row>
    <row r="256" spans="1:9" s="8" customFormat="1" ht="16.5" customHeight="1" x14ac:dyDescent="0.25">
      <c r="A256" s="50"/>
      <c r="G256" s="27"/>
      <c r="H256" s="36"/>
      <c r="I256" s="28"/>
    </row>
    <row r="257" spans="1:9" s="8" customFormat="1" ht="16.5" customHeight="1" x14ac:dyDescent="0.25">
      <c r="A257" s="50"/>
      <c r="G257" s="27"/>
      <c r="H257" s="36"/>
      <c r="I257" s="28"/>
    </row>
    <row r="258" spans="1:9" s="8" customFormat="1" ht="16.5" customHeight="1" x14ac:dyDescent="0.25">
      <c r="A258" s="50"/>
      <c r="G258" s="27"/>
      <c r="H258" s="36"/>
      <c r="I258" s="28"/>
    </row>
    <row r="259" spans="1:9" s="8" customFormat="1" ht="16.5" customHeight="1" x14ac:dyDescent="0.25">
      <c r="A259" s="50"/>
      <c r="G259" s="27"/>
      <c r="H259" s="36"/>
      <c r="I259" s="28"/>
    </row>
    <row r="260" spans="1:9" s="8" customFormat="1" ht="16.5" customHeight="1" x14ac:dyDescent="0.25">
      <c r="A260" s="50"/>
      <c r="G260" s="27"/>
      <c r="H260" s="36"/>
      <c r="I260" s="28"/>
    </row>
    <row r="261" spans="1:9" s="8" customFormat="1" ht="16.5" customHeight="1" x14ac:dyDescent="0.25">
      <c r="A261" s="50"/>
      <c r="G261" s="27"/>
      <c r="H261" s="36"/>
      <c r="I261" s="28"/>
    </row>
    <row r="262" spans="1:9" s="8" customFormat="1" ht="16.5" customHeight="1" x14ac:dyDescent="0.25">
      <c r="A262" s="50"/>
      <c r="G262" s="27"/>
      <c r="H262" s="36"/>
      <c r="I262" s="28"/>
    </row>
    <row r="263" spans="1:9" s="8" customFormat="1" ht="16.5" customHeight="1" x14ac:dyDescent="0.25">
      <c r="A263" s="50"/>
      <c r="G263" s="27"/>
      <c r="H263" s="36"/>
      <c r="I263" s="28"/>
    </row>
    <row r="264" spans="1:9" s="8" customFormat="1" ht="16.5" customHeight="1" x14ac:dyDescent="0.25">
      <c r="A264" s="50"/>
      <c r="G264" s="27"/>
      <c r="H264" s="36"/>
      <c r="I264" s="28"/>
    </row>
    <row r="265" spans="1:9" s="8" customFormat="1" ht="16.5" customHeight="1" x14ac:dyDescent="0.25">
      <c r="A265" s="50"/>
      <c r="G265" s="27"/>
      <c r="H265" s="36"/>
      <c r="I265" s="28"/>
    </row>
    <row r="266" spans="1:9" s="8" customFormat="1" ht="16.5" customHeight="1" x14ac:dyDescent="0.25">
      <c r="A266" s="50"/>
      <c r="G266" s="27"/>
      <c r="H266" s="36"/>
      <c r="I266" s="28"/>
    </row>
    <row r="267" spans="1:9" s="8" customFormat="1" ht="16.5" customHeight="1" x14ac:dyDescent="0.25">
      <c r="A267" s="50"/>
      <c r="G267" s="27"/>
      <c r="H267" s="36"/>
      <c r="I267" s="28"/>
    </row>
    <row r="268" spans="1:9" s="8" customFormat="1" ht="16.5" customHeight="1" x14ac:dyDescent="0.25">
      <c r="A268" s="50"/>
      <c r="G268" s="27"/>
      <c r="H268" s="36"/>
      <c r="I268" s="28"/>
    </row>
    <row r="269" spans="1:9" s="8" customFormat="1" ht="16.5" customHeight="1" x14ac:dyDescent="0.25">
      <c r="A269" s="50"/>
      <c r="G269" s="27"/>
      <c r="H269" s="36"/>
      <c r="I269" s="28"/>
    </row>
    <row r="270" spans="1:9" s="8" customFormat="1" ht="16.5" customHeight="1" x14ac:dyDescent="0.25">
      <c r="A270" s="50"/>
      <c r="G270" s="27"/>
      <c r="H270" s="36"/>
      <c r="I270" s="28"/>
    </row>
    <row r="271" spans="1:9" s="8" customFormat="1" ht="16.5" customHeight="1" x14ac:dyDescent="0.25">
      <c r="A271" s="50"/>
      <c r="G271" s="27"/>
      <c r="H271" s="36"/>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7"/>
      <c r="D4" s="268"/>
      <c r="E4" s="273" t="s">
        <v>107</v>
      </c>
      <c r="F4" s="273"/>
      <c r="G4" s="273"/>
      <c r="H4" s="273"/>
      <c r="I4" s="273"/>
      <c r="J4" s="273"/>
      <c r="K4" s="273"/>
      <c r="L4" s="274"/>
      <c r="M4" s="55"/>
    </row>
    <row r="5" spans="1:13" s="8" customFormat="1" ht="24" thickBot="1" x14ac:dyDescent="0.4">
      <c r="A5" s="50"/>
      <c r="B5" s="54"/>
      <c r="C5" s="269"/>
      <c r="D5" s="270"/>
      <c r="E5" s="271" t="s">
        <v>77</v>
      </c>
      <c r="F5" s="271"/>
      <c r="G5" s="271"/>
      <c r="H5" s="271"/>
      <c r="I5" s="271"/>
      <c r="J5" s="271"/>
      <c r="K5" s="271"/>
      <c r="L5" s="272"/>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5" t="s">
        <v>65</v>
      </c>
      <c r="D7" s="275"/>
      <c r="E7" s="275"/>
      <c r="F7" s="275"/>
      <c r="G7" s="275"/>
      <c r="H7" s="275"/>
      <c r="I7" s="275"/>
      <c r="J7" s="275"/>
      <c r="K7" s="275"/>
      <c r="L7" s="275"/>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5.5081967213114753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5.5666666666666673</v>
      </c>
      <c r="G35" s="56"/>
      <c r="H35" s="56"/>
      <c r="I35" s="56"/>
      <c r="J35" s="56"/>
      <c r="K35" s="56"/>
      <c r="L35" s="56"/>
      <c r="M35" s="55"/>
    </row>
    <row r="36" spans="1:13" s="8" customFormat="1" x14ac:dyDescent="0.25">
      <c r="A36" s="50"/>
      <c r="B36" s="54"/>
      <c r="C36" s="56"/>
      <c r="D36" s="56" t="str">
        <f>AUTODIAGNÓSTICO!B28</f>
        <v>EJECUTAR</v>
      </c>
      <c r="E36" s="56">
        <v>100</v>
      </c>
      <c r="F36" s="56">
        <f>AUTODIAGNÓSTICO!D28</f>
        <v>6.1071428571428568</v>
      </c>
      <c r="G36" s="56"/>
      <c r="H36" s="56"/>
      <c r="I36" s="56"/>
      <c r="J36" s="56"/>
      <c r="K36" s="56"/>
      <c r="L36" s="56"/>
      <c r="M36" s="55"/>
    </row>
    <row r="37" spans="1:13" s="8" customFormat="1" x14ac:dyDescent="0.25">
      <c r="A37" s="50"/>
      <c r="B37" s="54"/>
      <c r="C37" s="56"/>
      <c r="D37" s="56" t="str">
        <f>AUTODIAGNÓSTICO!B56</f>
        <v>VERIFICAR</v>
      </c>
      <c r="E37" s="56">
        <v>100</v>
      </c>
      <c r="F37" s="56">
        <f>AUTODIAGNÓSTICO!D56</f>
        <v>4.2222222222222223</v>
      </c>
      <c r="G37" s="56"/>
      <c r="H37" s="56"/>
      <c r="I37" s="56"/>
      <c r="J37" s="56"/>
      <c r="K37" s="56"/>
      <c r="L37" s="56"/>
      <c r="M37" s="55"/>
    </row>
    <row r="38" spans="1:13" s="8" customFormat="1" x14ac:dyDescent="0.25">
      <c r="A38" s="50"/>
      <c r="B38" s="54"/>
      <c r="C38" s="56"/>
      <c r="D38" s="56" t="str">
        <f>AUTODIAGNÓSTICO!B65</f>
        <v>ACTUAR</v>
      </c>
      <c r="E38" s="56">
        <v>100</v>
      </c>
      <c r="F38" s="56">
        <f>AUTODIAGNÓSTICO!D65</f>
        <v>4.5999999999999996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6" t="s">
        <v>70</v>
      </c>
      <c r="D56" s="266"/>
      <c r="E56" s="266"/>
      <c r="F56" s="266"/>
      <c r="G56" s="266"/>
      <c r="H56" s="266"/>
      <c r="I56" s="266"/>
      <c r="J56" s="266"/>
      <c r="K56" s="266"/>
      <c r="L56" s="266"/>
      <c r="M56" s="55"/>
    </row>
    <row r="57" spans="1:13" s="8" customFormat="1" x14ac:dyDescent="0.25">
      <c r="A57" s="50"/>
      <c r="B57" s="54"/>
      <c r="C57" s="116"/>
      <c r="D57" s="116"/>
      <c r="E57" s="116"/>
      <c r="F57" s="116"/>
      <c r="G57" s="116"/>
      <c r="H57" s="116"/>
      <c r="I57" s="116"/>
      <c r="J57" s="116"/>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4.666666666666667</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7.5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4.666666666666667</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6" t="s">
        <v>71</v>
      </c>
      <c r="D78" s="266"/>
      <c r="E78" s="266"/>
      <c r="F78" s="266"/>
      <c r="G78" s="266"/>
      <c r="H78" s="266"/>
      <c r="I78" s="266"/>
      <c r="J78" s="266"/>
      <c r="K78" s="266"/>
      <c r="L78" s="266"/>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4.7142857142857144</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6</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7.333333333333333</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6.416666666666667</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6" t="s">
        <v>72</v>
      </c>
      <c r="D102" s="266"/>
      <c r="E102" s="266"/>
      <c r="F102" s="266"/>
      <c r="G102" s="266"/>
      <c r="H102" s="266"/>
      <c r="I102" s="266"/>
      <c r="J102" s="266"/>
      <c r="K102" s="266"/>
      <c r="L102" s="266"/>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4.2222222222222223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6" t="s">
        <v>73</v>
      </c>
      <c r="D128" s="266"/>
      <c r="E128" s="266"/>
      <c r="F128" s="266"/>
      <c r="G128" s="266"/>
      <c r="H128" s="266"/>
      <c r="I128" s="266"/>
      <c r="J128" s="266"/>
      <c r="K128" s="266"/>
      <c r="L128" s="266"/>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4.5999999999999996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6" t="s">
        <v>108</v>
      </c>
      <c r="D8" s="276"/>
      <c r="E8" s="276"/>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7">
        <f>AUTODIAGNÓSTICO!E6</f>
        <v>2548100001013</v>
      </c>
      <c r="D11" s="278"/>
      <c r="E11" s="22">
        <f>AUTODIAGNÓSTICO!I6</f>
        <v>5.5081967213114753</v>
      </c>
      <c r="F11" s="23"/>
    </row>
    <row r="12" spans="2:6" s="8" customFormat="1" ht="45" customHeight="1" thickBot="1" x14ac:dyDescent="0.3">
      <c r="B12" s="12"/>
      <c r="C12" s="279"/>
      <c r="D12" s="280"/>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74" zoomScale="90" zoomScaleNormal="90" workbookViewId="0">
      <selection activeCell="H74" sqref="H74"/>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81" t="s">
        <v>121</v>
      </c>
      <c r="L7" s="282"/>
      <c r="N7">
        <v>2026</v>
      </c>
      <c r="O7">
        <v>2026</v>
      </c>
    </row>
    <row r="8" spans="1:15" ht="28.5" customHeight="1" thickBot="1" x14ac:dyDescent="0.3">
      <c r="A8" s="283" t="s">
        <v>145</v>
      </c>
      <c r="B8" s="313"/>
      <c r="C8" s="284"/>
      <c r="D8" s="283" t="s">
        <v>122</v>
      </c>
      <c r="E8" s="313"/>
      <c r="F8" s="314" t="s">
        <v>123</v>
      </c>
      <c r="G8" s="315"/>
      <c r="H8" s="79" t="s">
        <v>124</v>
      </c>
      <c r="I8" s="283" t="s">
        <v>125</v>
      </c>
      <c r="J8" s="284"/>
      <c r="K8" s="78" t="s">
        <v>126</v>
      </c>
      <c r="L8" s="78" t="s">
        <v>127</v>
      </c>
      <c r="N8">
        <v>2027</v>
      </c>
      <c r="O8">
        <v>2027</v>
      </c>
    </row>
    <row r="9" spans="1:15" x14ac:dyDescent="0.25">
      <c r="A9" s="285" t="s">
        <v>258</v>
      </c>
      <c r="B9" s="286"/>
      <c r="C9" s="287"/>
      <c r="D9" s="306" t="s">
        <v>259</v>
      </c>
      <c r="E9" s="306"/>
      <c r="F9" s="294" t="s">
        <v>260</v>
      </c>
      <c r="G9" s="295"/>
      <c r="H9" s="295" t="s">
        <v>261</v>
      </c>
      <c r="I9" s="300" t="s">
        <v>262</v>
      </c>
      <c r="J9" s="301"/>
      <c r="K9" s="310">
        <v>2023</v>
      </c>
      <c r="L9" s="309">
        <v>2023</v>
      </c>
      <c r="M9" s="80"/>
      <c r="N9">
        <v>2028</v>
      </c>
      <c r="O9">
        <v>2028</v>
      </c>
    </row>
    <row r="10" spans="1:15" x14ac:dyDescent="0.25">
      <c r="A10" s="288"/>
      <c r="B10" s="289"/>
      <c r="C10" s="290"/>
      <c r="D10" s="307"/>
      <c r="E10" s="307"/>
      <c r="F10" s="296"/>
      <c r="G10" s="297"/>
      <c r="H10" s="297"/>
      <c r="I10" s="302" t="s">
        <v>263</v>
      </c>
      <c r="J10" s="303"/>
      <c r="K10" s="310"/>
      <c r="L10" s="310"/>
      <c r="M10" s="80"/>
      <c r="N10">
        <v>2029</v>
      </c>
      <c r="O10">
        <v>2029</v>
      </c>
    </row>
    <row r="11" spans="1:15" x14ac:dyDescent="0.25">
      <c r="A11" s="288"/>
      <c r="B11" s="289"/>
      <c r="C11" s="290"/>
      <c r="D11" s="307"/>
      <c r="E11" s="307"/>
      <c r="F11" s="296"/>
      <c r="G11" s="297"/>
      <c r="H11" s="297"/>
      <c r="I11" s="302" t="s">
        <v>264</v>
      </c>
      <c r="J11" s="303"/>
      <c r="K11" s="310"/>
      <c r="L11" s="310"/>
      <c r="M11" s="80"/>
      <c r="N11">
        <v>2030</v>
      </c>
      <c r="O11">
        <v>2030</v>
      </c>
    </row>
    <row r="12" spans="1:15" x14ac:dyDescent="0.25">
      <c r="A12" s="288"/>
      <c r="B12" s="289"/>
      <c r="C12" s="290"/>
      <c r="D12" s="307"/>
      <c r="E12" s="307"/>
      <c r="F12" s="296"/>
      <c r="G12" s="297"/>
      <c r="H12" s="297"/>
      <c r="I12" s="302" t="s">
        <v>265</v>
      </c>
      <c r="J12" s="303"/>
      <c r="K12" s="310"/>
      <c r="L12" s="310"/>
      <c r="M12" s="80"/>
      <c r="N12">
        <v>2031</v>
      </c>
      <c r="O12">
        <v>2031</v>
      </c>
    </row>
    <row r="13" spans="1:15" ht="15.75" thickBot="1" x14ac:dyDescent="0.3">
      <c r="A13" s="291"/>
      <c r="B13" s="292"/>
      <c r="C13" s="293"/>
      <c r="D13" s="308"/>
      <c r="E13" s="308"/>
      <c r="F13" s="298"/>
      <c r="G13" s="299"/>
      <c r="H13" s="299"/>
      <c r="I13" s="304"/>
      <c r="J13" s="305"/>
      <c r="K13" s="312"/>
      <c r="L13" s="311"/>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5</v>
      </c>
      <c r="F16" s="112" t="s">
        <v>271</v>
      </c>
      <c r="G16" s="112" t="s">
        <v>266</v>
      </c>
      <c r="H16" s="46" t="s">
        <v>267</v>
      </c>
      <c r="I16" s="46" t="s">
        <v>268</v>
      </c>
      <c r="J16" s="46" t="s">
        <v>269</v>
      </c>
      <c r="K16" s="47">
        <v>45324</v>
      </c>
      <c r="L16" s="47">
        <v>45324</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5</v>
      </c>
      <c r="F17" s="112" t="s">
        <v>270</v>
      </c>
      <c r="G17" s="112" t="s">
        <v>272</v>
      </c>
      <c r="H17" s="46" t="s">
        <v>274</v>
      </c>
      <c r="I17" s="46" t="s">
        <v>273</v>
      </c>
      <c r="J17" s="46" t="s">
        <v>269</v>
      </c>
      <c r="K17" s="47">
        <v>45324</v>
      </c>
      <c r="L17" s="47">
        <v>45324</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7</v>
      </c>
      <c r="F18" s="112" t="s">
        <v>276</v>
      </c>
      <c r="G18" s="112" t="s">
        <v>272</v>
      </c>
      <c r="H18" s="46" t="s">
        <v>275</v>
      </c>
      <c r="I18" s="46" t="s">
        <v>273</v>
      </c>
      <c r="J18" s="46" t="s">
        <v>269</v>
      </c>
      <c r="K18" s="47">
        <v>45324</v>
      </c>
      <c r="L18" s="47">
        <v>45324</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2</v>
      </c>
      <c r="F19" s="112" t="s">
        <v>277</v>
      </c>
      <c r="G19" s="112" t="s">
        <v>278</v>
      </c>
      <c r="H19" s="46" t="s">
        <v>279</v>
      </c>
      <c r="I19" s="46" t="s">
        <v>273</v>
      </c>
      <c r="J19" s="46" t="s">
        <v>269</v>
      </c>
      <c r="K19" s="47">
        <v>45329</v>
      </c>
      <c r="L19" s="47">
        <v>45329</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7</v>
      </c>
      <c r="F20" s="112" t="s">
        <v>280</v>
      </c>
      <c r="G20" s="112" t="s">
        <v>281</v>
      </c>
      <c r="H20" s="46" t="s">
        <v>282</v>
      </c>
      <c r="I20" s="46" t="s">
        <v>273</v>
      </c>
      <c r="J20" s="46" t="s">
        <v>269</v>
      </c>
      <c r="K20" s="47">
        <v>45324</v>
      </c>
      <c r="L20" s="47">
        <v>45324</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8</v>
      </c>
      <c r="F21" s="112" t="s">
        <v>284</v>
      </c>
      <c r="G21" s="46" t="s">
        <v>283</v>
      </c>
      <c r="H21" s="112" t="s">
        <v>285</v>
      </c>
      <c r="I21" s="46" t="s">
        <v>286</v>
      </c>
      <c r="J21" s="46" t="s">
        <v>269</v>
      </c>
      <c r="K21" s="47">
        <v>45324</v>
      </c>
      <c r="L21" s="47">
        <v>45324</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5</v>
      </c>
      <c r="F22" s="112" t="s">
        <v>287</v>
      </c>
      <c r="G22" s="46" t="s">
        <v>288</v>
      </c>
      <c r="H22" s="112" t="s">
        <v>289</v>
      </c>
      <c r="I22" s="46" t="s">
        <v>290</v>
      </c>
      <c r="J22" s="46" t="s">
        <v>269</v>
      </c>
      <c r="K22" s="47">
        <v>45324</v>
      </c>
      <c r="L22" s="47">
        <v>45324</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3</v>
      </c>
      <c r="F23" s="112" t="s">
        <v>287</v>
      </c>
      <c r="G23" s="46" t="s">
        <v>288</v>
      </c>
      <c r="H23" s="112" t="s">
        <v>289</v>
      </c>
      <c r="I23" s="46" t="s">
        <v>290</v>
      </c>
      <c r="J23" s="46" t="s">
        <v>269</v>
      </c>
      <c r="K23" s="47">
        <v>45324</v>
      </c>
      <c r="L23" s="47">
        <v>45324</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3</v>
      </c>
      <c r="F24" s="112" t="s">
        <v>291</v>
      </c>
      <c r="G24" s="112" t="s">
        <v>292</v>
      </c>
      <c r="H24" s="46" t="s">
        <v>293</v>
      </c>
      <c r="I24" s="46" t="s">
        <v>294</v>
      </c>
      <c r="J24" s="46" t="s">
        <v>269</v>
      </c>
      <c r="K24" s="47">
        <v>45324</v>
      </c>
      <c r="L24" s="47">
        <v>45344</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3</v>
      </c>
      <c r="F25" s="112" t="s">
        <v>295</v>
      </c>
      <c r="G25" s="112" t="s">
        <v>296</v>
      </c>
      <c r="H25" s="46" t="s">
        <v>297</v>
      </c>
      <c r="I25" s="46" t="s">
        <v>294</v>
      </c>
      <c r="J25" s="46" t="s">
        <v>269</v>
      </c>
      <c r="K25" s="47">
        <v>45324</v>
      </c>
      <c r="L25" s="47">
        <v>45344</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7</v>
      </c>
      <c r="F26" s="112" t="s">
        <v>298</v>
      </c>
      <c r="G26" s="112" t="s">
        <v>299</v>
      </c>
      <c r="H26" s="46" t="s">
        <v>293</v>
      </c>
      <c r="I26" s="46" t="s">
        <v>300</v>
      </c>
      <c r="J26" s="46" t="s">
        <v>269</v>
      </c>
      <c r="K26" s="47">
        <v>45324</v>
      </c>
      <c r="L26" s="47">
        <v>45344</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7</v>
      </c>
      <c r="F27" s="112" t="s">
        <v>303</v>
      </c>
      <c r="G27" s="46" t="s">
        <v>301</v>
      </c>
      <c r="H27" s="46" t="s">
        <v>304</v>
      </c>
      <c r="I27" s="46" t="s">
        <v>302</v>
      </c>
      <c r="J27" s="46" t="s">
        <v>269</v>
      </c>
      <c r="K27" s="47">
        <v>45324</v>
      </c>
      <c r="L27" s="47">
        <v>45344</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8</v>
      </c>
      <c r="F28" s="112" t="s">
        <v>305</v>
      </c>
      <c r="G28" s="112" t="s">
        <v>306</v>
      </c>
      <c r="H28" s="46" t="s">
        <v>307</v>
      </c>
      <c r="I28" s="46" t="s">
        <v>302</v>
      </c>
      <c r="J28" s="46" t="s">
        <v>269</v>
      </c>
      <c r="K28" s="47">
        <v>45324</v>
      </c>
      <c r="L28" s="47">
        <v>45324</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3</v>
      </c>
      <c r="F29" s="112" t="s">
        <v>308</v>
      </c>
      <c r="G29" s="46" t="s">
        <v>309</v>
      </c>
      <c r="H29" s="46" t="s">
        <v>310</v>
      </c>
      <c r="I29" s="46" t="s">
        <v>311</v>
      </c>
      <c r="J29" s="46" t="s">
        <v>312</v>
      </c>
      <c r="K29" s="47">
        <v>45324</v>
      </c>
      <c r="L29" s="47">
        <v>45324</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3</v>
      </c>
      <c r="F30" s="112" t="s">
        <v>313</v>
      </c>
      <c r="G30" s="46" t="s">
        <v>314</v>
      </c>
      <c r="H30" s="46" t="s">
        <v>315</v>
      </c>
      <c r="I30" s="46" t="s">
        <v>316</v>
      </c>
      <c r="J30" s="46" t="s">
        <v>269</v>
      </c>
      <c r="K30" s="47">
        <v>45324</v>
      </c>
      <c r="L30" s="47">
        <v>45324</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8</v>
      </c>
      <c r="F31" s="112" t="s">
        <v>317</v>
      </c>
      <c r="G31" s="112" t="s">
        <v>318</v>
      </c>
      <c r="H31" s="46" t="s">
        <v>319</v>
      </c>
      <c r="I31" s="112" t="s">
        <v>320</v>
      </c>
      <c r="J31" s="46" t="s">
        <v>269</v>
      </c>
      <c r="K31" s="47">
        <v>45324</v>
      </c>
      <c r="L31" s="47">
        <v>45344</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6</v>
      </c>
      <c r="F32" s="112" t="s">
        <v>284</v>
      </c>
      <c r="G32" s="46" t="s">
        <v>321</v>
      </c>
      <c r="H32" s="112" t="s">
        <v>322</v>
      </c>
      <c r="I32" s="46" t="s">
        <v>323</v>
      </c>
      <c r="J32" s="46" t="s">
        <v>269</v>
      </c>
      <c r="K32" s="47">
        <v>45324</v>
      </c>
      <c r="L32" s="47">
        <v>45324</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7</v>
      </c>
      <c r="F33" s="112" t="s">
        <v>324</v>
      </c>
      <c r="G33" s="46" t="s">
        <v>325</v>
      </c>
      <c r="H33" s="112" t="s">
        <v>326</v>
      </c>
      <c r="I33" s="112" t="s">
        <v>327</v>
      </c>
      <c r="J33" s="46" t="s">
        <v>269</v>
      </c>
      <c r="K33" s="47">
        <v>45324</v>
      </c>
      <c r="L33" s="47">
        <v>45324</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7</v>
      </c>
      <c r="F34" s="112" t="s">
        <v>328</v>
      </c>
      <c r="G34" s="46" t="s">
        <v>329</v>
      </c>
      <c r="H34" s="46" t="s">
        <v>330</v>
      </c>
      <c r="I34" s="46" t="s">
        <v>331</v>
      </c>
      <c r="J34" s="46" t="s">
        <v>269</v>
      </c>
      <c r="K34" s="47">
        <v>45324</v>
      </c>
      <c r="L34" s="47">
        <v>45324</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5</v>
      </c>
      <c r="F35" s="112" t="s">
        <v>332</v>
      </c>
      <c r="G35" s="46" t="s">
        <v>333</v>
      </c>
      <c r="H35" s="46" t="s">
        <v>334</v>
      </c>
      <c r="I35" s="46" t="s">
        <v>335</v>
      </c>
      <c r="J35" s="46" t="s">
        <v>336</v>
      </c>
      <c r="K35" s="47">
        <v>45324</v>
      </c>
      <c r="L35" s="47">
        <v>45344</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5</v>
      </c>
      <c r="F36" s="112" t="s">
        <v>338</v>
      </c>
      <c r="G36" s="46" t="s">
        <v>339</v>
      </c>
      <c r="H36" s="112" t="s">
        <v>337</v>
      </c>
      <c r="I36" s="112" t="s">
        <v>341</v>
      </c>
      <c r="J36" s="112" t="s">
        <v>340</v>
      </c>
      <c r="K36" s="47">
        <v>45324</v>
      </c>
      <c r="L36" s="47">
        <v>45344</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5</v>
      </c>
      <c r="F37" s="112" t="s">
        <v>338</v>
      </c>
      <c r="G37" s="46" t="s">
        <v>339</v>
      </c>
      <c r="H37" s="112" t="s">
        <v>337</v>
      </c>
      <c r="I37" s="112" t="s">
        <v>294</v>
      </c>
      <c r="J37" s="112" t="s">
        <v>340</v>
      </c>
      <c r="K37" s="47">
        <v>45324</v>
      </c>
      <c r="L37" s="47">
        <v>45344</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8</v>
      </c>
      <c r="F38" s="112" t="s">
        <v>338</v>
      </c>
      <c r="G38" s="46" t="s">
        <v>339</v>
      </c>
      <c r="H38" s="112" t="s">
        <v>337</v>
      </c>
      <c r="I38" s="112" t="s">
        <v>342</v>
      </c>
      <c r="J38" s="112" t="s">
        <v>340</v>
      </c>
      <c r="K38" s="47">
        <v>45324</v>
      </c>
      <c r="L38" s="47">
        <v>45344</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1</v>
      </c>
      <c r="F39" s="112" t="s">
        <v>343</v>
      </c>
      <c r="G39" s="112" t="s">
        <v>344</v>
      </c>
      <c r="H39" s="46" t="s">
        <v>334</v>
      </c>
      <c r="I39" s="46" t="s">
        <v>335</v>
      </c>
      <c r="J39" s="46" t="s">
        <v>336</v>
      </c>
      <c r="K39" s="47">
        <v>45324</v>
      </c>
      <c r="L39" s="47">
        <v>45344</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1</v>
      </c>
      <c r="F40" s="112" t="s">
        <v>338</v>
      </c>
      <c r="G40" s="46" t="s">
        <v>339</v>
      </c>
      <c r="H40" s="112" t="s">
        <v>337</v>
      </c>
      <c r="I40" s="112" t="s">
        <v>294</v>
      </c>
      <c r="J40" s="112" t="s">
        <v>340</v>
      </c>
      <c r="K40" s="47">
        <v>45324</v>
      </c>
      <c r="L40" s="47">
        <v>45344</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8</v>
      </c>
      <c r="F41" s="112" t="s">
        <v>338</v>
      </c>
      <c r="G41" s="46" t="s">
        <v>339</v>
      </c>
      <c r="H41" s="112" t="s">
        <v>337</v>
      </c>
      <c r="I41" s="112" t="s">
        <v>345</v>
      </c>
      <c r="J41" s="112" t="s">
        <v>340</v>
      </c>
      <c r="K41" s="47">
        <v>45324</v>
      </c>
      <c r="L41" s="47">
        <v>45344</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4</v>
      </c>
      <c r="F42" s="112" t="s">
        <v>338</v>
      </c>
      <c r="G42" s="46" t="s">
        <v>339</v>
      </c>
      <c r="H42" s="112" t="s">
        <v>337</v>
      </c>
      <c r="I42" s="112" t="s">
        <v>346</v>
      </c>
      <c r="J42" s="112" t="s">
        <v>348</v>
      </c>
      <c r="K42" s="47">
        <v>45324</v>
      </c>
      <c r="L42" s="47">
        <v>45344</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6</v>
      </c>
      <c r="F43" s="112" t="s">
        <v>349</v>
      </c>
      <c r="G43" s="46" t="s">
        <v>350</v>
      </c>
      <c r="H43" s="112" t="s">
        <v>351</v>
      </c>
      <c r="I43" s="112" t="s">
        <v>327</v>
      </c>
      <c r="J43" s="46" t="s">
        <v>352</v>
      </c>
      <c r="K43" s="47">
        <v>45324</v>
      </c>
      <c r="L43" s="47">
        <v>45324</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8</v>
      </c>
      <c r="F44" s="112" t="s">
        <v>353</v>
      </c>
      <c r="G44" s="46" t="s">
        <v>354</v>
      </c>
      <c r="H44" s="112" t="s">
        <v>351</v>
      </c>
      <c r="I44" s="112" t="s">
        <v>327</v>
      </c>
      <c r="J44" s="46" t="s">
        <v>352</v>
      </c>
      <c r="K44" s="47">
        <v>45324</v>
      </c>
      <c r="L44" s="47">
        <v>45344</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5</v>
      </c>
      <c r="F45" s="112" t="s">
        <v>355</v>
      </c>
      <c r="G45" s="46" t="s">
        <v>357</v>
      </c>
      <c r="H45" s="46" t="s">
        <v>356</v>
      </c>
      <c r="I45" s="46" t="s">
        <v>346</v>
      </c>
      <c r="J45" s="46" t="s">
        <v>347</v>
      </c>
      <c r="K45" s="47">
        <v>45324</v>
      </c>
      <c r="L45" s="47">
        <v>45344</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8</v>
      </c>
      <c r="F46" s="113" t="s">
        <v>358</v>
      </c>
      <c r="G46" s="112" t="s">
        <v>359</v>
      </c>
      <c r="H46" s="46" t="s">
        <v>360</v>
      </c>
      <c r="I46" s="112" t="s">
        <v>327</v>
      </c>
      <c r="J46" s="46" t="s">
        <v>269</v>
      </c>
      <c r="K46" s="47">
        <v>45324</v>
      </c>
      <c r="L46" s="47">
        <v>45344</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8</v>
      </c>
      <c r="F47" s="112" t="s">
        <v>361</v>
      </c>
      <c r="G47" s="46" t="s">
        <v>362</v>
      </c>
      <c r="H47" s="46" t="s">
        <v>363</v>
      </c>
      <c r="I47" s="46" t="s">
        <v>302</v>
      </c>
      <c r="J47" s="112" t="s">
        <v>364</v>
      </c>
      <c r="K47" s="47">
        <v>45324</v>
      </c>
      <c r="L47" s="47">
        <v>45344</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8</v>
      </c>
      <c r="F48" s="112" t="s">
        <v>365</v>
      </c>
      <c r="G48" s="46" t="s">
        <v>366</v>
      </c>
      <c r="H48" s="46" t="s">
        <v>337</v>
      </c>
      <c r="I48" s="112" t="s">
        <v>367</v>
      </c>
      <c r="J48" s="46" t="s">
        <v>269</v>
      </c>
      <c r="K48" s="47">
        <v>45324</v>
      </c>
      <c r="L48" s="47">
        <v>45344</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7</v>
      </c>
      <c r="F49" s="112" t="s">
        <v>368</v>
      </c>
      <c r="G49" s="46" t="s">
        <v>369</v>
      </c>
      <c r="H49" s="112" t="s">
        <v>370</v>
      </c>
      <c r="I49" s="46" t="s">
        <v>302</v>
      </c>
      <c r="J49" s="46" t="s">
        <v>269</v>
      </c>
      <c r="K49" s="47">
        <v>45324</v>
      </c>
      <c r="L49" s="47">
        <v>45344</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7</v>
      </c>
      <c r="F50" s="112" t="s">
        <v>365</v>
      </c>
      <c r="G50" s="46" t="s">
        <v>366</v>
      </c>
      <c r="H50" s="46" t="s">
        <v>337</v>
      </c>
      <c r="I50" s="112" t="s">
        <v>367</v>
      </c>
      <c r="J50" s="46" t="s">
        <v>269</v>
      </c>
      <c r="K50" s="47">
        <v>45324</v>
      </c>
      <c r="L50" s="47">
        <v>45344</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4</v>
      </c>
      <c r="F51" s="112" t="s">
        <v>365</v>
      </c>
      <c r="G51" s="46" t="s">
        <v>366</v>
      </c>
      <c r="H51" s="46" t="s">
        <v>337</v>
      </c>
      <c r="I51" s="112" t="s">
        <v>367</v>
      </c>
      <c r="J51" s="46" t="s">
        <v>269</v>
      </c>
      <c r="K51" s="47">
        <v>45324</v>
      </c>
      <c r="L51" s="47">
        <v>45344</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7</v>
      </c>
      <c r="F52" s="112" t="s">
        <v>353</v>
      </c>
      <c r="G52" s="46" t="s">
        <v>354</v>
      </c>
      <c r="H52" s="112" t="s">
        <v>351</v>
      </c>
      <c r="I52" s="112" t="s">
        <v>327</v>
      </c>
      <c r="J52" s="46" t="s">
        <v>352</v>
      </c>
      <c r="K52" s="47">
        <v>45324</v>
      </c>
      <c r="L52" s="47">
        <v>45344</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7</v>
      </c>
      <c r="F53" s="112" t="s">
        <v>349</v>
      </c>
      <c r="G53" s="46" t="s">
        <v>350</v>
      </c>
      <c r="H53" s="112" t="s">
        <v>351</v>
      </c>
      <c r="I53" s="112" t="s">
        <v>327</v>
      </c>
      <c r="J53" s="46" t="s">
        <v>352</v>
      </c>
      <c r="K53" s="47">
        <v>45324</v>
      </c>
      <c r="L53" s="47">
        <v>45344</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7</v>
      </c>
      <c r="F54" s="112" t="s">
        <v>361</v>
      </c>
      <c r="G54" s="46" t="s">
        <v>362</v>
      </c>
      <c r="H54" s="112" t="s">
        <v>371</v>
      </c>
      <c r="I54" s="46" t="s">
        <v>302</v>
      </c>
      <c r="J54" s="112" t="s">
        <v>364</v>
      </c>
      <c r="K54" s="47">
        <v>45324</v>
      </c>
      <c r="L54" s="47">
        <v>45344</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8</v>
      </c>
      <c r="F55" s="112" t="s">
        <v>372</v>
      </c>
      <c r="G55" s="46" t="s">
        <v>373</v>
      </c>
      <c r="H55" s="46" t="s">
        <v>374</v>
      </c>
      <c r="I55" s="112" t="s">
        <v>327</v>
      </c>
      <c r="J55" s="46" t="s">
        <v>269</v>
      </c>
      <c r="K55" s="47">
        <v>45324</v>
      </c>
      <c r="L55" s="47">
        <v>45344</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7</v>
      </c>
      <c r="F56" s="112" t="s">
        <v>375</v>
      </c>
      <c r="G56" s="46" t="s">
        <v>376</v>
      </c>
      <c r="H56" s="46" t="s">
        <v>377</v>
      </c>
      <c r="I56" s="112" t="s">
        <v>327</v>
      </c>
      <c r="J56" s="46" t="s">
        <v>269</v>
      </c>
      <c r="K56" s="47">
        <v>45324</v>
      </c>
      <c r="L56" s="47">
        <v>45344</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7</v>
      </c>
      <c r="F57" s="112" t="s">
        <v>378</v>
      </c>
      <c r="G57" s="112" t="s">
        <v>379</v>
      </c>
      <c r="H57" s="112" t="s">
        <v>380</v>
      </c>
      <c r="I57" s="46" t="s">
        <v>302</v>
      </c>
      <c r="J57" s="46" t="s">
        <v>269</v>
      </c>
      <c r="K57" s="47">
        <v>45324</v>
      </c>
      <c r="L57" s="47">
        <v>45344</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8</v>
      </c>
      <c r="F58" s="112" t="s">
        <v>381</v>
      </c>
      <c r="G58" s="46" t="s">
        <v>382</v>
      </c>
      <c r="H58" s="46" t="s">
        <v>383</v>
      </c>
      <c r="I58" s="46" t="s">
        <v>302</v>
      </c>
      <c r="J58" s="46" t="s">
        <v>269</v>
      </c>
      <c r="K58" s="47">
        <v>45324</v>
      </c>
      <c r="L58" s="47">
        <v>45344</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8</v>
      </c>
      <c r="F59" s="112" t="s">
        <v>384</v>
      </c>
      <c r="G59" s="46" t="s">
        <v>385</v>
      </c>
      <c r="H59" s="112" t="s">
        <v>386</v>
      </c>
      <c r="I59" s="46" t="s">
        <v>302</v>
      </c>
      <c r="J59" s="46" t="s">
        <v>387</v>
      </c>
      <c r="K59" s="47">
        <v>45324</v>
      </c>
      <c r="L59" s="47">
        <v>45324</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3</v>
      </c>
      <c r="F60" s="112" t="s">
        <v>388</v>
      </c>
      <c r="G60" s="46" t="s">
        <v>389</v>
      </c>
      <c r="H60" s="46" t="s">
        <v>392</v>
      </c>
      <c r="I60" s="46" t="s">
        <v>390</v>
      </c>
      <c r="J60" s="46" t="s">
        <v>391</v>
      </c>
      <c r="K60" s="47">
        <v>45324</v>
      </c>
      <c r="L60" s="47">
        <v>45324</v>
      </c>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3</v>
      </c>
      <c r="F61" s="112" t="s">
        <v>393</v>
      </c>
      <c r="G61" s="46" t="s">
        <v>394</v>
      </c>
      <c r="H61" s="46" t="s">
        <v>395</v>
      </c>
      <c r="I61" s="46" t="s">
        <v>346</v>
      </c>
      <c r="J61" s="46" t="s">
        <v>347</v>
      </c>
      <c r="K61" s="47">
        <v>45324</v>
      </c>
      <c r="L61" s="47">
        <v>45337</v>
      </c>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8</v>
      </c>
      <c r="F62" s="112" t="s">
        <v>396</v>
      </c>
      <c r="G62" s="112" t="s">
        <v>379</v>
      </c>
      <c r="H62" s="112" t="s">
        <v>397</v>
      </c>
      <c r="I62" s="46" t="s">
        <v>302</v>
      </c>
      <c r="J62" s="46" t="s">
        <v>269</v>
      </c>
      <c r="K62" s="47">
        <v>45337</v>
      </c>
      <c r="L62" s="47">
        <v>45352</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7</v>
      </c>
      <c r="F63" s="112" t="s">
        <v>398</v>
      </c>
      <c r="G63" s="46" t="s">
        <v>399</v>
      </c>
      <c r="H63" s="112" t="s">
        <v>400</v>
      </c>
      <c r="I63" s="46" t="s">
        <v>302</v>
      </c>
      <c r="J63" s="46" t="s">
        <v>401</v>
      </c>
      <c r="K63" s="47">
        <v>45352</v>
      </c>
      <c r="L63" s="47">
        <v>45352</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7</v>
      </c>
      <c r="F64" s="112" t="s">
        <v>402</v>
      </c>
      <c r="G64" s="46" t="s">
        <v>403</v>
      </c>
      <c r="H64" s="46" t="s">
        <v>404</v>
      </c>
      <c r="I64" s="46" t="s">
        <v>302</v>
      </c>
      <c r="J64" s="46" t="s">
        <v>401</v>
      </c>
      <c r="K64" s="47">
        <v>45352</v>
      </c>
      <c r="L64" s="47">
        <v>45356</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4</v>
      </c>
      <c r="F65" s="112" t="s">
        <v>405</v>
      </c>
      <c r="G65" s="46" t="s">
        <v>403</v>
      </c>
      <c r="H65" s="112" t="s">
        <v>406</v>
      </c>
      <c r="I65" s="46" t="s">
        <v>302</v>
      </c>
      <c r="J65" s="46" t="s">
        <v>269</v>
      </c>
      <c r="K65" s="47">
        <v>45352</v>
      </c>
      <c r="L65" s="47">
        <v>45356</v>
      </c>
    </row>
    <row r="66" spans="1:12" ht="120"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2</v>
      </c>
      <c r="F66" s="112" t="s">
        <v>407</v>
      </c>
      <c r="G66" s="46" t="s">
        <v>408</v>
      </c>
      <c r="H66" s="46" t="s">
        <v>409</v>
      </c>
      <c r="I66" s="46" t="s">
        <v>302</v>
      </c>
      <c r="J66" s="46" t="s">
        <v>410</v>
      </c>
      <c r="K66" s="47">
        <v>45352</v>
      </c>
      <c r="L66" s="47">
        <v>45356</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3</v>
      </c>
      <c r="F67" s="112" t="s">
        <v>411</v>
      </c>
      <c r="G67" s="46" t="s">
        <v>412</v>
      </c>
      <c r="H67" s="112" t="s">
        <v>413</v>
      </c>
      <c r="I67" s="46" t="s">
        <v>302</v>
      </c>
      <c r="J67" s="46" t="s">
        <v>347</v>
      </c>
      <c r="K67" s="47">
        <v>45352</v>
      </c>
      <c r="L67" s="47">
        <v>45356</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3</v>
      </c>
      <c r="F68" s="112" t="s">
        <v>414</v>
      </c>
      <c r="G68" s="46" t="s">
        <v>415</v>
      </c>
      <c r="H68" s="46" t="s">
        <v>416</v>
      </c>
      <c r="I68" s="46" t="s">
        <v>302</v>
      </c>
      <c r="J68" s="46" t="s">
        <v>352</v>
      </c>
      <c r="K68" s="47">
        <v>45352</v>
      </c>
      <c r="L68" s="47">
        <v>45356</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3</v>
      </c>
      <c r="F69" s="113" t="s">
        <v>419</v>
      </c>
      <c r="G69" s="46" t="s">
        <v>417</v>
      </c>
      <c r="H69" s="46" t="s">
        <v>418</v>
      </c>
      <c r="I69" s="46" t="s">
        <v>302</v>
      </c>
      <c r="J69" s="46" t="s">
        <v>269</v>
      </c>
      <c r="K69" s="47">
        <v>45352</v>
      </c>
      <c r="L69" s="47">
        <v>45356</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4</v>
      </c>
      <c r="F70" s="113" t="s">
        <v>420</v>
      </c>
      <c r="G70" s="46" t="s">
        <v>417</v>
      </c>
      <c r="H70" s="46" t="s">
        <v>418</v>
      </c>
      <c r="I70" s="46" t="s">
        <v>302</v>
      </c>
      <c r="J70" s="46" t="s">
        <v>269</v>
      </c>
      <c r="K70" s="47">
        <v>45352</v>
      </c>
      <c r="L70" s="47">
        <v>45356</v>
      </c>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5</v>
      </c>
      <c r="F71" s="112" t="s">
        <v>402</v>
      </c>
      <c r="G71" s="46" t="s">
        <v>403</v>
      </c>
      <c r="H71" s="46" t="s">
        <v>404</v>
      </c>
      <c r="I71" s="46" t="s">
        <v>302</v>
      </c>
      <c r="J71" s="46" t="s">
        <v>401</v>
      </c>
      <c r="K71" s="47">
        <v>45352</v>
      </c>
      <c r="L71" s="47">
        <v>45356</v>
      </c>
    </row>
    <row r="72" spans="1:12" ht="105"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5</v>
      </c>
      <c r="F72" s="112" t="s">
        <v>421</v>
      </c>
      <c r="G72" s="46" t="s">
        <v>422</v>
      </c>
      <c r="H72" s="112" t="s">
        <v>423</v>
      </c>
      <c r="I72" s="46" t="s">
        <v>302</v>
      </c>
      <c r="J72" s="46" t="s">
        <v>269</v>
      </c>
      <c r="K72" s="47">
        <v>45352</v>
      </c>
      <c r="L72" s="47">
        <v>45356</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4</v>
      </c>
      <c r="F73" s="112" t="s">
        <v>424</v>
      </c>
      <c r="G73" s="46" t="s">
        <v>425</v>
      </c>
      <c r="H73" s="46" t="s">
        <v>426</v>
      </c>
      <c r="I73" s="46" t="s">
        <v>346</v>
      </c>
      <c r="J73" s="46" t="s">
        <v>347</v>
      </c>
      <c r="K73" s="47">
        <v>45352</v>
      </c>
      <c r="L73" s="47">
        <v>45356</v>
      </c>
    </row>
    <row r="74" spans="1:12" ht="12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4</v>
      </c>
      <c r="F74" s="112" t="s">
        <v>427</v>
      </c>
      <c r="G74" s="46" t="s">
        <v>428</v>
      </c>
      <c r="H74" s="112" t="s">
        <v>430</v>
      </c>
      <c r="I74" s="46" t="s">
        <v>429</v>
      </c>
      <c r="J74" s="46" t="s">
        <v>347</v>
      </c>
      <c r="K74" s="47">
        <v>45352</v>
      </c>
      <c r="L74" s="47">
        <v>45356</v>
      </c>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4</v>
      </c>
      <c r="F75" s="112" t="s">
        <v>431</v>
      </c>
      <c r="G75" s="112" t="s">
        <v>432</v>
      </c>
      <c r="H75" s="112" t="s">
        <v>433</v>
      </c>
      <c r="I75" s="46" t="s">
        <v>429</v>
      </c>
      <c r="J75" s="46" t="s">
        <v>347</v>
      </c>
      <c r="K75" s="47">
        <v>45352</v>
      </c>
      <c r="L75" s="47">
        <v>45356</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6</v>
      </c>
      <c r="F76" s="112" t="s">
        <v>434</v>
      </c>
      <c r="G76" s="112" t="s">
        <v>435</v>
      </c>
      <c r="H76" s="46" t="s">
        <v>436</v>
      </c>
      <c r="I76" s="46" t="s">
        <v>429</v>
      </c>
      <c r="J76" s="46" t="s">
        <v>347</v>
      </c>
      <c r="K76" s="47">
        <v>45352</v>
      </c>
      <c r="L76" s="47">
        <v>45356</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Full name</cp:lastModifiedBy>
  <cp:lastPrinted>2021-12-27T19:55:26Z</cp:lastPrinted>
  <dcterms:created xsi:type="dcterms:W3CDTF">2021-11-16T13:51:36Z</dcterms:created>
  <dcterms:modified xsi:type="dcterms:W3CDTF">2025-03-24T13:01:23Z</dcterms:modified>
</cp:coreProperties>
</file>