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honny\Desktop\RENDICION DE CUENTAS_2025\"/>
    </mc:Choice>
  </mc:AlternateContent>
  <xr:revisionPtr revIDLastSave="0" documentId="13_ncr:1_{633A1A62-5332-41F3-8BF0-EDD08297BA5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c r="A50" i="1" l="1"/>
  <c r="A51" i="1" l="1"/>
  <c r="A52" i="1" l="1"/>
  <c r="A53" i="1" l="1"/>
  <c r="A54" i="1" l="1"/>
  <c r="A55" i="1" l="1"/>
  <c r="A56" i="1"/>
  <c r="A57" i="1" l="1"/>
  <c r="A58" i="1" l="1"/>
  <c r="A59" i="1" l="1"/>
  <c r="A60" i="1" l="1"/>
  <c r="A61" i="1" l="1"/>
  <c r="A62" i="1" l="1"/>
  <c r="A63" i="1" l="1"/>
  <c r="A64" i="1" l="1"/>
  <c r="A65" i="1" l="1"/>
  <c r="A66" i="1" l="1"/>
  <c r="A67" i="1" l="1"/>
  <c r="A68" i="1" l="1"/>
  <c r="A69" i="1" l="1"/>
  <c r="B16" i="4" s="1"/>
  <c r="B17" i="4"/>
  <c r="E20" i="4"/>
  <c r="D22" i="4"/>
  <c r="C24" i="4"/>
  <c r="C25" i="4"/>
  <c r="C28" i="4"/>
  <c r="D32" i="4"/>
  <c r="C32" i="4"/>
  <c r="D36" i="4"/>
  <c r="C40" i="4"/>
  <c r="D40" i="4"/>
  <c r="D45" i="4"/>
  <c r="C48" i="4"/>
  <c r="D48" i="4"/>
  <c r="D52" i="4"/>
  <c r="D56" i="4"/>
  <c r="C56" i="4"/>
  <c r="C60" i="4"/>
  <c r="C64" i="4"/>
  <c r="D64" i="4"/>
  <c r="C68" i="4"/>
  <c r="C72" i="4"/>
  <c r="D72" i="4"/>
  <c r="E74" i="4"/>
  <c r="E63" i="4"/>
  <c r="E32" i="4"/>
  <c r="E48" i="4"/>
  <c r="E57" i="4"/>
  <c r="E34" i="4"/>
  <c r="E44" i="4"/>
  <c r="E40" i="4"/>
  <c r="E35" i="4"/>
  <c r="E71" i="4"/>
  <c r="E39" i="4"/>
  <c r="E33" i="4"/>
  <c r="E41" i="4"/>
  <c r="E65" i="4"/>
  <c r="E75" i="4"/>
  <c r="D74" i="4"/>
  <c r="B67" i="4"/>
  <c r="B56" i="4"/>
  <c r="B71" i="4"/>
  <c r="B57" i="4"/>
  <c r="B58" i="4"/>
  <c r="B63" i="4"/>
  <c r="B70" i="4"/>
  <c r="B61" i="4"/>
  <c r="B28" i="4"/>
  <c r="B55" i="4"/>
  <c r="B62" i="4"/>
  <c r="B48" i="4"/>
  <c r="B75" i="4"/>
  <c r="B37" i="4"/>
  <c r="B76" i="4" l="1"/>
  <c r="B54" i="4"/>
  <c r="B32" i="4"/>
  <c r="B46" i="4"/>
  <c r="B34" i="4"/>
  <c r="E72" i="4"/>
  <c r="E53" i="4"/>
  <c r="E62" i="4"/>
  <c r="E43" i="4"/>
  <c r="E73" i="4"/>
  <c r="E22" i="4"/>
  <c r="D68" i="4"/>
  <c r="D60" i="4"/>
  <c r="C52" i="4"/>
  <c r="C44" i="4"/>
  <c r="C36" i="4"/>
  <c r="D27" i="4"/>
  <c r="C30" i="4"/>
  <c r="D18" i="4"/>
  <c r="C20" i="4"/>
  <c r="D16" i="4"/>
  <c r="D17" i="4"/>
  <c r="E16" i="4"/>
  <c r="C16" i="4"/>
  <c r="B69" i="4"/>
  <c r="B44" i="4"/>
  <c r="B29" i="4"/>
  <c r="B36" i="4"/>
  <c r="B47" i="4"/>
  <c r="B42" i="4"/>
  <c r="B59" i="4"/>
  <c r="B38" i="4"/>
  <c r="B35" i="4"/>
  <c r="D76" i="4"/>
  <c r="E25" i="4"/>
  <c r="E61" i="4"/>
  <c r="E60" i="4"/>
  <c r="E67" i="4"/>
  <c r="E38" i="4"/>
  <c r="E28" i="4"/>
  <c r="E52" i="4"/>
  <c r="E69" i="4"/>
  <c r="E45" i="4"/>
  <c r="E58" i="4"/>
  <c r="C75" i="4"/>
  <c r="C71" i="4"/>
  <c r="D65" i="4"/>
  <c r="D62" i="4"/>
  <c r="D58" i="4"/>
  <c r="D55" i="4"/>
  <c r="D50" i="4"/>
  <c r="D46" i="4"/>
  <c r="D42" i="4"/>
  <c r="D38" i="4"/>
  <c r="D34" i="4"/>
  <c r="C47" i="4"/>
  <c r="D28" i="4"/>
  <c r="D24" i="4"/>
  <c r="C22" i="4"/>
  <c r="E19" i="4"/>
  <c r="E17" i="4"/>
  <c r="C17" i="4"/>
  <c r="B72" i="4"/>
  <c r="B49" i="4"/>
  <c r="B64" i="4"/>
  <c r="B68" i="4"/>
  <c r="B45" i="4"/>
  <c r="B74" i="4"/>
  <c r="B51" i="4"/>
  <c r="B33" i="4"/>
  <c r="B66" i="4"/>
  <c r="D75" i="4"/>
  <c r="E47" i="4"/>
  <c r="E49" i="4"/>
  <c r="E55" i="4"/>
  <c r="E68" i="4"/>
  <c r="E24" i="4"/>
  <c r="E70" i="4"/>
  <c r="E31" i="4"/>
  <c r="E37" i="4"/>
  <c r="E46" i="4"/>
  <c r="E66" i="4"/>
  <c r="D73" i="4"/>
  <c r="D69" i="4"/>
  <c r="C74" i="4"/>
  <c r="C62" i="4"/>
  <c r="C58" i="4"/>
  <c r="C54" i="4"/>
  <c r="C49" i="4"/>
  <c r="C46" i="4"/>
  <c r="C42" i="4"/>
  <c r="C38" i="4"/>
  <c r="D33" i="4"/>
  <c r="D30" i="4"/>
  <c r="B25" i="4"/>
  <c r="B26" i="4"/>
  <c r="C21" i="4"/>
  <c r="B20" i="4"/>
  <c r="D21" i="4"/>
  <c r="E18" i="4"/>
  <c r="B18" i="4"/>
  <c r="B19" i="4"/>
  <c r="D20" i="4"/>
  <c r="C23" i="4"/>
  <c r="D19" i="4"/>
  <c r="C19" i="4"/>
  <c r="B21" i="4"/>
  <c r="E21" i="4"/>
  <c r="B23" i="4"/>
  <c r="B24" i="4"/>
  <c r="C26" i="4"/>
  <c r="C27" i="4"/>
  <c r="D29" i="4"/>
  <c r="D31" i="4"/>
  <c r="C34" i="4"/>
  <c r="C35" i="4"/>
  <c r="D37" i="4"/>
  <c r="D39" i="4"/>
  <c r="D41" i="4"/>
  <c r="D43" i="4"/>
  <c r="D44" i="4"/>
  <c r="D47" i="4"/>
  <c r="D49" i="4"/>
  <c r="C51" i="4"/>
  <c r="D53" i="4"/>
  <c r="D54" i="4"/>
  <c r="D57" i="4"/>
  <c r="C59" i="4"/>
  <c r="C61" i="4"/>
  <c r="D63" i="4"/>
  <c r="C66" i="4"/>
  <c r="C67" i="4"/>
  <c r="C69" i="4"/>
  <c r="D71" i="4"/>
  <c r="C73" i="4"/>
  <c r="E26" i="4"/>
  <c r="E54" i="4"/>
  <c r="E76" i="4"/>
  <c r="E27" i="4"/>
  <c r="E51" i="4"/>
  <c r="E30" i="4"/>
  <c r="E59" i="4"/>
  <c r="E29" i="4"/>
  <c r="E36" i="4"/>
  <c r="E50" i="4"/>
  <c r="E42" i="4"/>
  <c r="E64" i="4"/>
  <c r="E23" i="4"/>
  <c r="E56" i="4"/>
  <c r="C76" i="4"/>
  <c r="B31" i="4"/>
  <c r="B50" i="4"/>
  <c r="B60" i="4"/>
  <c r="B41" i="4"/>
  <c r="B53" i="4"/>
  <c r="B30" i="4"/>
  <c r="B65" i="4"/>
  <c r="B40" i="4"/>
  <c r="B73" i="4"/>
  <c r="B52" i="4"/>
  <c r="B39" i="4"/>
  <c r="B43" i="4"/>
  <c r="B22" i="4"/>
  <c r="D23" i="4"/>
  <c r="D26" i="4"/>
  <c r="D25" i="4"/>
  <c r="B27" i="4"/>
  <c r="C29" i="4"/>
  <c r="C31" i="4"/>
  <c r="C33" i="4"/>
  <c r="D35" i="4"/>
  <c r="C37" i="4"/>
  <c r="C39" i="4"/>
  <c r="C41" i="4"/>
  <c r="C43" i="4"/>
  <c r="C45" i="4"/>
  <c r="D61" i="4"/>
  <c r="C50" i="4"/>
  <c r="D51" i="4"/>
  <c r="C53" i="4"/>
  <c r="C55" i="4"/>
  <c r="C57" i="4"/>
  <c r="D59" i="4"/>
  <c r="D66" i="4"/>
  <c r="C63" i="4"/>
  <c r="C65" i="4"/>
  <c r="D67" i="4"/>
  <c r="C70" i="4"/>
  <c r="D70" i="4"/>
  <c r="C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<sst xmlns="http://schemas.openxmlformats.org/spreadsheetml/2006/main" count="384" uniqueCount="221">
  <si>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</si>
  <si>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</si>
  <si>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</si>
  <si>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</si>
  <si>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</si>
  <si>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</si>
  <si>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</si>
  <si>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</si>
  <si>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</si>
  <si>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</si>
  <si>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</si>
  <si>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</si>
  <si>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</si>
  <si>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</si>
  <si>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</si>
  <si>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</si>
  <si>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</si>
  <si>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</si>
  <si>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</si>
  <si>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</si>
  <si>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</si>
  <si>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</si>
  <si>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</si>
  <si>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</si>
  <si>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</si>
  <si>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</si>
  <si>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</si>
  <si>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</si>
  <si>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</si>
  <si>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</si>
  <si>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</si>
  <si>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</si>
  <si>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</si>
  <si>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</si>
  <si>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</si>
  <si>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</si>
  <si>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</si>
  <si>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</si>
  <si>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</si>
  <si>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</si>
  <si>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</si>
  <si>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</si>
  <si>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</si>
  <si>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</si>
  <si>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</si>
  <si>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</si>
  <si>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</si>
  <si>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</si>
  <si>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</si>
  <si>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</si>
  <si>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</si>
  <si>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</si>
  <si>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</si>
  <si>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</si>
  <si>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</si>
  <si>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</si>
  <si>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</si>
  <si>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</si>
  <si>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</si>
  <si>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</si>
  <si>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</si>
  <si>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</si>
  <si>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</si>
  <si>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</si>
  <si>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</si>
  <si>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</si>
  <si>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</si>
  <si>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</si>
  <si>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</si>
  <si>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</si>
  <si>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</si>
  <si>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</si>
  <si>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</si>
  <si>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</si>
  <si>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</si>
  <si>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</si>
  <si>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</si>
  <si>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</si>
  <si>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</si>
  <si>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</si>
  <si>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</si>
  <si>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</si>
  <si>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</si>
  <si>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</si>
  <si>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</si>
  <si>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</si>
  <si>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</si>
  <si>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</si>
  <si>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</si>
  <si>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</si>
  <si>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</si>
  <si>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</si>
  <si>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</si>
  <si>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</si>
  <si>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</si>
  <si>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</si>
  <si>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</si>
  <si>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</si>
  <si>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</si>
  <si>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</si>
  <si>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</si>
  <si>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</si>
  <si>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</si>
  <si>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</si>
  <si>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</si>
  <si>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</si>
  <si>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</si>
  <si>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</si>
  <si>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</si>
  <si>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</si>
  <si>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</si>
  <si>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</si>
  <si>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</si>
  <si>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</si>
  <si>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</si>
  <si>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</si>
  <si>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</si>
  <si>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</si>
  <si>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</si>
  <si>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</si>
  <si>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</si>
  <si>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</si>
  <si>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</si>
  <si>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</si>
  <si>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</si>
  <si>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</si>
  <si>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</si>
  <si>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</si>
  <si>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</si>
  <si>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</si>
  <si>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</si>
  <si>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</si>
  <si>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</si>
  <si>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</si>
  <si>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</si>
  <si>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</si>
  <si>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</si>
  <si>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</si>
  <si>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</si>
  <si>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</si>
  <si>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</si>
  <si>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</si>
  <si>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</si>
  <si>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</si>
  <si>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</si>
  <si>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</si>
  <si>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</si>
  <si>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</si>
  <si>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</si>
  <si>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</si>
  <si>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</si>
  <si>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</si>
  <si>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</si>
  <si>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</si>
  <si>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</si>
  <si>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</si>
  <si>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</si>
  <si>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</si>
  <si>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</si>
  <si>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</si>
  <si>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</si>
  <si>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</si>
  <si>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</si>
  <si>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</si>
  <si>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</si>
  <si>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</si>
  <si>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</si>
  <si>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</si>
  <si>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</si>
  <si>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</si>
  <si>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</si>
  <si>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</si>
  <si>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</si>
  <si>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</si>
  <si>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</si>
  <si>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</si>
  <si>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</si>
  <si>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</si>
  <si>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</si>
  <si>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</si>
  <si>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</si>
  <si>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</si>
  <si>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</si>
  <si>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</si>
  <si>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</si>
  <si>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</si>
  <si>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</si>
  <si>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</si>
  <si>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</si>
  <si>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</si>
  <si>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</si>
  <si>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</si>
  <si>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</si>
  <si>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</si>
  <si>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</si>
  <si>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</si>
  <si>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</si>
  <si>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</si>
  <si>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</si>
  <si>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</si>
  <si>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</si>
  <si>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</si>
  <si>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</si>
  <si>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</si>
  <si>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</si>
  <si>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</si>
  <si>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</si>
  <si>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</si>
  <si>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</si>
  <si>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</si>
  <si>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</si>
  <si>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</si>
  <si>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</si>
  <si>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</si>
  <si>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</si>
  <si>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</si>
  <si>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</si>
  <si>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</si>
  <si>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</si>
  <si>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</si>
  <si>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Institución Educativa La Presentación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</si>
</sst>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99827664"/>
        <c:axId val="39982923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99.639344262295083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99827664"/>
        <c:axId val="399829232"/>
      </c:scatterChart>
      <c:catAx>
        <c:axId val="39982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99829232"/>
        <c:crosses val="autoZero"/>
        <c:auto val="1"/>
        <c:lblAlgn val="ctr"/>
        <c:lblOffset val="100"/>
        <c:noMultiLvlLbl val="0"/>
      </c:catAx>
      <c:valAx>
        <c:axId val="399829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98276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72009208"/>
        <c:axId val="47201195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99.94285714285715</c:v>
                </c:pt>
                <c:pt idx="1">
                  <c:v>99.285714285714292</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72009208"/>
        <c:axId val="472011952"/>
      </c:scatterChart>
      <c:catAx>
        <c:axId val="47200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1952"/>
        <c:crosses val="autoZero"/>
        <c:auto val="1"/>
        <c:lblAlgn val="ctr"/>
        <c:lblOffset val="100"/>
        <c:noMultiLvlLbl val="0"/>
      </c:catAx>
      <c:valAx>
        <c:axId val="4720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9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72007640"/>
        <c:axId val="4720084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100</c:v>
                </c:pt>
                <c:pt idx="2">
                  <c:v>100</c:v>
                </c:pt>
                <c:pt idx="3">
                  <c:v>100</c:v>
                </c:pt>
                <c:pt idx="4">
                  <c:v>99.714285714285708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72007640"/>
        <c:axId val="472008424"/>
      </c:scatterChart>
      <c:catAx>
        <c:axId val="472007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08424"/>
        <c:crosses val="autoZero"/>
        <c:auto val="1"/>
        <c:lblAlgn val="ctr"/>
        <c:lblOffset val="100"/>
        <c:noMultiLvlLbl val="0"/>
      </c:catAx>
      <c:valAx>
        <c:axId val="472008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7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72005680"/>
        <c:axId val="4720107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98</c:v>
                </c:pt>
                <c:pt idx="2">
                  <c:v>100</c:v>
                </c:pt>
                <c:pt idx="3">
                  <c:v>96.666666666666671</c:v>
                </c:pt>
                <c:pt idx="4" formatCode="0.00">
                  <c:v>99.666666666666671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72009992"/>
        <c:axId val="472009600"/>
      </c:scatterChart>
      <c:catAx>
        <c:axId val="47200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0776"/>
        <c:crosses val="autoZero"/>
        <c:auto val="1"/>
        <c:lblAlgn val="ctr"/>
        <c:lblOffset val="100"/>
        <c:noMultiLvlLbl val="0"/>
      </c:catAx>
      <c:valAx>
        <c:axId val="472010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5680"/>
        <c:crosses val="autoZero"/>
        <c:crossBetween val="between"/>
      </c:valAx>
      <c:valAx>
        <c:axId val="4720096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9992"/>
        <c:crosses val="max"/>
        <c:crossBetween val="midCat"/>
      </c:valAx>
      <c:valAx>
        <c:axId val="472009992"/>
        <c:scaling>
          <c:orientation val="minMax"/>
        </c:scaling>
        <c:delete val="1"/>
        <c:axPos val="b"/>
        <c:numFmt formatCode="General" sourceLinked="1"/>
        <c:majorTickMark val="out"/>
        <c:minorTickMark val="none"/>
        <c:tickLblPos val="nextTo"/>
        <c:crossAx val="4720096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72006072"/>
        <c:axId val="4720111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72006072"/>
        <c:axId val="472011168"/>
      </c:scatterChart>
      <c:catAx>
        <c:axId val="472006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1168"/>
        <c:crosses val="autoZero"/>
        <c:auto val="1"/>
        <c:lblAlgn val="ctr"/>
        <c:lblOffset val="100"/>
        <c:noMultiLvlLbl val="0"/>
      </c:catAx>
      <c:valAx>
        <c:axId val="47201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06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72011560"/>
        <c:axId val="4720123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72011560"/>
        <c:axId val="472012344"/>
      </c:scatterChart>
      <c:catAx>
        <c:axId val="472011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72012344"/>
        <c:crosses val="autoZero"/>
        <c:auto val="1"/>
        <c:lblAlgn val="ctr"/>
        <c:lblOffset val="100"/>
        <c:noMultiLvlLbl val="0"/>
      </c:catAx>
      <c:valAx>
        <c:axId val="4720123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2011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8"/>
      <c r="G4" s="108"/>
      <c r="H4" s="108"/>
      <c r="I4" s="108"/>
      <c r="J4" s="108"/>
      <c r="K4" s="108"/>
      <c r="L4" s="48"/>
      <c r="M4" s="43"/>
    </row>
    <row r="5" spans="1:13" s="7" customFormat="1" x14ac:dyDescent="0.25">
      <c r="A5" s="43"/>
      <c r="B5" s="47"/>
      <c r="C5" s="43"/>
      <c r="D5" s="43"/>
      <c r="E5" s="43"/>
      <c r="F5" s="109"/>
      <c r="G5" s="109"/>
      <c r="H5" s="109"/>
      <c r="I5" s="109"/>
      <c r="J5" s="109"/>
      <c r="K5" s="109"/>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0" t="s">
        <v>93</v>
      </c>
      <c r="D8" s="110"/>
      <c r="E8" s="110"/>
      <c r="F8" s="110"/>
      <c r="G8" s="110"/>
      <c r="H8" s="110"/>
      <c r="I8" s="110"/>
      <c r="J8" s="110"/>
      <c r="K8" s="110"/>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9"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7"/>
      <c r="B7" s="118"/>
      <c r="C7" s="118"/>
      <c r="D7" s="113" t="s">
        <v>94</v>
      </c>
      <c r="E7" s="113"/>
      <c r="F7" s="113"/>
      <c r="G7" s="113"/>
      <c r="H7" s="113"/>
      <c r="I7" s="113"/>
      <c r="J7" s="113"/>
      <c r="K7" s="113"/>
      <c r="L7" s="113"/>
      <c r="M7" s="114"/>
    </row>
    <row r="8" spans="1:13" ht="36.75" customHeight="1" x14ac:dyDescent="0.25">
      <c r="A8" s="119"/>
      <c r="B8" s="120"/>
      <c r="C8" s="120"/>
      <c r="D8" s="115" t="s">
        <v>68</v>
      </c>
      <c r="E8" s="115"/>
      <c r="F8" s="115"/>
      <c r="G8" s="115"/>
      <c r="H8" s="115"/>
      <c r="I8" s="115"/>
      <c r="J8" s="115"/>
      <c r="K8" s="115"/>
      <c r="L8" s="115"/>
      <c r="M8" s="116"/>
    </row>
    <row r="9" spans="1:13" ht="30" customHeight="1" thickBot="1" x14ac:dyDescent="0.3">
      <c r="A9" s="121"/>
      <c r="B9" s="122"/>
      <c r="C9" s="122"/>
      <c r="D9" s="111" t="s">
        <v>115</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117</v>
      </c>
      <c r="B11" s="133"/>
      <c r="C11" s="133"/>
      <c r="D11" s="133"/>
      <c r="E11" s="133"/>
      <c r="F11" s="133"/>
      <c r="G11" s="133"/>
      <c r="H11" s="133"/>
      <c r="I11" s="133"/>
      <c r="J11" s="133"/>
      <c r="K11" s="133"/>
      <c r="L11" s="133"/>
      <c r="M11" s="134"/>
    </row>
    <row r="12" spans="1:13" ht="126.75" customHeight="1" thickBot="1" x14ac:dyDescent="0.3">
      <c r="A12" s="136" t="s">
        <v>182</v>
      </c>
      <c r="B12" s="137"/>
      <c r="C12" s="137"/>
      <c r="D12" s="137"/>
      <c r="E12" s="137"/>
      <c r="F12" s="137"/>
      <c r="G12" s="137"/>
      <c r="H12" s="137"/>
      <c r="I12" s="137"/>
      <c r="J12" s="137"/>
      <c r="K12" s="137"/>
      <c r="L12" s="137"/>
      <c r="M12" s="138"/>
    </row>
    <row r="13" spans="1:13" ht="19.5" thickBot="1" x14ac:dyDescent="0.35">
      <c r="A13" s="150" t="s">
        <v>124</v>
      </c>
      <c r="B13" s="151"/>
      <c r="C13" s="151"/>
      <c r="D13" s="151"/>
      <c r="E13" s="151"/>
      <c r="F13" s="151"/>
      <c r="G13" s="151"/>
      <c r="H13" s="151"/>
      <c r="I13" s="151"/>
      <c r="J13" s="151"/>
      <c r="K13" s="151"/>
      <c r="L13" s="151"/>
      <c r="M13" s="152"/>
    </row>
    <row r="14" spans="1:13" ht="15.75" x14ac:dyDescent="0.25">
      <c r="A14" s="153" t="s">
        <v>125</v>
      </c>
      <c r="B14" s="154"/>
      <c r="C14" s="154"/>
      <c r="D14" s="194" t="s">
        <v>146</v>
      </c>
      <c r="E14" s="195"/>
      <c r="F14" s="195"/>
      <c r="G14" s="195"/>
      <c r="H14" s="195"/>
      <c r="I14" s="195"/>
      <c r="J14" s="195"/>
      <c r="K14" s="195"/>
      <c r="L14" s="195"/>
      <c r="M14" s="196"/>
    </row>
    <row r="15" spans="1:13" ht="15.75" x14ac:dyDescent="0.25">
      <c r="A15" s="155" t="s">
        <v>123</v>
      </c>
      <c r="B15" s="156"/>
      <c r="C15" s="156"/>
      <c r="D15" s="197" t="s">
        <v>147</v>
      </c>
      <c r="E15" s="198"/>
      <c r="F15" s="198"/>
      <c r="G15" s="198"/>
      <c r="H15" s="198"/>
      <c r="I15" s="198"/>
      <c r="J15" s="198"/>
      <c r="K15" s="198"/>
      <c r="L15" s="198"/>
      <c r="M15" s="199"/>
    </row>
    <row r="16" spans="1:13" ht="29.25" customHeight="1" x14ac:dyDescent="0.25">
      <c r="A16" s="157" t="s">
        <v>126</v>
      </c>
      <c r="B16" s="158"/>
      <c r="C16" s="158"/>
      <c r="D16" s="200" t="s">
        <v>183</v>
      </c>
      <c r="E16" s="201"/>
      <c r="F16" s="201"/>
      <c r="G16" s="201"/>
      <c r="H16" s="201"/>
      <c r="I16" s="201"/>
      <c r="J16" s="201"/>
      <c r="K16" s="201"/>
      <c r="L16" s="201"/>
      <c r="M16" s="202"/>
    </row>
    <row r="17" spans="1:13" ht="30" customHeight="1" x14ac:dyDescent="0.25">
      <c r="A17" s="159" t="s">
        <v>148</v>
      </c>
      <c r="B17" s="160"/>
      <c r="C17" s="160"/>
      <c r="D17" s="141" t="s">
        <v>184</v>
      </c>
      <c r="E17" s="142"/>
      <c r="F17" s="142"/>
      <c r="G17" s="142"/>
      <c r="H17" s="142"/>
      <c r="I17" s="142"/>
      <c r="J17" s="142"/>
      <c r="K17" s="142"/>
      <c r="L17" s="142"/>
      <c r="M17" s="143"/>
    </row>
    <row r="18" spans="1:13" ht="16.5" thickBot="1" x14ac:dyDescent="0.3">
      <c r="A18" s="161" t="s">
        <v>127</v>
      </c>
      <c r="B18" s="162"/>
      <c r="C18" s="162"/>
      <c r="D18" s="203" t="s">
        <v>185</v>
      </c>
      <c r="E18" s="204"/>
      <c r="F18" s="204"/>
      <c r="G18" s="204"/>
      <c r="H18" s="204"/>
      <c r="I18" s="204"/>
      <c r="J18" s="204"/>
      <c r="K18" s="204"/>
      <c r="L18" s="204"/>
      <c r="M18" s="205"/>
    </row>
    <row r="19" spans="1:13" ht="19.5" thickBot="1" x14ac:dyDescent="0.35">
      <c r="A19" s="147" t="s">
        <v>123</v>
      </c>
      <c r="B19" s="148"/>
      <c r="C19" s="148"/>
      <c r="D19" s="148"/>
      <c r="E19" s="148"/>
      <c r="F19" s="148"/>
      <c r="G19" s="148"/>
      <c r="H19" s="148"/>
      <c r="I19" s="148"/>
      <c r="J19" s="148"/>
      <c r="K19" s="148"/>
      <c r="L19" s="148"/>
      <c r="M19" s="149"/>
    </row>
    <row r="20" spans="1:13" ht="129.75" customHeight="1" x14ac:dyDescent="0.25">
      <c r="A20" s="163" t="s">
        <v>186</v>
      </c>
      <c r="B20" s="164"/>
      <c r="C20" s="164"/>
      <c r="D20" s="164"/>
      <c r="E20" s="164"/>
      <c r="F20" s="164"/>
      <c r="G20" s="164"/>
      <c r="H20" s="164"/>
      <c r="I20" s="164"/>
      <c r="J20" s="164"/>
      <c r="K20" s="164"/>
      <c r="L20" s="164"/>
      <c r="M20" s="16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6" t="s">
        <v>163</v>
      </c>
      <c r="B27" s="127"/>
      <c r="C27" s="127"/>
      <c r="D27" s="127"/>
      <c r="E27" s="127"/>
      <c r="F27" s="127"/>
      <c r="G27" s="127"/>
      <c r="H27" s="127"/>
      <c r="I27" s="127"/>
      <c r="J27" s="127"/>
      <c r="K27" s="127"/>
      <c r="L27" s="127"/>
      <c r="M27" s="128"/>
    </row>
    <row r="28" spans="1:13" ht="30" customHeight="1" thickBot="1" x14ac:dyDescent="0.3">
      <c r="A28" s="123" t="s">
        <v>160</v>
      </c>
      <c r="B28" s="124"/>
      <c r="C28" s="124"/>
      <c r="D28" s="124"/>
      <c r="E28" s="124"/>
      <c r="F28" s="124"/>
      <c r="G28" s="124"/>
      <c r="H28" s="124"/>
      <c r="I28" s="124"/>
      <c r="J28" s="124"/>
      <c r="K28" s="124"/>
      <c r="L28" s="124"/>
      <c r="M28" s="125"/>
    </row>
    <row r="29" spans="1:13" ht="20.25" customHeight="1" thickBot="1" x14ac:dyDescent="0.3">
      <c r="A29" s="129" t="s">
        <v>161</v>
      </c>
      <c r="B29" s="130"/>
      <c r="C29" s="130"/>
      <c r="D29" s="130" t="s">
        <v>116</v>
      </c>
      <c r="E29" s="130"/>
      <c r="F29" s="130"/>
      <c r="G29" s="130"/>
      <c r="H29" s="130"/>
      <c r="I29" s="130"/>
      <c r="J29" s="130"/>
      <c r="K29" s="130"/>
      <c r="L29" s="130"/>
      <c r="M29" s="131"/>
    </row>
    <row r="30" spans="1:13" s="86" customFormat="1" ht="21" customHeight="1" x14ac:dyDescent="0.25">
      <c r="A30" s="166" t="s">
        <v>52</v>
      </c>
      <c r="B30" s="167"/>
      <c r="C30" s="167"/>
      <c r="D30" s="191" t="s">
        <v>187</v>
      </c>
      <c r="E30" s="192"/>
      <c r="F30" s="192"/>
      <c r="G30" s="192"/>
      <c r="H30" s="192"/>
      <c r="I30" s="192"/>
      <c r="J30" s="192"/>
      <c r="K30" s="192"/>
      <c r="L30" s="192"/>
      <c r="M30" s="206"/>
    </row>
    <row r="31" spans="1:13" s="86" customFormat="1" ht="33.75" customHeight="1" x14ac:dyDescent="0.25">
      <c r="A31" s="139" t="s">
        <v>118</v>
      </c>
      <c r="B31" s="140"/>
      <c r="C31" s="140"/>
      <c r="D31" s="141" t="s">
        <v>188</v>
      </c>
      <c r="E31" s="142"/>
      <c r="F31" s="142"/>
      <c r="G31" s="142"/>
      <c r="H31" s="142"/>
      <c r="I31" s="142"/>
      <c r="J31" s="142"/>
      <c r="K31" s="142"/>
      <c r="L31" s="142"/>
      <c r="M31" s="143"/>
    </row>
    <row r="32" spans="1:13" s="86" customFormat="1" ht="30" customHeight="1" x14ac:dyDescent="0.25">
      <c r="A32" s="139" t="s">
        <v>119</v>
      </c>
      <c r="B32" s="140"/>
      <c r="C32" s="140"/>
      <c r="D32" s="144" t="s">
        <v>189</v>
      </c>
      <c r="E32" s="145"/>
      <c r="F32" s="145"/>
      <c r="G32" s="145"/>
      <c r="H32" s="145"/>
      <c r="I32" s="145"/>
      <c r="J32" s="145"/>
      <c r="K32" s="145"/>
      <c r="L32" s="145"/>
      <c r="M32" s="146"/>
    </row>
    <row r="33" spans="1:13" s="86" customFormat="1" ht="31.5" customHeight="1" x14ac:dyDescent="0.25">
      <c r="A33" s="139" t="s">
        <v>53</v>
      </c>
      <c r="B33" s="140"/>
      <c r="C33" s="140"/>
      <c r="D33" s="144" t="s">
        <v>149</v>
      </c>
      <c r="E33" s="145"/>
      <c r="F33" s="145"/>
      <c r="G33" s="145"/>
      <c r="H33" s="145"/>
      <c r="I33" s="145"/>
      <c r="J33" s="145"/>
      <c r="K33" s="145"/>
      <c r="L33" s="145"/>
      <c r="M33" s="146"/>
    </row>
    <row r="34" spans="1:13" s="86" customFormat="1" ht="30.75" customHeight="1" x14ac:dyDescent="0.25">
      <c r="A34" s="139" t="s">
        <v>120</v>
      </c>
      <c r="B34" s="140"/>
      <c r="C34" s="140"/>
      <c r="D34" s="141" t="s">
        <v>190</v>
      </c>
      <c r="E34" s="142"/>
      <c r="F34" s="142"/>
      <c r="G34" s="142"/>
      <c r="H34" s="142"/>
      <c r="I34" s="142"/>
      <c r="J34" s="142"/>
      <c r="K34" s="142"/>
      <c r="L34" s="142"/>
      <c r="M34" s="143"/>
    </row>
    <row r="35" spans="1:13" s="86" customFormat="1" ht="35.25" customHeight="1" x14ac:dyDescent="0.25">
      <c r="A35" s="139" t="s">
        <v>79</v>
      </c>
      <c r="B35" s="140"/>
      <c r="C35" s="140"/>
      <c r="D35" s="141" t="s">
        <v>191</v>
      </c>
      <c r="E35" s="142"/>
      <c r="F35" s="142"/>
      <c r="G35" s="142"/>
      <c r="H35" s="142"/>
      <c r="I35" s="142"/>
      <c r="J35" s="142"/>
      <c r="K35" s="142"/>
      <c r="L35" s="142"/>
      <c r="M35" s="143"/>
    </row>
    <row r="36" spans="1:13" s="86" customFormat="1" ht="21" customHeight="1" x14ac:dyDescent="0.25">
      <c r="A36" s="139" t="s">
        <v>0</v>
      </c>
      <c r="B36" s="140"/>
      <c r="C36" s="140"/>
      <c r="D36" s="144" t="s">
        <v>150</v>
      </c>
      <c r="E36" s="145"/>
      <c r="F36" s="145"/>
      <c r="G36" s="145"/>
      <c r="H36" s="145"/>
      <c r="I36" s="145"/>
      <c r="J36" s="145"/>
      <c r="K36" s="145"/>
      <c r="L36" s="145"/>
      <c r="M36" s="146"/>
    </row>
    <row r="37" spans="1:13" s="86" customFormat="1" ht="36.75" customHeight="1" x14ac:dyDescent="0.25">
      <c r="A37" s="139" t="s">
        <v>1</v>
      </c>
      <c r="B37" s="140"/>
      <c r="C37" s="140"/>
      <c r="D37" s="141" t="s">
        <v>192</v>
      </c>
      <c r="E37" s="142"/>
      <c r="F37" s="142"/>
      <c r="G37" s="142"/>
      <c r="H37" s="142"/>
      <c r="I37" s="142"/>
      <c r="J37" s="142"/>
      <c r="K37" s="142"/>
      <c r="L37" s="142"/>
      <c r="M37" s="143"/>
    </row>
    <row r="38" spans="1:13" s="86" customFormat="1" ht="35.25" customHeight="1" x14ac:dyDescent="0.25">
      <c r="A38" s="139" t="s">
        <v>2</v>
      </c>
      <c r="B38" s="140"/>
      <c r="C38" s="140"/>
      <c r="D38" s="141" t="s">
        <v>193</v>
      </c>
      <c r="E38" s="142"/>
      <c r="F38" s="142"/>
      <c r="G38" s="142"/>
      <c r="H38" s="142"/>
      <c r="I38" s="142"/>
      <c r="J38" s="142"/>
      <c r="K38" s="142"/>
      <c r="L38" s="142"/>
      <c r="M38" s="143"/>
    </row>
    <row r="39" spans="1:13" s="86" customFormat="1" ht="21" customHeight="1" x14ac:dyDescent="0.25">
      <c r="A39" s="180" t="s">
        <v>1</v>
      </c>
      <c r="B39" s="142"/>
      <c r="C39" s="181"/>
      <c r="D39" s="144" t="s">
        <v>151</v>
      </c>
      <c r="E39" s="145"/>
      <c r="F39" s="145"/>
      <c r="G39" s="145"/>
      <c r="H39" s="145"/>
      <c r="I39" s="145"/>
      <c r="J39" s="145"/>
      <c r="K39" s="145"/>
      <c r="L39" s="145"/>
      <c r="M39" s="146"/>
    </row>
    <row r="40" spans="1:13" s="86" customFormat="1" ht="31.5" customHeight="1" x14ac:dyDescent="0.25">
      <c r="A40" s="180" t="s">
        <v>121</v>
      </c>
      <c r="B40" s="142"/>
      <c r="C40" s="181"/>
      <c r="D40" s="144" t="s">
        <v>194</v>
      </c>
      <c r="E40" s="145"/>
      <c r="F40" s="145"/>
      <c r="G40" s="145"/>
      <c r="H40" s="145"/>
      <c r="I40" s="145"/>
      <c r="J40" s="145"/>
      <c r="K40" s="145"/>
      <c r="L40" s="145"/>
      <c r="M40" s="146"/>
    </row>
    <row r="41" spans="1:13" s="86" customFormat="1" ht="54" customHeight="1" x14ac:dyDescent="0.25">
      <c r="A41" s="180" t="s">
        <v>122</v>
      </c>
      <c r="B41" s="142"/>
      <c r="C41" s="181"/>
      <c r="D41" s="141" t="s">
        <v>162</v>
      </c>
      <c r="E41" s="142"/>
      <c r="F41" s="142"/>
      <c r="G41" s="142"/>
      <c r="H41" s="142"/>
      <c r="I41" s="142"/>
      <c r="J41" s="142"/>
      <c r="K41" s="142"/>
      <c r="L41" s="142"/>
      <c r="M41" s="143"/>
    </row>
    <row r="42" spans="1:13" s="86" customFormat="1" ht="43.5" customHeight="1" thickBot="1" x14ac:dyDescent="0.3">
      <c r="A42" s="182" t="s">
        <v>3</v>
      </c>
      <c r="B42" s="183"/>
      <c r="C42" s="184"/>
      <c r="D42" s="185" t="s">
        <v>152</v>
      </c>
      <c r="E42" s="183"/>
      <c r="F42" s="183"/>
      <c r="G42" s="183"/>
      <c r="H42" s="183"/>
      <c r="I42" s="183"/>
      <c r="J42" s="183"/>
      <c r="K42" s="183"/>
      <c r="L42" s="183"/>
      <c r="M42" s="186"/>
    </row>
    <row r="43" spans="1:13" ht="19.5" thickBot="1" x14ac:dyDescent="0.35">
      <c r="A43" s="150" t="s">
        <v>126</v>
      </c>
      <c r="B43" s="151"/>
      <c r="C43" s="151"/>
      <c r="D43" s="151"/>
      <c r="E43" s="151"/>
      <c r="F43" s="151"/>
      <c r="G43" s="151"/>
      <c r="H43" s="151"/>
      <c r="I43" s="151"/>
      <c r="J43" s="151"/>
      <c r="K43" s="151"/>
      <c r="L43" s="151"/>
      <c r="M43" s="152"/>
    </row>
    <row r="44" spans="1:13" ht="99" customHeight="1" thickBot="1" x14ac:dyDescent="0.3">
      <c r="A44" s="171" t="s">
        <v>195</v>
      </c>
      <c r="B44" s="172"/>
      <c r="C44" s="172"/>
      <c r="D44" s="172"/>
      <c r="E44" s="172"/>
      <c r="F44" s="172"/>
      <c r="G44" s="172"/>
      <c r="H44" s="172"/>
      <c r="I44" s="172"/>
      <c r="J44" s="172"/>
      <c r="K44" s="172"/>
      <c r="L44" s="172"/>
      <c r="M44" s="173"/>
    </row>
    <row r="45" spans="1:13" ht="19.5" thickBot="1" x14ac:dyDescent="0.35">
      <c r="A45" s="168" t="s">
        <v>128</v>
      </c>
      <c r="B45" s="169"/>
      <c r="C45" s="169"/>
      <c r="D45" s="169"/>
      <c r="E45" s="169"/>
      <c r="F45" s="169"/>
      <c r="G45" s="169"/>
      <c r="H45" s="169"/>
      <c r="I45" s="169"/>
      <c r="J45" s="169"/>
      <c r="K45" s="169"/>
      <c r="L45" s="169"/>
      <c r="M45" s="170"/>
    </row>
    <row r="46" spans="1:13" ht="36.75" customHeight="1" x14ac:dyDescent="0.3">
      <c r="A46" s="174" t="s">
        <v>196</v>
      </c>
      <c r="B46" s="175"/>
      <c r="C46" s="175"/>
      <c r="D46" s="175"/>
      <c r="E46" s="175"/>
      <c r="F46" s="175"/>
      <c r="G46" s="175"/>
      <c r="H46" s="175"/>
      <c r="I46" s="175"/>
      <c r="J46" s="175"/>
      <c r="K46" s="175"/>
      <c r="L46" s="175"/>
      <c r="M46" s="176"/>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7" t="s">
        <v>129</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161</v>
      </c>
      <c r="B54" s="179"/>
      <c r="C54" s="179"/>
      <c r="D54" s="179" t="s">
        <v>116</v>
      </c>
      <c r="E54" s="179"/>
      <c r="F54" s="179"/>
      <c r="G54" s="179"/>
      <c r="H54" s="179"/>
      <c r="I54" s="179"/>
      <c r="J54" s="179"/>
      <c r="K54" s="179"/>
      <c r="L54" s="179"/>
      <c r="M54" s="179"/>
    </row>
    <row r="55" spans="1:13" ht="32.25" customHeight="1" x14ac:dyDescent="0.25">
      <c r="A55" s="167" t="s">
        <v>132</v>
      </c>
      <c r="B55" s="167"/>
      <c r="C55" s="167"/>
      <c r="D55" s="211" t="s">
        <v>167</v>
      </c>
      <c r="E55" s="212"/>
      <c r="F55" s="212"/>
      <c r="G55" s="212"/>
      <c r="H55" s="212"/>
      <c r="I55" s="212"/>
      <c r="J55" s="212"/>
      <c r="K55" s="212"/>
      <c r="L55" s="212"/>
      <c r="M55" s="213"/>
    </row>
    <row r="56" spans="1:13" x14ac:dyDescent="0.25">
      <c r="A56" s="158" t="s">
        <v>133</v>
      </c>
      <c r="B56" s="158"/>
      <c r="C56" s="158"/>
      <c r="D56" s="141" t="s">
        <v>198</v>
      </c>
      <c r="E56" s="142"/>
      <c r="F56" s="142"/>
      <c r="G56" s="142"/>
      <c r="H56" s="142"/>
      <c r="I56" s="142"/>
      <c r="J56" s="142"/>
      <c r="K56" s="142"/>
      <c r="L56" s="142"/>
      <c r="M56" s="181"/>
    </row>
    <row r="57" spans="1:13" x14ac:dyDescent="0.25">
      <c r="A57" s="158" t="s">
        <v>134</v>
      </c>
      <c r="B57" s="158"/>
      <c r="C57" s="158"/>
      <c r="D57" s="141" t="s">
        <v>168</v>
      </c>
      <c r="E57" s="142"/>
      <c r="F57" s="142"/>
      <c r="G57" s="142"/>
      <c r="H57" s="142"/>
      <c r="I57" s="142"/>
      <c r="J57" s="142"/>
      <c r="K57" s="142"/>
      <c r="L57" s="142"/>
      <c r="M57" s="181"/>
    </row>
    <row r="58" spans="1:13" x14ac:dyDescent="0.25">
      <c r="A58" s="158" t="s">
        <v>135</v>
      </c>
      <c r="B58" s="158"/>
      <c r="C58" s="158"/>
      <c r="D58" s="141" t="s">
        <v>169</v>
      </c>
      <c r="E58" s="142"/>
      <c r="F58" s="142"/>
      <c r="G58" s="142"/>
      <c r="H58" s="142"/>
      <c r="I58" s="142"/>
      <c r="J58" s="142"/>
      <c r="K58" s="142"/>
      <c r="L58" s="142"/>
      <c r="M58" s="181"/>
    </row>
    <row r="59" spans="1:13" x14ac:dyDescent="0.25">
      <c r="A59" s="210" t="s">
        <v>136</v>
      </c>
      <c r="B59" s="210"/>
      <c r="C59" s="210"/>
      <c r="D59" s="141" t="s">
        <v>170</v>
      </c>
      <c r="E59" s="142"/>
      <c r="F59" s="142"/>
      <c r="G59" s="142"/>
      <c r="H59" s="142"/>
      <c r="I59" s="142"/>
      <c r="J59" s="142"/>
      <c r="K59" s="142"/>
      <c r="L59" s="142"/>
      <c r="M59" s="181"/>
    </row>
    <row r="60" spans="1:13" ht="28.5" customHeight="1" x14ac:dyDescent="0.25">
      <c r="A60" s="185" t="s">
        <v>137</v>
      </c>
      <c r="B60" s="183"/>
      <c r="C60" s="184"/>
      <c r="D60" s="142" t="s">
        <v>173</v>
      </c>
      <c r="E60" s="142"/>
      <c r="F60" s="142"/>
      <c r="G60" s="142"/>
      <c r="H60" s="142"/>
      <c r="I60" s="142"/>
      <c r="J60" s="142"/>
      <c r="K60" s="142"/>
      <c r="L60" s="142"/>
      <c r="M60" s="181"/>
    </row>
    <row r="61" spans="1:13" ht="13.5" customHeight="1" x14ac:dyDescent="0.25">
      <c r="A61" s="188" t="s">
        <v>139</v>
      </c>
      <c r="B61" s="189"/>
      <c r="C61" s="190"/>
      <c r="D61" s="142" t="s">
        <v>172</v>
      </c>
      <c r="E61" s="142"/>
      <c r="F61" s="142"/>
      <c r="G61" s="142"/>
      <c r="H61" s="142"/>
      <c r="I61" s="142"/>
      <c r="J61" s="142"/>
      <c r="K61" s="142"/>
      <c r="L61" s="142"/>
      <c r="M61" s="181"/>
    </row>
    <row r="62" spans="1:13" x14ac:dyDescent="0.25">
      <c r="A62" s="191" t="s">
        <v>138</v>
      </c>
      <c r="B62" s="192"/>
      <c r="C62" s="193"/>
      <c r="D62" s="142" t="s">
        <v>171</v>
      </c>
      <c r="E62" s="142"/>
      <c r="F62" s="142"/>
      <c r="G62" s="142"/>
      <c r="H62" s="142"/>
      <c r="I62" s="142"/>
      <c r="J62" s="142"/>
      <c r="K62" s="142"/>
      <c r="L62" s="142"/>
      <c r="M62" s="181"/>
    </row>
    <row r="63" spans="1:13" ht="43.5" customHeight="1" x14ac:dyDescent="0.25">
      <c r="A63" s="144" t="s">
        <v>103</v>
      </c>
      <c r="B63" s="145"/>
      <c r="C63" s="187"/>
      <c r="D63" s="141" t="s">
        <v>176</v>
      </c>
      <c r="E63" s="142"/>
      <c r="F63" s="142"/>
      <c r="G63" s="142"/>
      <c r="H63" s="142"/>
      <c r="I63" s="142"/>
      <c r="J63" s="142"/>
      <c r="K63" s="142"/>
      <c r="L63" s="142"/>
      <c r="M63" s="181"/>
    </row>
    <row r="64" spans="1:13" ht="41.25" customHeight="1" x14ac:dyDescent="0.25">
      <c r="A64" s="144" t="s">
        <v>0</v>
      </c>
      <c r="B64" s="145"/>
      <c r="C64" s="187"/>
      <c r="D64" s="141" t="s">
        <v>199</v>
      </c>
      <c r="E64" s="142"/>
      <c r="F64" s="142"/>
      <c r="G64" s="142"/>
      <c r="H64" s="142"/>
      <c r="I64" s="142"/>
      <c r="J64" s="142"/>
      <c r="K64" s="142"/>
      <c r="L64" s="142"/>
      <c r="M64" s="181"/>
    </row>
    <row r="65" spans="1:13" ht="41.25" customHeight="1" x14ac:dyDescent="0.25">
      <c r="A65" s="144" t="s">
        <v>140</v>
      </c>
      <c r="B65" s="145"/>
      <c r="C65" s="187"/>
      <c r="D65" s="141" t="s">
        <v>174</v>
      </c>
      <c r="E65" s="142"/>
      <c r="F65" s="142"/>
      <c r="G65" s="142"/>
      <c r="H65" s="142"/>
      <c r="I65" s="142"/>
      <c r="J65" s="142"/>
      <c r="K65" s="142"/>
      <c r="L65" s="142"/>
      <c r="M65" s="181"/>
    </row>
    <row r="66" spans="1:13" ht="50.25" customHeight="1" x14ac:dyDescent="0.25">
      <c r="A66" s="141" t="s">
        <v>141</v>
      </c>
      <c r="B66" s="142"/>
      <c r="C66" s="181"/>
      <c r="D66" s="141" t="s">
        <v>175</v>
      </c>
      <c r="E66" s="142"/>
      <c r="F66" s="142"/>
      <c r="G66" s="142"/>
      <c r="H66" s="142"/>
      <c r="I66" s="142"/>
      <c r="J66" s="142"/>
      <c r="K66" s="142"/>
      <c r="L66" s="142"/>
      <c r="M66" s="181"/>
    </row>
    <row r="67" spans="1:13" ht="30.75" customHeight="1" x14ac:dyDescent="0.25">
      <c r="A67" s="144" t="s">
        <v>1</v>
      </c>
      <c r="B67" s="145"/>
      <c r="C67" s="187"/>
      <c r="D67" s="141" t="s">
        <v>177</v>
      </c>
      <c r="E67" s="142"/>
      <c r="F67" s="142"/>
      <c r="G67" s="142"/>
      <c r="H67" s="142"/>
      <c r="I67" s="142"/>
      <c r="J67" s="142"/>
      <c r="K67" s="142"/>
      <c r="L67" s="142"/>
      <c r="M67" s="181"/>
    </row>
    <row r="68" spans="1:13" x14ac:dyDescent="0.25">
      <c r="A68" s="144" t="s">
        <v>142</v>
      </c>
      <c r="B68" s="145"/>
      <c r="C68" s="187"/>
      <c r="D68" s="141" t="s">
        <v>200</v>
      </c>
      <c r="E68" s="142"/>
      <c r="F68" s="142"/>
      <c r="G68" s="142"/>
      <c r="H68" s="142"/>
      <c r="I68" s="142"/>
      <c r="J68" s="142"/>
      <c r="K68" s="142"/>
      <c r="L68" s="142"/>
      <c r="M68" s="181"/>
    </row>
    <row r="69" spans="1:13" x14ac:dyDescent="0.25">
      <c r="A69" s="144" t="s">
        <v>143</v>
      </c>
      <c r="B69" s="145"/>
      <c r="C69" s="187"/>
      <c r="D69" s="141" t="s">
        <v>201</v>
      </c>
      <c r="E69" s="142"/>
      <c r="F69" s="142"/>
      <c r="G69" s="142"/>
      <c r="H69" s="142"/>
      <c r="I69" s="142"/>
      <c r="J69" s="142"/>
      <c r="K69" s="142"/>
      <c r="L69" s="142"/>
      <c r="M69" s="181"/>
    </row>
    <row r="70" spans="1:13" x14ac:dyDescent="0.25">
      <c r="A70" s="144" t="s">
        <v>101</v>
      </c>
      <c r="B70" s="145"/>
      <c r="C70" s="187"/>
      <c r="D70" s="141" t="s">
        <v>178</v>
      </c>
      <c r="E70" s="142"/>
      <c r="F70" s="142"/>
      <c r="G70" s="142"/>
      <c r="H70" s="142"/>
      <c r="I70" s="142"/>
      <c r="J70" s="142"/>
      <c r="K70" s="142"/>
      <c r="L70" s="142"/>
      <c r="M70" s="181"/>
    </row>
    <row r="71" spans="1:13" x14ac:dyDescent="0.25">
      <c r="A71" s="144" t="s">
        <v>102</v>
      </c>
      <c r="B71" s="145"/>
      <c r="C71" s="187"/>
      <c r="D71" s="141" t="s">
        <v>202</v>
      </c>
      <c r="E71" s="142"/>
      <c r="F71" s="142"/>
      <c r="G71" s="142"/>
      <c r="H71" s="142"/>
      <c r="I71" s="142"/>
      <c r="J71" s="142"/>
      <c r="K71" s="142"/>
      <c r="L71" s="142"/>
      <c r="M71" s="181"/>
    </row>
    <row r="72" spans="1:13" x14ac:dyDescent="0.25">
      <c r="A72" s="144" t="s">
        <v>144</v>
      </c>
      <c r="B72" s="145"/>
      <c r="C72" s="187"/>
      <c r="D72" s="141" t="s">
        <v>179</v>
      </c>
      <c r="E72" s="142"/>
      <c r="F72" s="142"/>
      <c r="G72" s="142"/>
      <c r="H72" s="142"/>
      <c r="I72" s="142"/>
      <c r="J72" s="142"/>
      <c r="K72" s="142"/>
      <c r="L72" s="142"/>
      <c r="M72" s="181"/>
    </row>
    <row r="73" spans="1:13" x14ac:dyDescent="0.25">
      <c r="A73" s="144" t="s">
        <v>145</v>
      </c>
      <c r="B73" s="145"/>
      <c r="C73" s="187"/>
      <c r="D73" s="141" t="s">
        <v>180</v>
      </c>
      <c r="E73" s="142"/>
      <c r="F73" s="142"/>
      <c r="G73" s="142"/>
      <c r="H73" s="142"/>
      <c r="I73" s="142"/>
      <c r="J73" s="142"/>
      <c r="K73" s="142"/>
      <c r="L73" s="142"/>
      <c r="M73" s="181"/>
    </row>
    <row r="74" spans="1:13" x14ac:dyDescent="0.25">
      <c r="A74" s="144" t="s">
        <v>181</v>
      </c>
      <c r="B74" s="145"/>
      <c r="C74" s="187"/>
      <c r="D74" s="141" t="s">
        <v>203</v>
      </c>
      <c r="E74" s="142"/>
      <c r="F74" s="142"/>
      <c r="G74" s="142"/>
      <c r="H74" s="142"/>
      <c r="I74" s="142"/>
      <c r="J74" s="142"/>
      <c r="K74" s="142"/>
      <c r="L74" s="142"/>
      <c r="M74" s="181"/>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3" zoomScaleNormal="100" workbookViewId="0">
      <selection activeCell="I15" sqref="I15"/>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7"/>
      <c r="C3" s="248"/>
      <c r="D3" s="248"/>
      <c r="E3" s="243" t="s">
        <v>94</v>
      </c>
      <c r="F3" s="243"/>
      <c r="G3" s="243"/>
      <c r="H3" s="243"/>
      <c r="I3" s="243"/>
      <c r="J3" s="244"/>
    </row>
    <row r="4" spans="1:10" s="7" customFormat="1" ht="26.25" customHeight="1" x14ac:dyDescent="0.35">
      <c r="A4" s="43"/>
      <c r="B4" s="249"/>
      <c r="C4" s="250"/>
      <c r="D4" s="250"/>
      <c r="E4" s="245" t="s">
        <v>68</v>
      </c>
      <c r="F4" s="245"/>
      <c r="G4" s="245"/>
      <c r="H4" s="245"/>
      <c r="I4" s="245"/>
      <c r="J4" s="246"/>
    </row>
    <row r="5" spans="1:10" s="7" customFormat="1" ht="33" customHeight="1" x14ac:dyDescent="0.25">
      <c r="A5" s="43"/>
      <c r="B5" s="223" t="s">
        <v>52</v>
      </c>
      <c r="C5" s="223"/>
      <c r="D5" s="223"/>
      <c r="E5" s="27" t="s">
        <v>219</v>
      </c>
      <c r="F5" s="27"/>
      <c r="G5" s="31" t="s">
        <v>76</v>
      </c>
      <c r="H5" s="309">
        <v>45684</v>
      </c>
      <c r="I5" s="254" t="s">
        <v>79</v>
      </c>
      <c r="J5" s="254"/>
    </row>
    <row r="6" spans="1:10" s="7" customFormat="1" ht="30.75" customHeight="1" x14ac:dyDescent="0.25">
      <c r="A6" s="43"/>
      <c r="B6" s="223" t="s">
        <v>106</v>
      </c>
      <c r="C6" s="223"/>
      <c r="D6" s="223"/>
      <c r="E6" s="27">
        <v>154498000069</v>
      </c>
      <c r="F6" s="27"/>
      <c r="G6" s="65" t="s">
        <v>53</v>
      </c>
      <c r="H6" s="27" t="s">
        <v>220</v>
      </c>
      <c r="I6" s="222">
        <f>IF(SUM(I9:I69)=0,"",AVERAGE(I9:I69))</f>
        <v>99.639344262295083</v>
      </c>
      <c r="J6" s="222"/>
    </row>
    <row r="7" spans="1:10" s="7" customFormat="1" ht="17.25" customHeight="1" x14ac:dyDescent="0.25">
      <c r="A7" s="43"/>
      <c r="B7" s="223" t="s">
        <v>77</v>
      </c>
      <c r="C7" s="223"/>
      <c r="D7" s="223"/>
      <c r="E7" s="224"/>
      <c r="F7" s="225"/>
      <c r="G7" s="225"/>
      <c r="H7" s="226"/>
      <c r="I7" s="222"/>
      <c r="J7" s="222"/>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5" t="s">
        <v>4</v>
      </c>
      <c r="C9" s="58" t="s">
        <v>4</v>
      </c>
      <c r="D9" s="227">
        <f>IF(SUM(G9:G27)=0,"",AVERAGE(G9:G27))</f>
        <v>99.94285714285715</v>
      </c>
      <c r="E9" s="30" t="s">
        <v>6</v>
      </c>
      <c r="F9" s="61" t="s">
        <v>6</v>
      </c>
      <c r="G9" s="28">
        <f>IF(SUM(I9:I9)=0,"",AVERAGE(I9:I9))</f>
        <v>100</v>
      </c>
      <c r="H9" s="33" t="s">
        <v>204</v>
      </c>
      <c r="I9" s="29">
        <v>100</v>
      </c>
      <c r="J9" s="101"/>
    </row>
    <row r="10" spans="1:10" s="7" customFormat="1" ht="51" customHeight="1" x14ac:dyDescent="0.25">
      <c r="A10" s="57" t="str">
        <f>IF(I10&lt;61,MAX($A$8:A9)+1,"")</f>
        <v/>
      </c>
      <c r="B10" s="256"/>
      <c r="C10" s="58" t="s">
        <v>4</v>
      </c>
      <c r="D10" s="228"/>
      <c r="E10" s="258" t="s">
        <v>205</v>
      </c>
      <c r="F10" s="62" t="s">
        <v>205</v>
      </c>
      <c r="G10" s="253">
        <f>IF(SUM(I10:I12)=0,"",AVERAGE(I10:I12))</f>
        <v>100</v>
      </c>
      <c r="H10" s="33" t="s">
        <v>80</v>
      </c>
      <c r="I10" s="29">
        <v>100</v>
      </c>
      <c r="J10" s="101"/>
    </row>
    <row r="11" spans="1:10" s="7" customFormat="1" ht="93" customHeight="1" x14ac:dyDescent="0.25">
      <c r="A11" s="57" t="str">
        <f>IF(I11&lt;61,MAX($A$8:A10)+1,"")</f>
        <v/>
      </c>
      <c r="B11" s="256"/>
      <c r="C11" s="58" t="s">
        <v>4</v>
      </c>
      <c r="D11" s="228"/>
      <c r="E11" s="258"/>
      <c r="F11" s="62" t="s">
        <v>205</v>
      </c>
      <c r="G11" s="251"/>
      <c r="H11" s="33" t="s">
        <v>35</v>
      </c>
      <c r="I11" s="29">
        <v>100</v>
      </c>
      <c r="J11" s="101"/>
    </row>
    <row r="12" spans="1:10" s="7" customFormat="1" ht="32.25" customHeight="1" x14ac:dyDescent="0.25">
      <c r="A12" s="57" t="str">
        <f>IF(I12&lt;61,MAX($A$8:A11)+1,"")</f>
        <v/>
      </c>
      <c r="B12" s="256"/>
      <c r="C12" s="58" t="s">
        <v>4</v>
      </c>
      <c r="D12" s="228"/>
      <c r="E12" s="258"/>
      <c r="F12" s="62" t="s">
        <v>205</v>
      </c>
      <c r="G12" s="252"/>
      <c r="H12" s="33" t="s">
        <v>206</v>
      </c>
      <c r="I12" s="29">
        <v>100</v>
      </c>
      <c r="J12" s="101"/>
    </row>
    <row r="13" spans="1:10" s="7" customFormat="1" ht="45" customHeight="1" x14ac:dyDescent="0.25">
      <c r="A13" s="57" t="str">
        <f>IF(I13&lt;61,MAX($A$8:A12)+1,"")</f>
        <v/>
      </c>
      <c r="B13" s="256"/>
      <c r="C13" s="58" t="s">
        <v>4</v>
      </c>
      <c r="D13" s="228"/>
      <c r="E13" s="258" t="s">
        <v>36</v>
      </c>
      <c r="F13" s="62" t="s">
        <v>36</v>
      </c>
      <c r="G13" s="253">
        <f>IF(SUM(I13:I14)=0,"",AVERAGE(I13:I14))</f>
        <v>100</v>
      </c>
      <c r="H13" s="33" t="s">
        <v>10</v>
      </c>
      <c r="I13" s="29">
        <v>100</v>
      </c>
      <c r="J13" s="101"/>
    </row>
    <row r="14" spans="1:10" s="7" customFormat="1" ht="30.75" customHeight="1" x14ac:dyDescent="0.25">
      <c r="A14" s="57" t="str">
        <f>IF(I14&lt;61,MAX($A$8:A13)+1,"")</f>
        <v/>
      </c>
      <c r="B14" s="256"/>
      <c r="C14" s="58" t="s">
        <v>4</v>
      </c>
      <c r="D14" s="228"/>
      <c r="E14" s="258"/>
      <c r="F14" s="62" t="s">
        <v>36</v>
      </c>
      <c r="G14" s="252"/>
      <c r="H14" s="33" t="s">
        <v>82</v>
      </c>
      <c r="I14" s="29">
        <v>100</v>
      </c>
      <c r="J14" s="101"/>
    </row>
    <row r="15" spans="1:10" s="7" customFormat="1" ht="48" customHeight="1" x14ac:dyDescent="0.25">
      <c r="A15" s="57" t="str">
        <f>IF(I15&lt;61,MAX($A$8:A14)+1,"")</f>
        <v/>
      </c>
      <c r="B15" s="256"/>
      <c r="C15" s="58" t="s">
        <v>4</v>
      </c>
      <c r="D15" s="228"/>
      <c r="E15" s="258" t="s">
        <v>37</v>
      </c>
      <c r="F15" s="62" t="s">
        <v>37</v>
      </c>
      <c r="G15" s="217">
        <f>IF(SUM(I15:I20)=0,"",AVERAGE(I15:I20))</f>
        <v>100</v>
      </c>
      <c r="H15" s="33" t="s">
        <v>38</v>
      </c>
      <c r="I15" s="29">
        <v>100</v>
      </c>
      <c r="J15" s="101"/>
    </row>
    <row r="16" spans="1:10" s="7" customFormat="1" ht="44.25" customHeight="1" x14ac:dyDescent="0.25">
      <c r="A16" s="57" t="str">
        <f>IF(I16&lt;61,MAX($A$8:A15)+1,"")</f>
        <v/>
      </c>
      <c r="B16" s="256"/>
      <c r="C16" s="58" t="s">
        <v>4</v>
      </c>
      <c r="D16" s="228"/>
      <c r="E16" s="258"/>
      <c r="F16" s="62" t="s">
        <v>37</v>
      </c>
      <c r="G16" s="251"/>
      <c r="H16" s="33" t="s">
        <v>7</v>
      </c>
      <c r="I16" s="29">
        <v>100</v>
      </c>
      <c r="J16" s="101"/>
    </row>
    <row r="17" spans="1:10" s="7" customFormat="1" ht="45" customHeight="1" x14ac:dyDescent="0.25">
      <c r="A17" s="57" t="str">
        <f>IF(I17&lt;61,MAX($A$8:A16)+1,"")</f>
        <v/>
      </c>
      <c r="B17" s="256"/>
      <c r="C17" s="58" t="s">
        <v>4</v>
      </c>
      <c r="D17" s="228"/>
      <c r="E17" s="258"/>
      <c r="F17" s="62" t="s">
        <v>37</v>
      </c>
      <c r="G17" s="251"/>
      <c r="H17" s="34" t="s">
        <v>207</v>
      </c>
      <c r="I17" s="29">
        <v>100</v>
      </c>
      <c r="J17" s="101"/>
    </row>
    <row r="18" spans="1:10" s="7" customFormat="1" ht="60" customHeight="1" x14ac:dyDescent="0.25">
      <c r="A18" s="57" t="str">
        <f>IF(I18&lt;61,MAX($A$8:A17)+1,"")</f>
        <v/>
      </c>
      <c r="B18" s="256"/>
      <c r="C18" s="58" t="s">
        <v>4</v>
      </c>
      <c r="D18" s="228"/>
      <c r="E18" s="258"/>
      <c r="F18" s="62" t="s">
        <v>37</v>
      </c>
      <c r="G18" s="251"/>
      <c r="H18" s="33" t="s">
        <v>81</v>
      </c>
      <c r="I18" s="29">
        <v>100</v>
      </c>
      <c r="J18" s="101"/>
    </row>
    <row r="19" spans="1:10" s="7" customFormat="1" ht="48" customHeight="1" x14ac:dyDescent="0.25">
      <c r="A19" s="57" t="str">
        <f>IF(I19&lt;61,MAX($A$8:A18)+1,"")</f>
        <v/>
      </c>
      <c r="B19" s="256"/>
      <c r="C19" s="58" t="s">
        <v>4</v>
      </c>
      <c r="D19" s="228"/>
      <c r="E19" s="258"/>
      <c r="F19" s="62" t="s">
        <v>37</v>
      </c>
      <c r="G19" s="251"/>
      <c r="H19" s="33" t="s">
        <v>83</v>
      </c>
      <c r="I19" s="29">
        <v>100</v>
      </c>
      <c r="J19" s="101"/>
    </row>
    <row r="20" spans="1:10" s="7" customFormat="1" ht="30" customHeight="1" x14ac:dyDescent="0.25">
      <c r="A20" s="57" t="str">
        <f>IF(I20&lt;61,MAX($A$8:A19)+1,"")</f>
        <v/>
      </c>
      <c r="B20" s="256"/>
      <c r="C20" s="58" t="s">
        <v>4</v>
      </c>
      <c r="D20" s="228"/>
      <c r="E20" s="258"/>
      <c r="F20" s="62" t="s">
        <v>37</v>
      </c>
      <c r="G20" s="252"/>
      <c r="H20" s="33" t="s">
        <v>11</v>
      </c>
      <c r="I20" s="29">
        <v>100</v>
      </c>
      <c r="J20" s="101"/>
    </row>
    <row r="21" spans="1:10" s="7" customFormat="1" ht="31.5" customHeight="1" x14ac:dyDescent="0.25">
      <c r="A21" s="57" t="str">
        <f>IF(I21&lt;61,MAX($A$8:A20)+1,"")</f>
        <v/>
      </c>
      <c r="B21" s="256"/>
      <c r="C21" s="58" t="s">
        <v>4</v>
      </c>
      <c r="D21" s="228"/>
      <c r="E21" s="258" t="s">
        <v>39</v>
      </c>
      <c r="F21" s="62" t="s">
        <v>39</v>
      </c>
      <c r="G21" s="217">
        <f>IF(SUM(I21:I27)=0,"",AVERAGE(I21:I27))</f>
        <v>99.714285714285708</v>
      </c>
      <c r="H21" s="33" t="s">
        <v>12</v>
      </c>
      <c r="I21" s="29">
        <v>100</v>
      </c>
      <c r="J21" s="101"/>
    </row>
    <row r="22" spans="1:10" s="7" customFormat="1" ht="41.25" customHeight="1" x14ac:dyDescent="0.25">
      <c r="A22" s="57" t="str">
        <f>IF(I22&lt;61,MAX($A$8:A21)+1,"")</f>
        <v/>
      </c>
      <c r="B22" s="256"/>
      <c r="C22" s="58" t="s">
        <v>4</v>
      </c>
      <c r="D22" s="228"/>
      <c r="E22" s="258"/>
      <c r="F22" s="62" t="s">
        <v>39</v>
      </c>
      <c r="G22" s="217"/>
      <c r="H22" s="33" t="s">
        <v>84</v>
      </c>
      <c r="I22" s="29">
        <v>98</v>
      </c>
      <c r="J22" s="101"/>
    </row>
    <row r="23" spans="1:10" s="7" customFormat="1" ht="59.25" customHeight="1" x14ac:dyDescent="0.25">
      <c r="A23" s="57" t="str">
        <f>IF(I23&lt;61,MAX($A$8:A22)+1,"")</f>
        <v/>
      </c>
      <c r="B23" s="256"/>
      <c r="C23" s="58" t="s">
        <v>4</v>
      </c>
      <c r="D23" s="228"/>
      <c r="E23" s="258"/>
      <c r="F23" s="62" t="s">
        <v>39</v>
      </c>
      <c r="G23" s="217"/>
      <c r="H23" s="33" t="s">
        <v>208</v>
      </c>
      <c r="I23" s="29">
        <v>100</v>
      </c>
      <c r="J23" s="101"/>
    </row>
    <row r="24" spans="1:10" s="7" customFormat="1" ht="44.25" customHeight="1" x14ac:dyDescent="0.25">
      <c r="A24" s="57" t="str">
        <f>IF(I24&lt;61,MAX($A$8:A23)+1,"")</f>
        <v/>
      </c>
      <c r="B24" s="256"/>
      <c r="C24" s="58" t="s">
        <v>4</v>
      </c>
      <c r="D24" s="228"/>
      <c r="E24" s="258"/>
      <c r="F24" s="62" t="s">
        <v>39</v>
      </c>
      <c r="G24" s="217"/>
      <c r="H24" s="33" t="s">
        <v>8</v>
      </c>
      <c r="I24" s="29">
        <v>100</v>
      </c>
      <c r="J24" s="101"/>
    </row>
    <row r="25" spans="1:10" s="7" customFormat="1" ht="33.75" customHeight="1" x14ac:dyDescent="0.25">
      <c r="A25" s="57" t="str">
        <f>IF(I25&lt;61,MAX($A$8:A24)+1,"")</f>
        <v/>
      </c>
      <c r="B25" s="256"/>
      <c r="C25" s="58" t="s">
        <v>4</v>
      </c>
      <c r="D25" s="228"/>
      <c r="E25" s="258"/>
      <c r="F25" s="62" t="s">
        <v>39</v>
      </c>
      <c r="G25" s="217"/>
      <c r="H25" s="33" t="s">
        <v>209</v>
      </c>
      <c r="I25" s="29">
        <v>100</v>
      </c>
      <c r="J25" s="101"/>
    </row>
    <row r="26" spans="1:10" s="7" customFormat="1" ht="35.25" customHeight="1" x14ac:dyDescent="0.25">
      <c r="A26" s="57" t="str">
        <f>IF(I26&lt;61,MAX($A$8:A25)+1,"")</f>
        <v/>
      </c>
      <c r="B26" s="256"/>
      <c r="C26" s="58" t="s">
        <v>4</v>
      </c>
      <c r="D26" s="228"/>
      <c r="E26" s="258"/>
      <c r="F26" s="62" t="s">
        <v>39</v>
      </c>
      <c r="G26" s="217"/>
      <c r="H26" s="33" t="s">
        <v>40</v>
      </c>
      <c r="I26" s="29">
        <v>100</v>
      </c>
      <c r="J26" s="101"/>
    </row>
    <row r="27" spans="1:10" s="7" customFormat="1" ht="75" customHeight="1" x14ac:dyDescent="0.25">
      <c r="A27" s="57" t="str">
        <f>IF(I27&lt;61,MAX($A$8:A26)+1,"")</f>
        <v/>
      </c>
      <c r="B27" s="257"/>
      <c r="C27" s="58" t="s">
        <v>4</v>
      </c>
      <c r="D27" s="229"/>
      <c r="E27" s="258"/>
      <c r="F27" s="62" t="s">
        <v>39</v>
      </c>
      <c r="G27" s="217"/>
      <c r="H27" s="33" t="s">
        <v>13</v>
      </c>
      <c r="I27" s="29">
        <v>100</v>
      </c>
      <c r="J27" s="101"/>
    </row>
    <row r="28" spans="1:10" s="7" customFormat="1" ht="31.5" customHeight="1" x14ac:dyDescent="0.25">
      <c r="A28" s="57" t="str">
        <f>IF(I28&lt;61,MAX($A$8:A27)+1,"")</f>
        <v/>
      </c>
      <c r="B28" s="240" t="s">
        <v>5</v>
      </c>
      <c r="C28" s="59" t="s">
        <v>5</v>
      </c>
      <c r="D28" s="233">
        <f>IF(SUM(I28:I54)=0,"",AVERAGE(I28:I55))</f>
        <v>99.285714285714292</v>
      </c>
      <c r="E28" s="236" t="s">
        <v>41</v>
      </c>
      <c r="F28" s="63" t="s">
        <v>41</v>
      </c>
      <c r="G28" s="217">
        <f>IF(SUM(I28:I34)=0,"",AVERAGE(I28:I34))</f>
        <v>100</v>
      </c>
      <c r="H28" s="33" t="s">
        <v>34</v>
      </c>
      <c r="I28" s="29">
        <v>100</v>
      </c>
      <c r="J28" s="101"/>
    </row>
    <row r="29" spans="1:10" s="7" customFormat="1" ht="33.75" customHeight="1" x14ac:dyDescent="0.25">
      <c r="A29" s="57" t="str">
        <f>IF(I29&lt;61,MAX($A$8:A28)+1,"")</f>
        <v/>
      </c>
      <c r="B29" s="241"/>
      <c r="C29" s="59" t="s">
        <v>5</v>
      </c>
      <c r="D29" s="220"/>
      <c r="E29" s="237"/>
      <c r="F29" s="63" t="s">
        <v>41</v>
      </c>
      <c r="G29" s="217"/>
      <c r="H29" s="33" t="s">
        <v>14</v>
      </c>
      <c r="I29" s="29">
        <v>100</v>
      </c>
      <c r="J29" s="101"/>
    </row>
    <row r="30" spans="1:10" s="7" customFormat="1" ht="45.75" customHeight="1" x14ac:dyDescent="0.25">
      <c r="A30" s="57" t="str">
        <f>IF(I30&lt;61,MAX($A$8:A29)+1,"")</f>
        <v/>
      </c>
      <c r="B30" s="241"/>
      <c r="C30" s="59" t="s">
        <v>5</v>
      </c>
      <c r="D30" s="220"/>
      <c r="E30" s="237"/>
      <c r="F30" s="63" t="s">
        <v>41</v>
      </c>
      <c r="G30" s="217"/>
      <c r="H30" s="33" t="s">
        <v>85</v>
      </c>
      <c r="I30" s="29">
        <v>100</v>
      </c>
      <c r="J30" s="101"/>
    </row>
    <row r="31" spans="1:10" s="7" customFormat="1" ht="39" customHeight="1" x14ac:dyDescent="0.25">
      <c r="A31" s="57" t="str">
        <f>IF(I31&lt;61,MAX($A$8:A30)+1,"")</f>
        <v/>
      </c>
      <c r="B31" s="241"/>
      <c r="C31" s="59" t="s">
        <v>5</v>
      </c>
      <c r="D31" s="220"/>
      <c r="E31" s="237"/>
      <c r="F31" s="63" t="s">
        <v>41</v>
      </c>
      <c r="G31" s="217"/>
      <c r="H31" s="33" t="s">
        <v>15</v>
      </c>
      <c r="I31" s="29">
        <v>100</v>
      </c>
      <c r="J31" s="101"/>
    </row>
    <row r="32" spans="1:10" s="7" customFormat="1" ht="47.25" customHeight="1" x14ac:dyDescent="0.25">
      <c r="A32" s="57" t="str">
        <f>IF(I32&lt;61,MAX($A$8:A31)+1,"")</f>
        <v/>
      </c>
      <c r="B32" s="241"/>
      <c r="C32" s="59" t="s">
        <v>5</v>
      </c>
      <c r="D32" s="220"/>
      <c r="E32" s="237"/>
      <c r="F32" s="63" t="s">
        <v>41</v>
      </c>
      <c r="G32" s="217"/>
      <c r="H32" s="33" t="s">
        <v>16</v>
      </c>
      <c r="I32" s="29">
        <v>100</v>
      </c>
      <c r="J32" s="101"/>
    </row>
    <row r="33" spans="1:10" s="7" customFormat="1" ht="50.25" customHeight="1" x14ac:dyDescent="0.25">
      <c r="A33" s="57" t="str">
        <f>IF(I33&lt;61,MAX($A$8:A32)+1,"")</f>
        <v/>
      </c>
      <c r="B33" s="241"/>
      <c r="C33" s="59" t="s">
        <v>5</v>
      </c>
      <c r="D33" s="220"/>
      <c r="E33" s="237"/>
      <c r="F33" s="63" t="s">
        <v>41</v>
      </c>
      <c r="G33" s="217"/>
      <c r="H33" s="33" t="s">
        <v>43</v>
      </c>
      <c r="I33" s="29">
        <v>100</v>
      </c>
      <c r="J33" s="101"/>
    </row>
    <row r="34" spans="1:10" s="7" customFormat="1" ht="45" customHeight="1" x14ac:dyDescent="0.25">
      <c r="A34" s="57" t="str">
        <f>IF(I34&lt;61,MAX($A$8:A33)+1,"")</f>
        <v/>
      </c>
      <c r="B34" s="241"/>
      <c r="C34" s="59" t="s">
        <v>5</v>
      </c>
      <c r="D34" s="220"/>
      <c r="E34" s="238"/>
      <c r="F34" s="63" t="s">
        <v>41</v>
      </c>
      <c r="G34" s="217"/>
      <c r="H34" s="33" t="s">
        <v>17</v>
      </c>
      <c r="I34" s="29">
        <v>100</v>
      </c>
      <c r="J34" s="101"/>
    </row>
    <row r="35" spans="1:10" s="7" customFormat="1" ht="25.5" customHeight="1" x14ac:dyDescent="0.25">
      <c r="A35" s="57" t="str">
        <f>IF(I35&lt;61,MAX($A$8:A34)+1,"")</f>
        <v/>
      </c>
      <c r="B35" s="241"/>
      <c r="C35" s="59" t="s">
        <v>5</v>
      </c>
      <c r="D35" s="220"/>
      <c r="E35" s="236" t="s">
        <v>42</v>
      </c>
      <c r="F35" s="63" t="s">
        <v>42</v>
      </c>
      <c r="G35" s="217">
        <f>IF(SUM(I35,I37)=0,"",AVERAGE(I35:I37))</f>
        <v>98</v>
      </c>
      <c r="H35" s="33" t="s">
        <v>18</v>
      </c>
      <c r="I35" s="29">
        <v>97</v>
      </c>
      <c r="J35" s="101"/>
    </row>
    <row r="36" spans="1:10" s="7" customFormat="1" ht="46.5" customHeight="1" x14ac:dyDescent="0.25">
      <c r="A36" s="57" t="str">
        <f>IF(I36&lt;61,MAX($A$8:A35)+1,"")</f>
        <v/>
      </c>
      <c r="B36" s="241"/>
      <c r="C36" s="59" t="s">
        <v>5</v>
      </c>
      <c r="D36" s="220"/>
      <c r="E36" s="237"/>
      <c r="F36" s="63" t="s">
        <v>42</v>
      </c>
      <c r="G36" s="217"/>
      <c r="H36" s="33" t="s">
        <v>44</v>
      </c>
      <c r="I36" s="29">
        <v>100</v>
      </c>
      <c r="J36" s="101"/>
    </row>
    <row r="37" spans="1:10" s="7" customFormat="1" ht="40.5" customHeight="1" x14ac:dyDescent="0.25">
      <c r="A37" s="57" t="str">
        <f>IF(I37&lt;61,MAX($A$8:A36)+1,"")</f>
        <v/>
      </c>
      <c r="B37" s="241"/>
      <c r="C37" s="59" t="s">
        <v>5</v>
      </c>
      <c r="D37" s="220"/>
      <c r="E37" s="238"/>
      <c r="F37" s="63" t="s">
        <v>42</v>
      </c>
      <c r="G37" s="217"/>
      <c r="H37" s="33" t="s">
        <v>86</v>
      </c>
      <c r="I37" s="29">
        <v>97</v>
      </c>
      <c r="J37" s="101"/>
    </row>
    <row r="38" spans="1:10" s="7" customFormat="1" ht="37.5" customHeight="1" x14ac:dyDescent="0.25">
      <c r="A38" s="57" t="str">
        <f>IF(I38&lt;61,MAX($A$8:A37)+1,"")</f>
        <v/>
      </c>
      <c r="B38" s="241"/>
      <c r="C38" s="59" t="s">
        <v>5</v>
      </c>
      <c r="D38" s="220"/>
      <c r="E38" s="236" t="s">
        <v>45</v>
      </c>
      <c r="F38" s="63" t="s">
        <v>45</v>
      </c>
      <c r="G38" s="217">
        <f>IF(SUM(I38:I40)=0,"",AVERAGE(I38:I40))</f>
        <v>100</v>
      </c>
      <c r="H38" s="33" t="s">
        <v>19</v>
      </c>
      <c r="I38" s="29">
        <v>100</v>
      </c>
      <c r="J38" s="101"/>
    </row>
    <row r="39" spans="1:10" s="7" customFormat="1" ht="36" customHeight="1" x14ac:dyDescent="0.25">
      <c r="A39" s="57" t="str">
        <f>IF(I39&lt;61,MAX($A$8:A38)+1,"")</f>
        <v/>
      </c>
      <c r="B39" s="241"/>
      <c r="C39" s="59" t="s">
        <v>5</v>
      </c>
      <c r="D39" s="220"/>
      <c r="E39" s="237"/>
      <c r="F39" s="63" t="s">
        <v>45</v>
      </c>
      <c r="G39" s="217"/>
      <c r="H39" s="33" t="s">
        <v>9</v>
      </c>
      <c r="I39" s="29">
        <v>100</v>
      </c>
      <c r="J39" s="101"/>
    </row>
    <row r="40" spans="1:10" s="7" customFormat="1" ht="51" customHeight="1" x14ac:dyDescent="0.25">
      <c r="A40" s="57" t="str">
        <f>IF(I40&lt;61,MAX($A$8:A39)+1,"")</f>
        <v/>
      </c>
      <c r="B40" s="241"/>
      <c r="C40" s="59" t="s">
        <v>5</v>
      </c>
      <c r="D40" s="220"/>
      <c r="E40" s="238"/>
      <c r="F40" s="63" t="s">
        <v>45</v>
      </c>
      <c r="G40" s="217"/>
      <c r="H40" s="33" t="s">
        <v>20</v>
      </c>
      <c r="I40" s="29">
        <v>100</v>
      </c>
      <c r="J40" s="101"/>
    </row>
    <row r="41" spans="1:10" s="7" customFormat="1" ht="57.75" customHeight="1" x14ac:dyDescent="0.25">
      <c r="A41" s="57" t="str">
        <f>IF(I41&lt;61,MAX($A$8:A40)+1,"")</f>
        <v/>
      </c>
      <c r="B41" s="241"/>
      <c r="C41" s="59" t="s">
        <v>5</v>
      </c>
      <c r="D41" s="220"/>
      <c r="E41" s="236" t="s">
        <v>46</v>
      </c>
      <c r="F41" s="63" t="s">
        <v>46</v>
      </c>
      <c r="G41" s="217">
        <f>IF(SUM(I41:I43)=0,"",AVERAGE(I41:I43))</f>
        <v>96.666666666666671</v>
      </c>
      <c r="H41" s="33" t="s">
        <v>87</v>
      </c>
      <c r="I41" s="29">
        <v>100</v>
      </c>
      <c r="J41" s="101"/>
    </row>
    <row r="42" spans="1:10" s="7" customFormat="1" ht="48.75" customHeight="1" x14ac:dyDescent="0.25">
      <c r="A42" s="57" t="str">
        <f>IF(I42&lt;61,MAX($A$8:A41)+1,"")</f>
        <v/>
      </c>
      <c r="B42" s="241"/>
      <c r="C42" s="59" t="s">
        <v>5</v>
      </c>
      <c r="D42" s="220"/>
      <c r="E42" s="237"/>
      <c r="F42" s="63" t="s">
        <v>46</v>
      </c>
      <c r="G42" s="217"/>
      <c r="H42" s="33" t="s">
        <v>21</v>
      </c>
      <c r="I42" s="29">
        <v>100</v>
      </c>
      <c r="J42" s="101"/>
    </row>
    <row r="43" spans="1:10" s="7" customFormat="1" ht="50.25" customHeight="1" x14ac:dyDescent="0.25">
      <c r="A43" s="57" t="str">
        <f>IF(I43&lt;61,MAX($A$8:A42)+1,"")</f>
        <v/>
      </c>
      <c r="B43" s="241"/>
      <c r="C43" s="59" t="s">
        <v>5</v>
      </c>
      <c r="D43" s="220"/>
      <c r="E43" s="238"/>
      <c r="F43" s="63" t="s">
        <v>46</v>
      </c>
      <c r="G43" s="217"/>
      <c r="H43" s="33" t="s">
        <v>210</v>
      </c>
      <c r="I43" s="29">
        <v>90</v>
      </c>
      <c r="J43" s="101"/>
    </row>
    <row r="44" spans="1:10" s="7" customFormat="1" ht="30.75" customHeight="1" x14ac:dyDescent="0.25">
      <c r="A44" s="57" t="str">
        <f>IF(I44&lt;61,MAX($A$8:A43)+1,"")</f>
        <v/>
      </c>
      <c r="B44" s="241"/>
      <c r="C44" s="59" t="s">
        <v>5</v>
      </c>
      <c r="D44" s="220"/>
      <c r="E44" s="230" t="s">
        <v>47</v>
      </c>
      <c r="F44" s="64" t="s">
        <v>47</v>
      </c>
      <c r="G44" s="217">
        <f>IF(SUM(I44:I54)=0,"",AVERAGE(I44:I55))</f>
        <v>99.666666666666671</v>
      </c>
      <c r="H44" s="33" t="s">
        <v>211</v>
      </c>
      <c r="I44" s="29">
        <v>100</v>
      </c>
      <c r="J44" s="102"/>
    </row>
    <row r="45" spans="1:10" s="7" customFormat="1" ht="60.75" customHeight="1" x14ac:dyDescent="0.25">
      <c r="A45" s="57" t="str">
        <f>IF(I45&lt;61,MAX($A$8:A44)+1,"")</f>
        <v/>
      </c>
      <c r="B45" s="241"/>
      <c r="C45" s="59" t="s">
        <v>5</v>
      </c>
      <c r="D45" s="220"/>
      <c r="E45" s="231"/>
      <c r="F45" s="64" t="s">
        <v>47</v>
      </c>
      <c r="G45" s="217"/>
      <c r="H45" s="33" t="s">
        <v>212</v>
      </c>
      <c r="I45" s="29">
        <v>100</v>
      </c>
      <c r="J45" s="102"/>
    </row>
    <row r="46" spans="1:10" s="7" customFormat="1" ht="47.25" customHeight="1" x14ac:dyDescent="0.25">
      <c r="A46" s="57" t="str">
        <f>IF(I46&lt;61,MAX($A$8:A45)+1,"")</f>
        <v/>
      </c>
      <c r="B46" s="241"/>
      <c r="C46" s="59" t="s">
        <v>5</v>
      </c>
      <c r="D46" s="220"/>
      <c r="E46" s="231"/>
      <c r="F46" s="64" t="s">
        <v>47</v>
      </c>
      <c r="G46" s="217"/>
      <c r="H46" s="33" t="s">
        <v>22</v>
      </c>
      <c r="I46" s="29">
        <v>100</v>
      </c>
      <c r="J46" s="102"/>
    </row>
    <row r="47" spans="1:10" s="7" customFormat="1" ht="57.75" customHeight="1" x14ac:dyDescent="0.25">
      <c r="A47" s="57" t="str">
        <f>IF(I47&lt;61,MAX($A$8:A46)+1,"")</f>
        <v/>
      </c>
      <c r="B47" s="241"/>
      <c r="C47" s="59" t="s">
        <v>5</v>
      </c>
      <c r="D47" s="220"/>
      <c r="E47" s="231"/>
      <c r="F47" s="64" t="s">
        <v>47</v>
      </c>
      <c r="G47" s="217"/>
      <c r="H47" s="33" t="s">
        <v>213</v>
      </c>
      <c r="I47" s="29">
        <v>100</v>
      </c>
      <c r="J47" s="102"/>
    </row>
    <row r="48" spans="1:10" s="7" customFormat="1" ht="45.75" customHeight="1" x14ac:dyDescent="0.25">
      <c r="A48" s="57" t="str">
        <f>IF(I48&lt;61,MAX($A$8:A47)+1,"")</f>
        <v/>
      </c>
      <c r="B48" s="241"/>
      <c r="C48" s="59" t="s">
        <v>5</v>
      </c>
      <c r="D48" s="220"/>
      <c r="E48" s="231"/>
      <c r="F48" s="64" t="s">
        <v>47</v>
      </c>
      <c r="G48" s="217"/>
      <c r="H48" s="33" t="s">
        <v>88</v>
      </c>
      <c r="I48" s="29">
        <v>97</v>
      </c>
      <c r="J48" s="102"/>
    </row>
    <row r="49" spans="1:10" s="7" customFormat="1" ht="34.5" customHeight="1" x14ac:dyDescent="0.25">
      <c r="A49" s="57" t="str">
        <f>IF(I49&lt;61,MAX($A$8:A48)+1,"")</f>
        <v/>
      </c>
      <c r="B49" s="241"/>
      <c r="C49" s="59" t="s">
        <v>5</v>
      </c>
      <c r="D49" s="220"/>
      <c r="E49" s="231"/>
      <c r="F49" s="64" t="s">
        <v>47</v>
      </c>
      <c r="G49" s="217"/>
      <c r="H49" s="33" t="s">
        <v>89</v>
      </c>
      <c r="I49" s="29">
        <v>100</v>
      </c>
      <c r="J49" s="102"/>
    </row>
    <row r="50" spans="1:10" s="7" customFormat="1" ht="36" customHeight="1" x14ac:dyDescent="0.25">
      <c r="A50" s="57" t="str">
        <f>IF(I50&lt;61,MAX($A$8:A49)+1,"")</f>
        <v/>
      </c>
      <c r="B50" s="241"/>
      <c r="C50" s="59" t="s">
        <v>5</v>
      </c>
      <c r="D50" s="220"/>
      <c r="E50" s="231"/>
      <c r="F50" s="64" t="s">
        <v>47</v>
      </c>
      <c r="G50" s="217"/>
      <c r="H50" s="33" t="s">
        <v>214</v>
      </c>
      <c r="I50" s="29">
        <v>100</v>
      </c>
      <c r="J50" s="102"/>
    </row>
    <row r="51" spans="1:10" s="7" customFormat="1" ht="55.5" customHeight="1" x14ac:dyDescent="0.25">
      <c r="A51" s="57" t="str">
        <f>IF(I51&lt;61,MAX($A$8:A50)+1,"")</f>
        <v/>
      </c>
      <c r="B51" s="241"/>
      <c r="C51" s="59" t="s">
        <v>5</v>
      </c>
      <c r="D51" s="220"/>
      <c r="E51" s="231"/>
      <c r="F51" s="64" t="s">
        <v>47</v>
      </c>
      <c r="G51" s="217"/>
      <c r="H51" s="33" t="s">
        <v>215</v>
      </c>
      <c r="I51" s="29">
        <v>100</v>
      </c>
      <c r="J51" s="102"/>
    </row>
    <row r="52" spans="1:10" s="7" customFormat="1" ht="21" customHeight="1" x14ac:dyDescent="0.25">
      <c r="A52" s="57" t="str">
        <f>IF(I52&lt;61,MAX($A$8:A51)+1,"")</f>
        <v/>
      </c>
      <c r="B52" s="241"/>
      <c r="C52" s="59" t="s">
        <v>5</v>
      </c>
      <c r="D52" s="220"/>
      <c r="E52" s="231"/>
      <c r="F52" s="64" t="s">
        <v>47</v>
      </c>
      <c r="G52" s="217"/>
      <c r="H52" s="33" t="s">
        <v>25</v>
      </c>
      <c r="I52" s="29">
        <v>100</v>
      </c>
      <c r="J52" s="102"/>
    </row>
    <row r="53" spans="1:10" s="7" customFormat="1" ht="31.5" customHeight="1" x14ac:dyDescent="0.25">
      <c r="A53" s="57" t="str">
        <f>IF(I53&lt;61,MAX($A$8:A52)+1,"")</f>
        <v/>
      </c>
      <c r="B53" s="241"/>
      <c r="C53" s="59" t="s">
        <v>5</v>
      </c>
      <c r="D53" s="220"/>
      <c r="E53" s="231"/>
      <c r="F53" s="64" t="s">
        <v>47</v>
      </c>
      <c r="G53" s="217"/>
      <c r="H53" s="33" t="s">
        <v>90</v>
      </c>
      <c r="I53" s="29">
        <v>100</v>
      </c>
      <c r="J53" s="102"/>
    </row>
    <row r="54" spans="1:10" s="7" customFormat="1" ht="28.5" customHeight="1" x14ac:dyDescent="0.25">
      <c r="A54" s="57" t="str">
        <f>IF(I54&lt;61,MAX($A$8:A53)+1,"")</f>
        <v/>
      </c>
      <c r="B54" s="241"/>
      <c r="C54" s="59" t="s">
        <v>5</v>
      </c>
      <c r="D54" s="220"/>
      <c r="E54" s="231"/>
      <c r="F54" s="64" t="s">
        <v>47</v>
      </c>
      <c r="G54" s="217"/>
      <c r="H54" s="33" t="s">
        <v>24</v>
      </c>
      <c r="I54" s="29">
        <v>99</v>
      </c>
      <c r="J54" s="102"/>
    </row>
    <row r="55" spans="1:10" s="7" customFormat="1" ht="58.5" customHeight="1" x14ac:dyDescent="0.25">
      <c r="A55" s="57" t="str">
        <f>IF(I55&lt;61,MAX($A$8:A54)+1,"")</f>
        <v/>
      </c>
      <c r="B55" s="242"/>
      <c r="C55" s="59" t="s">
        <v>5</v>
      </c>
      <c r="D55" s="234"/>
      <c r="E55" s="232"/>
      <c r="F55" s="64" t="s">
        <v>47</v>
      </c>
      <c r="G55" s="217"/>
      <c r="H55" s="33" t="s">
        <v>50</v>
      </c>
      <c r="I55" s="29">
        <v>100</v>
      </c>
      <c r="J55" s="102"/>
    </row>
    <row r="56" spans="1:10" s="7" customFormat="1" ht="23.25" customHeight="1" x14ac:dyDescent="0.25">
      <c r="A56" s="57" t="str">
        <f>IF(I56&lt;61,MAX($A$8:A55)+1,"")</f>
        <v/>
      </c>
      <c r="B56" s="214" t="s">
        <v>49</v>
      </c>
      <c r="C56" s="60" t="s">
        <v>49</v>
      </c>
      <c r="D56" s="235">
        <f>IF(SUM(I56:I61)=0,"",AVERAGE(I56:I64))</f>
        <v>100</v>
      </c>
      <c r="E56" s="236" t="s">
        <v>51</v>
      </c>
      <c r="F56" s="63" t="s">
        <v>51</v>
      </c>
      <c r="G56" s="217">
        <f>IF(SUM(I56:I61)=0,"",AVERAGE(I56:I64))</f>
        <v>100</v>
      </c>
      <c r="H56" s="33" t="s">
        <v>216</v>
      </c>
      <c r="I56" s="29">
        <v>100</v>
      </c>
      <c r="J56" s="101"/>
    </row>
    <row r="57" spans="1:10" s="7" customFormat="1" ht="34.5" customHeight="1" x14ac:dyDescent="0.25">
      <c r="A57" s="57" t="str">
        <f>IF(I57&lt;61,MAX($A$8:A56)+1,"")</f>
        <v/>
      </c>
      <c r="B57" s="215"/>
      <c r="C57" s="60" t="s">
        <v>49</v>
      </c>
      <c r="D57" s="228"/>
      <c r="E57" s="237"/>
      <c r="F57" s="63" t="s">
        <v>51</v>
      </c>
      <c r="G57" s="217"/>
      <c r="H57" s="33" t="s">
        <v>23</v>
      </c>
      <c r="I57" s="29">
        <v>100</v>
      </c>
      <c r="J57" s="101"/>
    </row>
    <row r="58" spans="1:10" s="7" customFormat="1" ht="141" customHeight="1" x14ac:dyDescent="0.25">
      <c r="A58" s="57" t="str">
        <f>IF(I58&lt;61,MAX($A$8:A57)+1,"")</f>
        <v/>
      </c>
      <c r="B58" s="215"/>
      <c r="C58" s="60" t="s">
        <v>49</v>
      </c>
      <c r="D58" s="228"/>
      <c r="E58" s="237"/>
      <c r="F58" s="63" t="s">
        <v>51</v>
      </c>
      <c r="G58" s="217"/>
      <c r="H58" s="33" t="s">
        <v>91</v>
      </c>
      <c r="I58" s="29">
        <v>100</v>
      </c>
      <c r="J58" s="101"/>
    </row>
    <row r="59" spans="1:10" s="7" customFormat="1" ht="42" customHeight="1" x14ac:dyDescent="0.25">
      <c r="A59" s="57" t="str">
        <f>IF(I59&lt;61,MAX($A$8:A58)+1,"")</f>
        <v/>
      </c>
      <c r="B59" s="215"/>
      <c r="C59" s="60" t="s">
        <v>49</v>
      </c>
      <c r="D59" s="228"/>
      <c r="E59" s="237"/>
      <c r="F59" s="63" t="s">
        <v>51</v>
      </c>
      <c r="G59" s="217"/>
      <c r="H59" s="33" t="s">
        <v>26</v>
      </c>
      <c r="I59" s="29">
        <v>100</v>
      </c>
      <c r="J59" s="101"/>
    </row>
    <row r="60" spans="1:10" s="7" customFormat="1" ht="64.5" customHeight="1" x14ac:dyDescent="0.25">
      <c r="A60" s="57" t="str">
        <f>IF(I60&lt;61,MAX($A$8:A59)+1,"")</f>
        <v/>
      </c>
      <c r="B60" s="215"/>
      <c r="C60" s="60" t="s">
        <v>49</v>
      </c>
      <c r="D60" s="228"/>
      <c r="E60" s="237"/>
      <c r="F60" s="63" t="s">
        <v>51</v>
      </c>
      <c r="G60" s="217"/>
      <c r="H60" s="33" t="s">
        <v>27</v>
      </c>
      <c r="I60" s="29">
        <v>100</v>
      </c>
      <c r="J60" s="101"/>
    </row>
    <row r="61" spans="1:10" s="7" customFormat="1" ht="40.5" customHeight="1" x14ac:dyDescent="0.25">
      <c r="A61" s="57" t="str">
        <f>IF(I61&lt;61,MAX($A$8:A60)+1,"")</f>
        <v/>
      </c>
      <c r="B61" s="215"/>
      <c r="C61" s="60" t="s">
        <v>49</v>
      </c>
      <c r="D61" s="228"/>
      <c r="E61" s="237"/>
      <c r="F61" s="63" t="s">
        <v>51</v>
      </c>
      <c r="G61" s="217"/>
      <c r="H61" s="33" t="s">
        <v>28</v>
      </c>
      <c r="I61" s="29">
        <v>100</v>
      </c>
      <c r="J61" s="101"/>
    </row>
    <row r="62" spans="1:10" s="7" customFormat="1" ht="53.25" customHeight="1" x14ac:dyDescent="0.25">
      <c r="A62" s="57" t="str">
        <f>IF(I62&lt;61,MAX($A$8:A61)+1,"")</f>
        <v/>
      </c>
      <c r="B62" s="215"/>
      <c r="C62" s="60" t="s">
        <v>49</v>
      </c>
      <c r="D62" s="228"/>
      <c r="E62" s="237"/>
      <c r="F62" s="63" t="s">
        <v>51</v>
      </c>
      <c r="G62" s="217"/>
      <c r="H62" s="34" t="s">
        <v>29</v>
      </c>
      <c r="I62" s="29">
        <v>100</v>
      </c>
      <c r="J62" s="101"/>
    </row>
    <row r="63" spans="1:10" s="7" customFormat="1" ht="40.5" customHeight="1" x14ac:dyDescent="0.25">
      <c r="A63" s="57" t="str">
        <f>IF(I63&lt;61,MAX($A$8:A62)+1,"")</f>
        <v/>
      </c>
      <c r="B63" s="215"/>
      <c r="C63" s="60" t="s">
        <v>49</v>
      </c>
      <c r="D63" s="228"/>
      <c r="E63" s="237"/>
      <c r="F63" s="63" t="s">
        <v>51</v>
      </c>
      <c r="G63" s="217"/>
      <c r="H63" s="33" t="s">
        <v>31</v>
      </c>
      <c r="I63" s="29">
        <v>100</v>
      </c>
      <c r="J63" s="101"/>
    </row>
    <row r="64" spans="1:10" s="7" customFormat="1" ht="40.5" customHeight="1" x14ac:dyDescent="0.25">
      <c r="A64" s="57" t="str">
        <f>IF(I64&lt;61,MAX($A$8:A63)+1,"")</f>
        <v/>
      </c>
      <c r="B64" s="216"/>
      <c r="C64" s="60" t="s">
        <v>49</v>
      </c>
      <c r="D64" s="229"/>
      <c r="E64" s="238"/>
      <c r="F64" s="63" t="s">
        <v>51</v>
      </c>
      <c r="G64" s="217"/>
      <c r="H64" s="33" t="s">
        <v>33</v>
      </c>
      <c r="I64" s="29">
        <v>100</v>
      </c>
      <c r="J64" s="101"/>
    </row>
    <row r="65" spans="1:10" s="7" customFormat="1" ht="54" customHeight="1" x14ac:dyDescent="0.25">
      <c r="A65" s="57" t="str">
        <f>IF(I65&lt;61,MAX($A$8:A64)+1,"")</f>
        <v/>
      </c>
      <c r="B65" s="214" t="s">
        <v>48</v>
      </c>
      <c r="C65" s="60" t="s">
        <v>48</v>
      </c>
      <c r="D65" s="219">
        <f>IF(SUM(I65:I69)=0,"",AVERAGE(I65:I69))</f>
        <v>100</v>
      </c>
      <c r="E65" s="236" t="s">
        <v>67</v>
      </c>
      <c r="F65" s="63" t="s">
        <v>67</v>
      </c>
      <c r="G65" s="217">
        <f>IF(SUM(I65:I69)=0,"",AVERAGE(I65:I69))</f>
        <v>100</v>
      </c>
      <c r="H65" s="33" t="s">
        <v>30</v>
      </c>
      <c r="I65" s="29">
        <v>100</v>
      </c>
      <c r="J65" s="101"/>
    </row>
    <row r="66" spans="1:10" s="7" customFormat="1" ht="45" customHeight="1" x14ac:dyDescent="0.25">
      <c r="A66" s="57" t="str">
        <f>IF(I66&lt;61,MAX($A$8:A65)+1,"")</f>
        <v/>
      </c>
      <c r="B66" s="215"/>
      <c r="C66" s="60" t="s">
        <v>48</v>
      </c>
      <c r="D66" s="220"/>
      <c r="E66" s="237"/>
      <c r="F66" s="63" t="s">
        <v>67</v>
      </c>
      <c r="G66" s="217"/>
      <c r="H66" s="34" t="s">
        <v>32</v>
      </c>
      <c r="I66" s="29">
        <v>100</v>
      </c>
      <c r="J66" s="101"/>
    </row>
    <row r="67" spans="1:10" s="7" customFormat="1" ht="41.25" customHeight="1" x14ac:dyDescent="0.25">
      <c r="A67" s="57" t="str">
        <f>IF(I67&lt;61,MAX($A$8:A66)+1,"")</f>
        <v/>
      </c>
      <c r="B67" s="215"/>
      <c r="C67" s="60" t="s">
        <v>48</v>
      </c>
      <c r="D67" s="220"/>
      <c r="E67" s="237"/>
      <c r="F67" s="63" t="s">
        <v>67</v>
      </c>
      <c r="G67" s="217"/>
      <c r="H67" s="34" t="s">
        <v>70</v>
      </c>
      <c r="I67" s="29">
        <v>100</v>
      </c>
      <c r="J67" s="101"/>
    </row>
    <row r="68" spans="1:10" s="7" customFormat="1" ht="45.75" customHeight="1" x14ac:dyDescent="0.25">
      <c r="A68" s="57" t="str">
        <f>IF(I68&lt;61,MAX($A$8:A67)+1,"")</f>
        <v/>
      </c>
      <c r="B68" s="215"/>
      <c r="C68" s="60" t="s">
        <v>48</v>
      </c>
      <c r="D68" s="220"/>
      <c r="E68" s="237"/>
      <c r="F68" s="63" t="s">
        <v>67</v>
      </c>
      <c r="G68" s="217"/>
      <c r="H68" s="34" t="s">
        <v>69</v>
      </c>
      <c r="I68" s="29">
        <v>100</v>
      </c>
      <c r="J68" s="101"/>
    </row>
    <row r="69" spans="1:10" s="7" customFormat="1" ht="57" customHeight="1" thickBot="1" x14ac:dyDescent="0.3">
      <c r="A69" s="57" t="str">
        <f>IF(I69&lt;61,MAX($A$8:A68)+1,"")</f>
        <v/>
      </c>
      <c r="B69" s="216"/>
      <c r="C69" s="60" t="s">
        <v>48</v>
      </c>
      <c r="D69" s="221"/>
      <c r="E69" s="239"/>
      <c r="F69" s="63" t="s">
        <v>67</v>
      </c>
      <c r="G69" s="218"/>
      <c r="H69" s="35" t="s">
        <v>92</v>
      </c>
      <c r="I69" s="29">
        <v>100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0"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0"/>
      <c r="D4" s="261"/>
      <c r="E4" s="266" t="s">
        <v>94</v>
      </c>
      <c r="F4" s="266"/>
      <c r="G4" s="266"/>
      <c r="H4" s="266"/>
      <c r="I4" s="266"/>
      <c r="J4" s="266"/>
      <c r="K4" s="266"/>
      <c r="L4" s="267"/>
      <c r="M4" s="48"/>
    </row>
    <row r="5" spans="1:13" s="7" customFormat="1" ht="24" thickBot="1" x14ac:dyDescent="0.4">
      <c r="A5" s="43"/>
      <c r="B5" s="47"/>
      <c r="C5" s="262"/>
      <c r="D5" s="263"/>
      <c r="E5" s="264" t="s">
        <v>68</v>
      </c>
      <c r="F5" s="264"/>
      <c r="G5" s="264"/>
      <c r="H5" s="264"/>
      <c r="I5" s="264"/>
      <c r="J5" s="264"/>
      <c r="K5" s="264"/>
      <c r="L5" s="265"/>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8" t="s">
        <v>56</v>
      </c>
      <c r="D7" s="268"/>
      <c r="E7" s="268"/>
      <c r="F7" s="268"/>
      <c r="G7" s="268"/>
      <c r="H7" s="268"/>
      <c r="I7" s="268"/>
      <c r="J7" s="268"/>
      <c r="K7" s="268"/>
      <c r="L7" s="268"/>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99.639344262295083</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99.94285714285715</v>
      </c>
      <c r="G35" s="43"/>
      <c r="H35" s="43"/>
      <c r="I35" s="43"/>
      <c r="J35" s="43"/>
      <c r="K35" s="43"/>
      <c r="L35" s="43"/>
      <c r="M35" s="48"/>
    </row>
    <row r="36" spans="1:13" s="7" customFormat="1" x14ac:dyDescent="0.25">
      <c r="A36" s="43"/>
      <c r="B36" s="47"/>
      <c r="C36" s="43"/>
      <c r="D36" s="43" t="str">
        <f>AUTODIAGNÓSTICO!B28</f>
        <v>EJECUTAR</v>
      </c>
      <c r="E36" s="43">
        <v>100</v>
      </c>
      <c r="F36" s="43">
        <f>AUTODIAGNÓSTICO!D28</f>
        <v>99.285714285714292</v>
      </c>
      <c r="G36" s="43"/>
      <c r="H36" s="43"/>
      <c r="I36" s="43"/>
      <c r="J36" s="43"/>
      <c r="K36" s="43"/>
      <c r="L36" s="43"/>
      <c r="M36" s="48"/>
    </row>
    <row r="37" spans="1:13" s="7" customFormat="1" x14ac:dyDescent="0.25">
      <c r="A37" s="43"/>
      <c r="B37" s="47"/>
      <c r="C37" s="43"/>
      <c r="D37" s="43" t="str">
        <f>AUTODIAGNÓSTICO!B56</f>
        <v>VERIFICAR</v>
      </c>
      <c r="E37" s="43">
        <v>100</v>
      </c>
      <c r="F37" s="43">
        <f>AUTODIAGNÓSTICO!D56</f>
        <v>100</v>
      </c>
      <c r="G37" s="43"/>
      <c r="H37" s="43"/>
      <c r="I37" s="43"/>
      <c r="J37" s="43"/>
      <c r="K37" s="43"/>
      <c r="L37" s="43"/>
      <c r="M37" s="48"/>
    </row>
    <row r="38" spans="1:13" s="7" customFormat="1" x14ac:dyDescent="0.25">
      <c r="A38" s="43"/>
      <c r="B38" s="47"/>
      <c r="C38" s="43"/>
      <c r="D38" s="43" t="str">
        <f>AUTODIAGNÓSTICO!B65</f>
        <v>ACTUAR</v>
      </c>
      <c r="E38" s="43">
        <v>100</v>
      </c>
      <c r="F38" s="43">
        <f>AUTODIAGNÓSTICO!D65</f>
        <v>100</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59" t="s">
        <v>61</v>
      </c>
      <c r="D56" s="259"/>
      <c r="E56" s="259"/>
      <c r="F56" s="259"/>
      <c r="G56" s="259"/>
      <c r="H56" s="259"/>
      <c r="I56" s="259"/>
      <c r="J56" s="259"/>
      <c r="K56" s="259"/>
      <c r="L56" s="259"/>
      <c r="M56" s="48"/>
    </row>
    <row r="57" spans="1:13" s="7" customFormat="1" x14ac:dyDescent="0.25">
      <c r="A57" s="43"/>
      <c r="B57" s="47"/>
      <c r="C57" s="109"/>
      <c r="D57" s="109"/>
      <c r="E57" s="109"/>
      <c r="F57" s="109"/>
      <c r="G57" s="109"/>
      <c r="H57" s="109"/>
      <c r="I57" s="109"/>
      <c r="J57" s="109"/>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100</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100</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100</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100</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99.714285714285708</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59" t="s">
        <v>62</v>
      </c>
      <c r="D78" s="259"/>
      <c r="E78" s="259"/>
      <c r="F78" s="259"/>
      <c r="G78" s="259"/>
      <c r="H78" s="259"/>
      <c r="I78" s="259"/>
      <c r="J78" s="259"/>
      <c r="K78" s="259"/>
      <c r="L78" s="259"/>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100</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98</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100</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96.666666666666671</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99.666666666666671</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59" t="s">
        <v>63</v>
      </c>
      <c r="D102" s="259"/>
      <c r="E102" s="259"/>
      <c r="F102" s="259"/>
      <c r="G102" s="259"/>
      <c r="H102" s="259"/>
      <c r="I102" s="259"/>
      <c r="J102" s="259"/>
      <c r="K102" s="259"/>
      <c r="L102" s="259"/>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100</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59" t="s">
        <v>64</v>
      </c>
      <c r="D128" s="259"/>
      <c r="E128" s="259"/>
      <c r="F128" s="259"/>
      <c r="G128" s="259"/>
      <c r="H128" s="259"/>
      <c r="I128" s="259"/>
      <c r="J128" s="259"/>
      <c r="K128" s="259"/>
      <c r="L128" s="259"/>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100</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69" t="s">
        <v>95</v>
      </c>
      <c r="D8" s="269"/>
      <c r="E8" s="269"/>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0">
        <f>AUTODIAGNÓSTICO!E6</f>
        <v>154498000069</v>
      </c>
      <c r="D11" s="271"/>
      <c r="E11" s="20">
        <f>AUTODIAGNÓSTICO!I6</f>
        <v>99.639344262295083</v>
      </c>
      <c r="F11" s="21"/>
    </row>
    <row r="12" spans="2:6" s="7" customFormat="1" ht="45" customHeight="1" thickBot="1" x14ac:dyDescent="0.3">
      <c r="B12" s="11"/>
      <c r="C12" s="272"/>
      <c r="D12" s="273"/>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J16" sqref="J16"/>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4" t="s">
        <v>107</v>
      </c>
      <c r="L7" s="275"/>
      <c r="N7">
        <v>2026</v>
      </c>
      <c r="O7">
        <v>2026</v>
      </c>
    </row>
    <row r="8" spans="1:15" ht="28.5" customHeight="1" thickBot="1" x14ac:dyDescent="0.3">
      <c r="A8" s="276" t="s">
        <v>130</v>
      </c>
      <c r="B8" s="306"/>
      <c r="C8" s="277"/>
      <c r="D8" s="276" t="s">
        <v>108</v>
      </c>
      <c r="E8" s="306"/>
      <c r="F8" s="307" t="s">
        <v>109</v>
      </c>
      <c r="G8" s="308"/>
      <c r="H8" s="71" t="s">
        <v>110</v>
      </c>
      <c r="I8" s="276" t="s">
        <v>111</v>
      </c>
      <c r="J8" s="277"/>
      <c r="K8" s="70" t="s">
        <v>112</v>
      </c>
      <c r="L8" s="70" t="s">
        <v>113</v>
      </c>
      <c r="N8">
        <v>2027</v>
      </c>
      <c r="O8">
        <v>2027</v>
      </c>
    </row>
    <row r="9" spans="1:15" x14ac:dyDescent="0.25">
      <c r="A9" s="278"/>
      <c r="B9" s="279"/>
      <c r="C9" s="280"/>
      <c r="D9" s="299"/>
      <c r="E9" s="299"/>
      <c r="F9" s="287"/>
      <c r="G9" s="288"/>
      <c r="H9" s="288"/>
      <c r="I9" s="293"/>
      <c r="J9" s="294"/>
      <c r="K9" s="303"/>
      <c r="L9" s="302"/>
      <c r="M9" s="72"/>
      <c r="N9">
        <v>2028</v>
      </c>
      <c r="O9">
        <v>2028</v>
      </c>
    </row>
    <row r="10" spans="1:15" x14ac:dyDescent="0.25">
      <c r="A10" s="281"/>
      <c r="B10" s="282"/>
      <c r="C10" s="283"/>
      <c r="D10" s="300"/>
      <c r="E10" s="300"/>
      <c r="F10" s="289"/>
      <c r="G10" s="290"/>
      <c r="H10" s="290"/>
      <c r="I10" s="295"/>
      <c r="J10" s="296"/>
      <c r="K10" s="303"/>
      <c r="L10" s="303"/>
      <c r="M10" s="72"/>
      <c r="N10">
        <v>2029</v>
      </c>
      <c r="O10">
        <v>2029</v>
      </c>
    </row>
    <row r="11" spans="1:15" x14ac:dyDescent="0.25">
      <c r="A11" s="281"/>
      <c r="B11" s="282"/>
      <c r="C11" s="283"/>
      <c r="D11" s="300"/>
      <c r="E11" s="300"/>
      <c r="F11" s="289"/>
      <c r="G11" s="290"/>
      <c r="H11" s="290"/>
      <c r="I11" s="295"/>
      <c r="J11" s="296"/>
      <c r="K11" s="303"/>
      <c r="L11" s="303"/>
      <c r="M11" s="72"/>
      <c r="N11">
        <v>2030</v>
      </c>
      <c r="O11">
        <v>2030</v>
      </c>
    </row>
    <row r="12" spans="1:15" x14ac:dyDescent="0.25">
      <c r="A12" s="281"/>
      <c r="B12" s="282"/>
      <c r="C12" s="283"/>
      <c r="D12" s="300"/>
      <c r="E12" s="300"/>
      <c r="F12" s="289"/>
      <c r="G12" s="290"/>
      <c r="H12" s="290"/>
      <c r="I12" s="295"/>
      <c r="J12" s="296"/>
      <c r="K12" s="303"/>
      <c r="L12" s="303"/>
      <c r="M12" s="72"/>
      <c r="N12">
        <v>2031</v>
      </c>
      <c r="O12">
        <v>2031</v>
      </c>
    </row>
    <row r="13" spans="1:15" ht="15.75" thickBot="1" x14ac:dyDescent="0.3">
      <c r="A13" s="284"/>
      <c r="B13" s="285"/>
      <c r="C13" s="286"/>
      <c r="D13" s="301"/>
      <c r="E13" s="301"/>
      <c r="F13" s="291"/>
      <c r="G13" s="292"/>
      <c r="H13" s="292"/>
      <c r="I13" s="297"/>
      <c r="J13" s="298"/>
      <c r="K13" s="305"/>
      <c r="L13" s="304"/>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ht="120"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ht="165"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ht="75"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ht="90"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ht="90"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ht="150"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ht="150"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ht="150"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ht="150"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ht="150"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ht="150"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ht="165"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ht="165"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ht="165"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ht="165"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ht="165"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ht="165"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ht="165"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ht="105"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ht="105"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ht="105"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ht="105"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ht="105"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ht="105"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ht="105"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ht="90"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ht="105"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ht="90"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ht="60"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ht="45"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ht="90"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ht="135"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ht="135"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ht="135"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ht="60"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ht="105"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ht="90"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ht="120"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ht="75"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ht="75"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ht="60"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ht="135"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ht="60"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ht="60"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ht="60"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ht="120"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ht="105"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ht="105"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Jhonny Batista Becerra</cp:lastModifiedBy>
  <cp:lastPrinted>2021-12-27T19:55:26Z</cp:lastPrinted>
  <dcterms:created xsi:type="dcterms:W3CDTF">2021-11-16T13:51:36Z</dcterms:created>
  <dcterms:modified xsi:type="dcterms:W3CDTF">2025-02-21T13:32:24Z</dcterms:modified>
</cp:coreProperties>
</file>