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s="1"/>
  <c r="A28" i="1" l="1"/>
  <c r="A29" i="1" l="1"/>
  <c r="A30" i="1" l="1"/>
  <c r="A31" i="1" l="1"/>
  <c r="A32" i="1" l="1"/>
  <c r="A33" i="1" l="1"/>
  <c r="A34" i="1" l="1"/>
  <c r="A35" i="1" l="1"/>
  <c r="A36" i="1" l="1"/>
  <c r="A37" i="1" l="1"/>
  <c r="A38" i="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9" i="4" s="1"/>
  <c r="B17" i="4" l="1"/>
  <c r="D16" i="4"/>
  <c r="C16" i="4"/>
  <c r="C17" i="4"/>
  <c r="E16" i="4"/>
  <c r="B16" i="4"/>
  <c r="D17" i="4"/>
  <c r="E17" i="4"/>
  <c r="E18" i="4"/>
  <c r="C18" i="4"/>
  <c r="D18" i="4"/>
  <c r="B18" i="4"/>
  <c r="B19" i="4"/>
  <c r="D19" i="4"/>
  <c r="C19" i="4"/>
  <c r="D23" i="4"/>
  <c r="D20" i="4"/>
  <c r="E20" i="4"/>
  <c r="C20" i="4"/>
  <c r="B20" i="4"/>
  <c r="E21" i="4"/>
  <c r="B21" i="4"/>
  <c r="C21" i="4"/>
  <c r="D21" i="4"/>
  <c r="D22" i="4"/>
  <c r="B22" i="4"/>
  <c r="C22" i="4"/>
  <c r="B23" i="4"/>
  <c r="C23" i="4"/>
  <c r="C30" i="4"/>
  <c r="D24" i="4"/>
  <c r="B25" i="4"/>
  <c r="B24" i="4"/>
  <c r="C25" i="4"/>
  <c r="C24" i="4"/>
  <c r="D25" i="4"/>
  <c r="D27" i="4"/>
  <c r="D26" i="4"/>
  <c r="B26" i="4"/>
  <c r="B27" i="4"/>
  <c r="C26" i="4"/>
  <c r="C27" i="4"/>
  <c r="D28" i="4"/>
  <c r="D29" i="4"/>
  <c r="C28" i="4"/>
  <c r="C29" i="4"/>
  <c r="D30" i="4"/>
  <c r="C34" i="4"/>
  <c r="D31" i="4"/>
  <c r="C31" i="4"/>
  <c r="D32" i="4"/>
  <c r="C32" i="4"/>
  <c r="D33" i="4"/>
  <c r="C33" i="4"/>
  <c r="D34" i="4"/>
  <c r="C42" i="4"/>
  <c r="D35" i="4"/>
  <c r="D36" i="4"/>
  <c r="C37" i="4"/>
  <c r="C35" i="4"/>
  <c r="C36" i="4"/>
  <c r="D37" i="4"/>
  <c r="C39" i="4"/>
  <c r="D38" i="4"/>
  <c r="C41" i="4"/>
  <c r="C38" i="4"/>
  <c r="C40" i="4"/>
  <c r="D39" i="4"/>
  <c r="D40" i="4"/>
  <c r="D41" i="4"/>
  <c r="D44" i="4"/>
  <c r="D42" i="4"/>
  <c r="C44" i="4"/>
  <c r="C53" i="4"/>
  <c r="D43" i="4"/>
  <c r="C43" i="4"/>
  <c r="C45" i="4"/>
  <c r="D46" i="4"/>
  <c r="C46" i="4"/>
  <c r="D45" i="4"/>
  <c r="C47" i="4"/>
  <c r="C48" i="4"/>
  <c r="D48" i="4"/>
  <c r="D47" i="4"/>
  <c r="C49" i="4"/>
  <c r="D49" i="4"/>
  <c r="C50" i="4"/>
  <c r="D50" i="4"/>
  <c r="D51" i="4"/>
  <c r="C51" i="4"/>
  <c r="D52" i="4"/>
  <c r="C52" i="4"/>
  <c r="D54" i="4"/>
  <c r="D63" i="4"/>
  <c r="D53" i="4"/>
  <c r="C54" i="4"/>
  <c r="D55" i="4"/>
  <c r="C55" i="4"/>
  <c r="C56" i="4"/>
  <c r="D56" i="4"/>
  <c r="D57" i="4"/>
  <c r="C57" i="4"/>
  <c r="D58" i="4"/>
  <c r="C59" i="4"/>
  <c r="C58" i="4"/>
  <c r="D59" i="4"/>
  <c r="C61" i="4"/>
  <c r="C60" i="4"/>
  <c r="D60" i="4"/>
  <c r="D61" i="4"/>
  <c r="C62" i="4"/>
  <c r="C63" i="4"/>
  <c r="D62" i="4"/>
  <c r="C67" i="4"/>
  <c r="C64" i="4"/>
  <c r="D64" i="4"/>
  <c r="C65" i="4"/>
  <c r="D65" i="4"/>
  <c r="D67" i="4"/>
  <c r="D66" i="4"/>
  <c r="C66" i="4"/>
  <c r="C74" i="4"/>
  <c r="D68" i="4"/>
  <c r="C68" i="4"/>
  <c r="C69" i="4"/>
  <c r="D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<sst xmlns="http://schemas.openxmlformats.org/spreadsheetml/2006/main" count="446" uniqueCount="283">
  <si>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</si>
  <si>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</si>
  <si>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</si>
  <si>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</si>
  <si>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</si>
  <si>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</si>
  <si>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</si>
  <si>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</si>
  <si>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</si>
  <si>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</si>
  <si>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</si>
  <si>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</si>
  <si>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</si>
  <si>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</si>
  <si>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</si>
  <si>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</si>
  <si>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</si>
  <si>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</si>
  <si>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</si>
  <si>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</si>
  <si>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</si>
  <si>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</si>
  <si>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</si>
  <si>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</si>
  <si>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</si>
  <si>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</si>
  <si>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</si>
  <si>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</si>
  <si>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</si>
  <si>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</si>
  <si>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</si>
  <si>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</si>
  <si>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</si>
  <si>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</si>
  <si>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</si>
  <si>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</si>
  <si>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</si>
  <si>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</si>
  <si>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</si>
  <si>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</si>
  <si>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</si>
  <si>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</si>
  <si>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</si>
  <si>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</si>
  <si>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</si>
  <si>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</si>
  <si>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</si>
  <si>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</si>
  <si>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</si>
  <si>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</si>
  <si>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</si>
  <si>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</si>
  <si>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</si>
  <si>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</si>
  <si>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</si>
  <si>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</si>
  <si>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</si>
  <si>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</si>
  <si>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</si>
  <si>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</si>
  <si>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</si>
  <si>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</si>
  <si>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</si>
  <si>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</si>
  <si>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</si>
  <si>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</si>
  <si>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</si>
  <si>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</si>
  <si>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</si>
  <si>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</si>
  <si>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</si>
  <si>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</si>
  <si>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</si>
  <si>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</si>
  <si>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</si>
  <si>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</si>
  <si>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</si>
  <si>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</si>
  <si>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</si>
  <si>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</si>
  <si>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</si>
  <si>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</si>
  <si>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</si>
  <si>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</si>
  <si>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</si>
  <si>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</si>
  <si>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</si>
  <si>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</si>
  <si>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</si>
  <si>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</si>
  <si>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</si>
  <si>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</si>
  <si>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</si>
  <si>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</si>
  <si>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</si>
  <si>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</si>
  <si>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</si>
  <si>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</si>
  <si>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</si>
  <si>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</si>
  <si>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</si>
  <si>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</si>
  <si>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</si>
  <si>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</si>
  <si>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</si>
  <si>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</si>
  <si>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</si>
  <si>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</si>
  <si>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</si>
  <si>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</si>
  <si>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</si>
  <si>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</si>
  <si>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</si>
  <si>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</si>
  <si>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</si>
  <si>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</si>
  <si>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</si>
  <si>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</si>
  <si>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</si>
  <si>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</si>
  <si>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</si>
  <si>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</si>
  <si>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</si>
  <si>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</si>
  <si>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</si>
  <si>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</si>
  <si>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</si>
  <si>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</si>
  <si>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</si>
  <si>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</si>
  <si>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</si>
  <si>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</si>
  <si>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</si>
  <si>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</si>
  <si>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</si>
  <si>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</si>
  <si>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</si>
  <si>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</si>
  <si>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</si>
  <si>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</si>
  <si>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</si>
  <si>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</si>
  <si>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</si>
  <si>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</si>
  <si>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</si>
  <si>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</si>
  <si>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</si>
  <si>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</si>
  <si>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</si>
  <si>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</si>
  <si>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</si>
  <si>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</si>
  <si>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</si>
  <si>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</si>
  <si>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</si>
  <si>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</si>
  <si>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</si>
  <si>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</si>
  <si>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</si>
  <si>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</si>
  <si>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</si>
  <si>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</si>
  <si>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</si>
  <si>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</si>
  <si>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</si>
  <si>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</si>
  <si>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</si>
  <si>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</si>
  <si>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</si>
  <si>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</si>
  <si>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</si>
  <si>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</si>
  <si>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</si>
  <si>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</si>
  <si>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</si>
  <si>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</si>
  <si>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</si>
  <si>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</si>
  <si>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</si>
  <si>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</si>
  <si>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</si>
  <si>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</si>
  <si>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</si>
  <si>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</si>
  <si>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</si>
  <si>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</si>
  <si>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</si>
  <si>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</si>
  <si>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</si>
  <si>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</si>
  <si>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</si>
  <si>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</si>
  <si>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</si>
  <si>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</si>
  <si>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</si>
  <si>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</si>
  <si>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</si>
  <si>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</si>
  <si>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</si>
  <si>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</si>
  <si>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</si>
  <si>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</si>
  <si>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</si>
  <si>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</si>
  <si>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</si>
  <si>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</si>
  <si>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</si>
  <si>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</si>
  <si>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</si>
  <si>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</si>
  <si>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</si>
  <si>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</si>
  <si>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</si>
  <si>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</si>
  <si>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</si>
  <si>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</si>
  <si>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</si>
  <si>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</si>
  <si>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</si>
  <si>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CÁCHIRA</t>
  </si>
  <si>
    <t>CENTRO EDUCATIVO RURAL LA PRIMAVERA</t>
  </si>
  <si>
    <t>GUSTAVO REYES REYES</t>
  </si>
  <si>
    <t>MEDIANTE LA PRESENTACIONES DE DIAPOSITIVAS SE DIO A CONOCER LOS RECURSOS ASIGNADOS AL CENTRO EDUCATIVO</t>
  </si>
  <si>
    <t xml:space="preserve">SE REALIZO UNA PRESENTACION POR PARTE DE CADA UNA DE LAS GESTIONES DEL CENTRO EDUCATIVO </t>
  </si>
  <si>
    <t xml:space="preserve">CADA UNA DE LAS GESTIONES PREPARO UNA EXPOSICION </t>
  </si>
  <si>
    <t>SE PRESENTARON LAS COTIZACIONES REALIZADAS A CADA UNA DE LAS ENTIDADES PRESTADORAS DE SERVICIOS</t>
  </si>
  <si>
    <t>SE TUVIERON EN CUENTAS LAS OBSERVACIONES RECIBIDAS EN EL AÑO ANTERIOR</t>
  </si>
  <si>
    <t>SE PUBLICO LA RENDICON DE CUENTAS EN CADA UNA DE LAS SEDES  DEL CENTRO EDUACTIVO</t>
  </si>
  <si>
    <t xml:space="preserve">EL DIRECTOR REUNION A LA PLANTA DE PERSONAL Y ORGANIZO LA RENDICION DE CUENTAS </t>
  </si>
  <si>
    <t>SE HICIERONLAS INVITACIONES CORRESPONDIENTES A LA COMUNIDAD EDUCATIVA PARA LLEVAR A CABO EL PROCESO DE RENDICION DE CUENTAS POR ESCRITO.</t>
  </si>
  <si>
    <t>SE ORGANIZO EL PROCESO DE RENDICION DE CUENTAS TENIENDO EN CUENTA LOS DIFERENTES GRUPOS DE GESTIO DEL PEI</t>
  </si>
  <si>
    <t>REUNIDA LA COMUNIDAD DE 2 PADRES DE FAMILIA POR SEDE SE INICIO EL PROCESO A LAS 8 DE LA MAÑANA DE RENDICION DE CUENTAS LLEVANDO EL PROCESO EN SU ORDEN EN EL CUAL LOS PADRES DE FAMILIA Y COMUNIDAD EN GENERAL TUVIERON SU ESPACIO PARA PARTICIPAR DENTRO DEL MISMO</t>
  </si>
  <si>
    <t>El Director del Centro Inicio el proceso de rendicion de cuentas con una presentacion logica donde se implica una gran responsabilidad para con la comunidad de una manera eficiente y eficaz.</t>
  </si>
  <si>
    <t>El Cenrto Educativo tiene organizado por grupos de gestion el PEI dentro del cual se incluye el grupo de calidad que es uno de los encargados de la organización e informar, dialogar para dar respuestas claras, concretas y eficacez.</t>
  </si>
  <si>
    <t>Los recursos de gratuidad se organizan de aucerdo a las necesidades prioritarias que se ubiquen en cada una de las sede del Centro</t>
  </si>
  <si>
    <t>La rendicion de cuentas se organizo en el aula de mayor dimension donde la comunidad invitada tuvieron el espacio suficiente para integrarse y dar sus opiniones.</t>
  </si>
  <si>
    <t>Cada sede educativa reune su comunidad analizan y concluyen cuales son sus necesidades prioritarias para invertir los recursos que le correpsondan de acuerdo al numero total de covertura.</t>
  </si>
  <si>
    <t>El docente de cada sede elabora durante la vigencia un listado de necesidades prioritarias para socializar conla comunidad la cual define lo importante por ejecutar.</t>
  </si>
  <si>
    <t>Se organizan los espacios por tiempos definidos en el cual el interlocutor da aviso del tiempo estipulado para cada accion.</t>
  </si>
  <si>
    <t>Rendir informe de cuentas donde los administradores publicos de orden territorial y los servidores publicos comunican, explican y argumentas sus acciones a la sociedad.</t>
  </si>
  <si>
    <t>Una de las actividades prioritarias da importancia en los principios de claridad y oportunidad de la informacion en la cual tiene derecho a conocer la comunidad donde se evidencia la ejecucion de los recursos.</t>
  </si>
  <si>
    <t>Al final de cada año lectivo de se organiza el presupuesto gastos de de los Fondos de servicios educativos de acuerdo a las necesidades se tienen en cuenta los rublos que aparezcan.</t>
  </si>
  <si>
    <t>La organización de gastos se realiza teniendo en cuenta las necesidades prioritarias de cada sede lo cual se plasma en un plan de compras</t>
  </si>
  <si>
    <t>Se tienen en cuenta organismos institucionales como junta de padres de familia, consejo directivo, consejo academico, personeria y contralor estudiantil.</t>
  </si>
  <si>
    <t>El Centro estuablece cronogramas para recibir necesidades por sedes organizarlas de acuerdo al presupuesto llevarlas al Consejo Directivo para su adopcion el cual define la persona que se encargara de realizar las diferentes cotizaciones.</t>
  </si>
  <si>
    <t>Las comunicaciones para la rendicion de cuentas se realizan en reuniones consecutivas con el consejo academico, consejo directivo, utilizando medios de comunicación como la radio, invitaciones escritas y telefonicas con la respectiva comunidad.</t>
  </si>
  <si>
    <t>El Centro educativo dentro de su presupuesto solo maneja recursos de gratuidad emanados del ministerio de educaicon nacional los cuales se distribuyen sede por sede de acuerdo a su cobertura y necesidades mensionadas anteriormente.</t>
  </si>
  <si>
    <t xml:space="preserve">Al terminar la redicion de cuentas la comunidad se organiza en grupos para analizar el proceso de rendicion y establecer los logros alcanzados. </t>
  </si>
  <si>
    <t>De igual manera el informe de cada una de las gestiones se tienen en cuenta los logros obtenidos y las debilidades encontradas para llevarlas al plan de mejoramiento institucional.</t>
  </si>
  <si>
    <t>El CER publica los procesos mediante la pagina web del centro, medios escritor y comunicaicon telefonica.</t>
  </si>
  <si>
    <t>Se involucraron asociacion de padres de familia, gobierno escolar, docentes, directivo, administrativo, junta de accion comunal, Gobierno municipal y eclasiastico.</t>
  </si>
  <si>
    <t>La comunidad participante tiene los espacios y tiempos adecuados para participar dentro del proceso.</t>
  </si>
  <si>
    <t>El grupo de Calidad del centro organiza la redicion de cuentas teniendo en cuenta los espcios y tiempos establecidos para cada participante de acuerdo a los temas que se hayan organizado dentro de dicho proceso.</t>
  </si>
  <si>
    <t>De acuerdo a los espacios con que cuenta el Centro se establece la capacidad de participantes al proceso de rendicion de cuentas.</t>
  </si>
  <si>
    <t>El director del centro reune con anticipacion a los diferentes organizasmos institucionales para establecer el cronograma a llevarse a cabo en la rendicion de cuentas con tiempo anticipado.</t>
  </si>
  <si>
    <t>La comunidad se convoca utilizando medios telefonicos, radiales e invitaciones impresas.</t>
  </si>
  <si>
    <t>Por logica el Centro en su area rural tiene en cuenta los espacios, los tiempos de acuerdo a las actividades que tienen las comunidades en sus respectivos lugares.</t>
  </si>
  <si>
    <t>Como los recursos son tan pocos no da la posibilidad de extender el presupuesto a otros renglones de gran envergadura por lo tanto se limita a ejecutar el gasto a necesidades prioritarias de menos valor.</t>
  </si>
  <si>
    <t>Para el Centro por ser rural se hace dispendioso e imposible la comunicaion virtual y telefonica de acuerdo a la debilidad de la señal y carencia de conectividad.</t>
  </si>
  <si>
    <t>Al terminar el proceso de rendicion los participantes tienen un lapso de tiempo para formular y preguntar lo que estimen conveniente de acuerdo al desarrollo de la rendicion de cuentas.</t>
  </si>
  <si>
    <t>Las invitaciones se hace con el tiempo necesario.</t>
  </si>
  <si>
    <t>Dentro del proceso de rendicion de cuentas existe un orden del dia el cual contempla en sus numerales el espacio tiempo de participacion de cada uno de los integrantes en dicho proceso.</t>
  </si>
  <si>
    <t>Cada miembro de la comunidad participa en el tiempo y momento adecuado para tal fin.</t>
  </si>
  <si>
    <t>A cada participante se le da la oportunidad de lanzar sus propuestas en el momento oportuno el cual recibe respuestas eficientes, claras y precisas para lo cual fue convocado.</t>
  </si>
  <si>
    <t>Una de las evidencias mas claras es el control de asistencia de las comunidades por lo tanto cada uno de ellos registra en el formato sus nombres y apellidos que certifican su asistencia.</t>
  </si>
  <si>
    <t xml:space="preserve">Los formatos internos se diligencian teniendo en cuenta la normatividad vigente y de acuerdo a la responsabilidad de los servidores publicos donde se afirma la rendicion y obligacion de informar y responder por la gestion donde la ciudadania tiene derecho a ser informada y pedir explicaciones sobre las acciones adelantadas por la administracion.  </t>
  </si>
  <si>
    <t>Los documetnos requeridos que certifican la rendicion de cuentas se entregan a la Secretaria de Educacion subidas en la plataforma enjambre, la cual ya fue ejecutado el proceso.</t>
  </si>
  <si>
    <t>La comunidad argumenta quedar satisfechos por las repuestas recibidas de aucerdo a sus propuestas en el momento oportuno manifestando que no se hace necesario esperar un largo tiempo para recibirlas cuando en su presencia fueron aclaradas, quedando satisfechosy claros en lo solicitado.</t>
  </si>
  <si>
    <t>Dentro del mismo recinto se evalua con sus participantes el proceso de rendicion de cuentas concluyendo por cada uno de ellos con una calificacion de satisfactorio.</t>
  </si>
  <si>
    <t>Analizadas cada una de las preguntas establecidas en la escuesta nos arroja que la comunidad queda totalmente satisfecha por los dineros recibidos en invertidos en cada una de sus comunidades.</t>
  </si>
  <si>
    <t>Teniendo en cuenta el lugar donde eta ubicado el Centro sede principal se analiza la contaminacion auditiva la influencia del clima(caliente) comparado con el espacio establecido presenta dificultades por los altos ruidos de contaminacion y comunidad asistente no se garantiza el espacio adecuado para tal fin.</t>
  </si>
  <si>
    <t>La rendicion de cuentas determina fortalizay debilidades teniendo en cuenta que las debilidades se llevaran al plande mejoramiento institucional de acuerdo a su prioridad.</t>
  </si>
  <si>
    <t>Al terminar la audiencia donde solo participan algunos de los invitados que son los que mas participan declaran que no necesariamente necesitan obtener respuestas por escrito al cabo del tiempo sino que es suficiente las explicaciones que reciben de acuerdo a las propuestas que ellos manifiestan</t>
  </si>
  <si>
    <t>La unica participante del sector publico representante del consejo municipal intervino diciendo que felicita al Centro por el proceso de rendicion de cuentas el cual ha sido claro y transparente en el gasto de los recursos publicos.</t>
  </si>
  <si>
    <t>Hasta el momento el centro educativo no ha recibido objeciones negativas en el proceso del gasto publico por consiguiente la comunidad se siente satisfecha por lainversion que se hace a cada una de nuestras comunidades a sabiendas de que los recursos son minimos.</t>
  </si>
  <si>
    <t>Falta de sentido depertenencia de algunas comunidades y de organismos institucionales llamese ente territorial en aceptar y participar de las convocatorias que realiza el centro para dar a conocer el gasto del tesoro publico.</t>
  </si>
  <si>
    <t>El centro educativo como tal programa y convoca a toda la comunidad educativa incluidos los del sector publico a que conozcan a donde fueron invertidos los recursos de gratuidad donde encontramos la poca asistencia y participacion al mismo.</t>
  </si>
  <si>
    <t>La comunidad presente califica el proceso de rendicion de cuentas con un estandar de 5 argumentando que etuvo bien organizada obteniendo sentido de igualdad para todos conexplicaciones claras donde los temas del evento fue amplio y suficiente en el cual participar por bolitines informativo, invitaciones directas y telefonicas e impresas sin desconocer que tuvieron acceso a dicha rendicion con tiempo anticipado deduciendo que es muy importante para el dialogo entre la administracion y la ciudadania considerando; que el centro educativo continue año a año el evento de gasto publico en el cual consideran que deben seguir participando para poder realizar criticas constructivas que ameriten algunas de las debilidades que se puedna encontrar en este proceso pero tambien felicitar al Centro educativo por la transparenciay claridad que han encontrado en este evento de rendicion de cuentas.</t>
  </si>
  <si>
    <t>De acuerdo a los conceptos que emite el Centro Educativo y su comunidad los organismos de control analizaran y daran las recomendaciones que se estimen conveniente.</t>
  </si>
  <si>
    <t>El plande accion que amerite el mejoramiento de rendicion de cuentas es: buscar estrategias pedagogicas donde podamos concientizar a la comunidad en la importancia de participar en este evento para de alli formulen las criticas constructivas que resalten las actividades propuestas en el orden del dia organizado para tal fin</t>
  </si>
  <si>
    <t>En espera de las correcciones que el ente territorial formulen a este proceso el Centro Educativo estara atento a construir un plan de mejoramiento institucional de acuerdo con los ingresos recibidos y de acuerdo a la cobertura existente.</t>
  </si>
  <si>
    <t>El Centro educativo siempre ha estado presto a brindar la buena comunicación y los espacios a la comunidad de acuerdo a la norma y de acuerdo a lo que el Consejo diretcivo determine.</t>
  </si>
  <si>
    <t>Terminada y ejecutada la rendicion de cuentas se obtiene en que cada uno de los participantes en dicho proceso tiene el espacio y tiempo suficiente para hacer sus comentarios recolectar informacion donde se tiene en cuenta l alogistica y la divulgacion y convocatoria, analisis de propuestas, desarrollo de la audiencia y finalmente la presentaicon del informe a la plataforma enjanbre.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</si>
</sst>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14305408"/>
        <c:axId val="214327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70</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14305408"/>
        <c:axId val="214327680"/>
      </c:scatterChart>
      <c:catAx>
        <c:axId val="21430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14327680"/>
        <c:crosses val="autoZero"/>
        <c:auto val="1"/>
        <c:lblAlgn val="ctr"/>
        <c:lblOffset val="100"/>
        <c:noMultiLvlLbl val="0"/>
      </c:catAx>
      <c:valAx>
        <c:axId val="214327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30540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14898944"/>
        <c:axId val="21490483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70</c:v>
                </c:pt>
                <c:pt idx="1">
                  <c:v>70</c:v>
                </c:pt>
                <c:pt idx="2">
                  <c:v>70</c:v>
                </c:pt>
                <c:pt idx="3">
                  <c:v>70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14898944"/>
        <c:axId val="214904832"/>
      </c:scatterChart>
      <c:catAx>
        <c:axId val="21489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904832"/>
        <c:crosses val="autoZero"/>
        <c:auto val="1"/>
        <c:lblAlgn val="ctr"/>
        <c:lblOffset val="100"/>
        <c:noMultiLvlLbl val="0"/>
      </c:catAx>
      <c:valAx>
        <c:axId val="214904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898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14935424"/>
        <c:axId val="2149369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c:v>
                </c:pt>
                <c:pt idx="2">
                  <c:v>70</c:v>
                </c:pt>
                <c:pt idx="3">
                  <c:v>70</c:v>
                </c:pt>
                <c:pt idx="4">
                  <c:v>70</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14935424"/>
        <c:axId val="214936960"/>
      </c:scatterChart>
      <c:catAx>
        <c:axId val="21493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936960"/>
        <c:crosses val="autoZero"/>
        <c:auto val="1"/>
        <c:lblAlgn val="ctr"/>
        <c:lblOffset val="100"/>
        <c:noMultiLvlLbl val="0"/>
      </c:catAx>
      <c:valAx>
        <c:axId val="214936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935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14976768"/>
        <c:axId val="2149908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70</c:v>
                </c:pt>
                <c:pt idx="1">
                  <c:v>70</c:v>
                </c:pt>
                <c:pt idx="2">
                  <c:v>70</c:v>
                </c:pt>
                <c:pt idx="3">
                  <c:v>70</c:v>
                </c:pt>
                <c:pt idx="4" formatCode="0.00">
                  <c:v>70</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14993920"/>
        <c:axId val="214992384"/>
      </c:scatterChart>
      <c:catAx>
        <c:axId val="21497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990848"/>
        <c:crosses val="autoZero"/>
        <c:auto val="1"/>
        <c:lblAlgn val="ctr"/>
        <c:lblOffset val="100"/>
        <c:noMultiLvlLbl val="0"/>
      </c:catAx>
      <c:valAx>
        <c:axId val="214990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976768"/>
        <c:crosses val="autoZero"/>
        <c:crossBetween val="between"/>
      </c:valAx>
      <c:valAx>
        <c:axId val="214992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993920"/>
        <c:crosses val="max"/>
        <c:crossBetween val="midCat"/>
      </c:valAx>
      <c:valAx>
        <c:axId val="214993920"/>
        <c:scaling>
          <c:orientation val="minMax"/>
        </c:scaling>
        <c:delete val="1"/>
        <c:axPos val="b"/>
        <c:numFmt formatCode="General" sourceLinked="1"/>
        <c:majorTickMark val="out"/>
        <c:minorTickMark val="none"/>
        <c:tickLblPos val="nextTo"/>
        <c:crossAx val="21499238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15020672"/>
        <c:axId val="2150222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15020672"/>
        <c:axId val="215022208"/>
      </c:scatterChart>
      <c:catAx>
        <c:axId val="21502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5022208"/>
        <c:crosses val="autoZero"/>
        <c:auto val="1"/>
        <c:lblAlgn val="ctr"/>
        <c:lblOffset val="100"/>
        <c:noMultiLvlLbl val="0"/>
      </c:catAx>
      <c:valAx>
        <c:axId val="215022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5020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14755200"/>
        <c:axId val="2147567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14755200"/>
        <c:axId val="214756736"/>
      </c:scatterChart>
      <c:catAx>
        <c:axId val="21475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756736"/>
        <c:crosses val="autoZero"/>
        <c:auto val="1"/>
        <c:lblAlgn val="ctr"/>
        <c:lblOffset val="100"/>
        <c:noMultiLvlLbl val="0"/>
      </c:catAx>
      <c:valAx>
        <c:axId val="214756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7552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9483" cy="724624"/>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2409" y="156385"/>
          <a:ext cx="982987" cy="625153"/>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5839" y="0"/>
          <a:ext cx="1342537" cy="986447"/>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8787" y="120734"/>
          <a:ext cx="752129" cy="727781"/>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9456" y="114300"/>
          <a:ext cx="1419225" cy="753106"/>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9" zoomScale="85" zoomScaleNormal="85" workbookViewId="0">
      <selection activeCell="A20" sqref="A20:M2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6" sqref="H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v>2024</v>
      </c>
      <c r="I5" s="239" t="s">
        <v>88</v>
      </c>
      <c r="J5" s="239"/>
    </row>
    <row r="6" spans="1:10" s="8" customFormat="1" ht="30.75" customHeight="1" x14ac:dyDescent="0.25">
      <c r="A6" s="51"/>
      <c r="B6" s="226" t="s">
        <v>120</v>
      </c>
      <c r="C6" s="226"/>
      <c r="D6" s="226"/>
      <c r="E6" s="29">
        <v>254128000463</v>
      </c>
      <c r="F6" s="29"/>
      <c r="G6" s="74" t="s">
        <v>62</v>
      </c>
      <c r="H6" s="29" t="s">
        <v>220</v>
      </c>
      <c r="I6" s="244">
        <f>IF(SUM(I9:I69)=0,"",AVERAGE(I9:I69))</f>
        <v>70</v>
      </c>
      <c r="J6" s="244"/>
    </row>
    <row r="7" spans="1:10" s="8" customFormat="1" ht="17.25" customHeight="1" x14ac:dyDescent="0.25">
      <c r="A7" s="51"/>
      <c r="B7" s="226" t="s">
        <v>86</v>
      </c>
      <c r="C7" s="226"/>
      <c r="D7" s="226"/>
      <c r="E7" s="245" t="s">
        <v>221</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70</v>
      </c>
      <c r="E9" s="33" t="s">
        <v>6</v>
      </c>
      <c r="F9" s="70" t="s">
        <v>6</v>
      </c>
      <c r="G9" s="30">
        <f>IF(SUM(I9:I9)=0,"",AVERAGE(I9:I9))</f>
        <v>70</v>
      </c>
      <c r="H9" s="39" t="s">
        <v>92</v>
      </c>
      <c r="I9" s="31">
        <v>70</v>
      </c>
      <c r="J9" s="32" t="s">
        <v>228</v>
      </c>
    </row>
    <row r="10" spans="1:10" s="8" customFormat="1" ht="51" customHeight="1" x14ac:dyDescent="0.25">
      <c r="A10" s="66" t="str">
        <f>IF(I10&lt;61,MAX($A$8:A9)+1,"")</f>
        <v/>
      </c>
      <c r="B10" s="220"/>
      <c r="C10" s="67" t="s">
        <v>4</v>
      </c>
      <c r="D10" s="249"/>
      <c r="E10" s="222" t="s">
        <v>43</v>
      </c>
      <c r="F10" s="71" t="s">
        <v>43</v>
      </c>
      <c r="G10" s="238">
        <f>IF(SUM(I10:I12)=0,"",AVERAGE(I10:I12))</f>
        <v>70</v>
      </c>
      <c r="H10" s="39" t="s">
        <v>89</v>
      </c>
      <c r="I10" s="31">
        <v>70</v>
      </c>
      <c r="J10" s="32" t="s">
        <v>229</v>
      </c>
    </row>
    <row r="11" spans="1:10" s="8" customFormat="1" ht="93" customHeight="1" x14ac:dyDescent="0.25">
      <c r="A11" s="66" t="str">
        <f>IF(I11&lt;61,MAX($A$8:A10)+1,"")</f>
        <v/>
      </c>
      <c r="B11" s="220"/>
      <c r="C11" s="67" t="s">
        <v>4</v>
      </c>
      <c r="D11" s="249"/>
      <c r="E11" s="222"/>
      <c r="F11" s="71" t="s">
        <v>43</v>
      </c>
      <c r="G11" s="236"/>
      <c r="H11" s="39" t="s">
        <v>44</v>
      </c>
      <c r="I11" s="31">
        <v>70</v>
      </c>
      <c r="J11" s="32" t="s">
        <v>230</v>
      </c>
    </row>
    <row r="12" spans="1:10" s="8" customFormat="1" ht="32.25" customHeight="1" x14ac:dyDescent="0.25">
      <c r="A12" s="66" t="str">
        <f>IF(I12&lt;61,MAX($A$8:A11)+1,"")</f>
        <v/>
      </c>
      <c r="B12" s="220"/>
      <c r="C12" s="67" t="s">
        <v>4</v>
      </c>
      <c r="D12" s="249"/>
      <c r="E12" s="222"/>
      <c r="F12" s="71" t="s">
        <v>43</v>
      </c>
      <c r="G12" s="237"/>
      <c r="H12" s="39" t="s">
        <v>90</v>
      </c>
      <c r="I12" s="31">
        <v>70</v>
      </c>
      <c r="J12" s="32" t="s">
        <v>231</v>
      </c>
    </row>
    <row r="13" spans="1:10" s="8" customFormat="1" ht="45" customHeight="1" x14ac:dyDescent="0.25">
      <c r="A13" s="66" t="str">
        <f>IF(I13&lt;61,MAX($A$8:A12)+1,"")</f>
        <v/>
      </c>
      <c r="B13" s="220"/>
      <c r="C13" s="67" t="s">
        <v>4</v>
      </c>
      <c r="D13" s="249"/>
      <c r="E13" s="222" t="s">
        <v>45</v>
      </c>
      <c r="F13" s="71" t="s">
        <v>45</v>
      </c>
      <c r="G13" s="238">
        <f>IF(SUM(I13:I14)=0,"",AVERAGE(I13:I14))</f>
        <v>70</v>
      </c>
      <c r="H13" s="39" t="s">
        <v>10</v>
      </c>
      <c r="I13" s="31">
        <v>70</v>
      </c>
      <c r="J13" s="32" t="s">
        <v>232</v>
      </c>
    </row>
    <row r="14" spans="1:10" s="8" customFormat="1" ht="30.75" customHeight="1" x14ac:dyDescent="0.25">
      <c r="A14" s="66" t="str">
        <f>IF(I14&lt;61,MAX($A$8:A13)+1,"")</f>
        <v/>
      </c>
      <c r="B14" s="220"/>
      <c r="C14" s="67" t="s">
        <v>4</v>
      </c>
      <c r="D14" s="249"/>
      <c r="E14" s="222"/>
      <c r="F14" s="71" t="s">
        <v>45</v>
      </c>
      <c r="G14" s="237"/>
      <c r="H14" s="39" t="s">
        <v>93</v>
      </c>
      <c r="I14" s="31">
        <v>70</v>
      </c>
      <c r="J14" s="32" t="s">
        <v>233</v>
      </c>
    </row>
    <row r="15" spans="1:10" s="8" customFormat="1" ht="48" customHeight="1" x14ac:dyDescent="0.25">
      <c r="A15" s="66" t="str">
        <f>IF(I15&lt;61,MAX($A$8:A14)+1,"")</f>
        <v/>
      </c>
      <c r="B15" s="220"/>
      <c r="C15" s="67" t="s">
        <v>4</v>
      </c>
      <c r="D15" s="249"/>
      <c r="E15" s="222" t="s">
        <v>46</v>
      </c>
      <c r="F15" s="71" t="s">
        <v>46</v>
      </c>
      <c r="G15" s="235">
        <f>IF(SUM(I15:I20)=0,"",AVERAGE(I15:I20))</f>
        <v>70</v>
      </c>
      <c r="H15" s="39" t="s">
        <v>47</v>
      </c>
      <c r="I15" s="31">
        <v>70</v>
      </c>
      <c r="J15" s="32" t="s">
        <v>234</v>
      </c>
    </row>
    <row r="16" spans="1:10" s="8" customFormat="1" ht="44.25" customHeight="1" x14ac:dyDescent="0.25">
      <c r="A16" s="66" t="str">
        <f>IF(I16&lt;61,MAX($A$8:A15)+1,"")</f>
        <v/>
      </c>
      <c r="B16" s="220"/>
      <c r="C16" s="67" t="s">
        <v>4</v>
      </c>
      <c r="D16" s="249"/>
      <c r="E16" s="222"/>
      <c r="F16" s="71" t="s">
        <v>46</v>
      </c>
      <c r="G16" s="236"/>
      <c r="H16" s="39" t="s">
        <v>7</v>
      </c>
      <c r="I16" s="31">
        <v>70</v>
      </c>
      <c r="J16" s="32" t="s">
        <v>235</v>
      </c>
    </row>
    <row r="17" spans="1:10" s="8" customFormat="1" ht="45" customHeight="1" x14ac:dyDescent="0.25">
      <c r="A17" s="66" t="str">
        <f>IF(I17&lt;61,MAX($A$8:A16)+1,"")</f>
        <v/>
      </c>
      <c r="B17" s="220"/>
      <c r="C17" s="67" t="s">
        <v>4</v>
      </c>
      <c r="D17" s="249"/>
      <c r="E17" s="222"/>
      <c r="F17" s="71" t="s">
        <v>46</v>
      </c>
      <c r="G17" s="236"/>
      <c r="H17" s="40" t="s">
        <v>94</v>
      </c>
      <c r="I17" s="31">
        <v>70</v>
      </c>
      <c r="J17" s="32" t="s">
        <v>236</v>
      </c>
    </row>
    <row r="18" spans="1:10" s="8" customFormat="1" ht="60" customHeight="1" x14ac:dyDescent="0.25">
      <c r="A18" s="66" t="str">
        <f>IF(I18&lt;61,MAX($A$8:A17)+1,"")</f>
        <v/>
      </c>
      <c r="B18" s="220"/>
      <c r="C18" s="67" t="s">
        <v>4</v>
      </c>
      <c r="D18" s="249"/>
      <c r="E18" s="222"/>
      <c r="F18" s="71" t="s">
        <v>46</v>
      </c>
      <c r="G18" s="236"/>
      <c r="H18" s="39" t="s">
        <v>91</v>
      </c>
      <c r="I18" s="31">
        <v>70</v>
      </c>
      <c r="J18" s="32" t="s">
        <v>237</v>
      </c>
    </row>
    <row r="19" spans="1:10" s="8" customFormat="1" ht="48" customHeight="1" x14ac:dyDescent="0.25">
      <c r="A19" s="66" t="str">
        <f>IF(I19&lt;61,MAX($A$8:A18)+1,"")</f>
        <v/>
      </c>
      <c r="B19" s="220"/>
      <c r="C19" s="67" t="s">
        <v>4</v>
      </c>
      <c r="D19" s="249"/>
      <c r="E19" s="222"/>
      <c r="F19" s="71" t="s">
        <v>46</v>
      </c>
      <c r="G19" s="236"/>
      <c r="H19" s="39" t="s">
        <v>95</v>
      </c>
      <c r="I19" s="31">
        <v>70</v>
      </c>
      <c r="J19" s="32" t="s">
        <v>238</v>
      </c>
    </row>
    <row r="20" spans="1:10" s="8" customFormat="1" ht="30" customHeight="1" x14ac:dyDescent="0.25">
      <c r="A20" s="66" t="str">
        <f>IF(I20&lt;61,MAX($A$8:A19)+1,"")</f>
        <v/>
      </c>
      <c r="B20" s="220"/>
      <c r="C20" s="67" t="s">
        <v>4</v>
      </c>
      <c r="D20" s="249"/>
      <c r="E20" s="222"/>
      <c r="F20" s="71" t="s">
        <v>46</v>
      </c>
      <c r="G20" s="237"/>
      <c r="H20" s="39" t="s">
        <v>11</v>
      </c>
      <c r="I20" s="31">
        <v>70</v>
      </c>
      <c r="J20" s="32" t="s">
        <v>239</v>
      </c>
    </row>
    <row r="21" spans="1:10" s="8" customFormat="1" ht="31.5" customHeight="1" x14ac:dyDescent="0.25">
      <c r="A21" s="66" t="str">
        <f>IF(I21&lt;61,MAX($A$8:A20)+1,"")</f>
        <v/>
      </c>
      <c r="B21" s="220"/>
      <c r="C21" s="67" t="s">
        <v>4</v>
      </c>
      <c r="D21" s="249"/>
      <c r="E21" s="222" t="s">
        <v>48</v>
      </c>
      <c r="F21" s="71" t="s">
        <v>48</v>
      </c>
      <c r="G21" s="235">
        <f>IF(SUM(I21:I27)=0,"",AVERAGE(I21:I27))</f>
        <v>70</v>
      </c>
      <c r="H21" s="39" t="s">
        <v>12</v>
      </c>
      <c r="I21" s="31">
        <v>70</v>
      </c>
      <c r="J21" s="32" t="s">
        <v>240</v>
      </c>
    </row>
    <row r="22" spans="1:10" s="8" customFormat="1" ht="41.25" customHeight="1" x14ac:dyDescent="0.25">
      <c r="A22" s="66" t="str">
        <f>IF(I22&lt;61,MAX($A$8:A21)+1,"")</f>
        <v/>
      </c>
      <c r="B22" s="220"/>
      <c r="C22" s="67" t="s">
        <v>4</v>
      </c>
      <c r="D22" s="249"/>
      <c r="E22" s="222"/>
      <c r="F22" s="71" t="s">
        <v>48</v>
      </c>
      <c r="G22" s="235"/>
      <c r="H22" s="39" t="s">
        <v>96</v>
      </c>
      <c r="I22" s="31">
        <v>70</v>
      </c>
      <c r="J22" s="32" t="s">
        <v>241</v>
      </c>
    </row>
    <row r="23" spans="1:10" s="8" customFormat="1" ht="59.25" customHeight="1" x14ac:dyDescent="0.25">
      <c r="A23" s="66" t="str">
        <f>IF(I23&lt;61,MAX($A$8:A22)+1,"")</f>
        <v/>
      </c>
      <c r="B23" s="220"/>
      <c r="C23" s="67" t="s">
        <v>4</v>
      </c>
      <c r="D23" s="249"/>
      <c r="E23" s="222"/>
      <c r="F23" s="71" t="s">
        <v>48</v>
      </c>
      <c r="G23" s="235"/>
      <c r="H23" s="39" t="s">
        <v>14</v>
      </c>
      <c r="I23" s="31">
        <v>70</v>
      </c>
      <c r="J23" s="32" t="s">
        <v>242</v>
      </c>
    </row>
    <row r="24" spans="1:10" s="8" customFormat="1" ht="44.25" customHeight="1" x14ac:dyDescent="0.25">
      <c r="A24" s="66" t="str">
        <f>IF(I24&lt;61,MAX($A$8:A23)+1,"")</f>
        <v/>
      </c>
      <c r="B24" s="220"/>
      <c r="C24" s="67" t="s">
        <v>4</v>
      </c>
      <c r="D24" s="249"/>
      <c r="E24" s="222"/>
      <c r="F24" s="71" t="s">
        <v>48</v>
      </c>
      <c r="G24" s="235"/>
      <c r="H24" s="39" t="s">
        <v>8</v>
      </c>
      <c r="I24" s="31">
        <v>70</v>
      </c>
      <c r="J24" s="32" t="s">
        <v>243</v>
      </c>
    </row>
    <row r="25" spans="1:10" s="8" customFormat="1" ht="33.75" customHeight="1" x14ac:dyDescent="0.25">
      <c r="A25" s="66" t="str">
        <f>IF(I25&lt;61,MAX($A$8:A24)+1,"")</f>
        <v/>
      </c>
      <c r="B25" s="220"/>
      <c r="C25" s="67" t="s">
        <v>4</v>
      </c>
      <c r="D25" s="249"/>
      <c r="E25" s="222"/>
      <c r="F25" s="71" t="s">
        <v>48</v>
      </c>
      <c r="G25" s="235"/>
      <c r="H25" s="39" t="s">
        <v>13</v>
      </c>
      <c r="I25" s="31">
        <v>70</v>
      </c>
      <c r="J25" s="32" t="s">
        <v>244</v>
      </c>
    </row>
    <row r="26" spans="1:10" s="8" customFormat="1" ht="35.25" customHeight="1" x14ac:dyDescent="0.25">
      <c r="A26" s="66" t="str">
        <f>IF(I26&lt;61,MAX($A$8:A25)+1,"")</f>
        <v/>
      </c>
      <c r="B26" s="220"/>
      <c r="C26" s="67" t="s">
        <v>4</v>
      </c>
      <c r="D26" s="249"/>
      <c r="E26" s="222"/>
      <c r="F26" s="71" t="s">
        <v>48</v>
      </c>
      <c r="G26" s="235"/>
      <c r="H26" s="39" t="s">
        <v>49</v>
      </c>
      <c r="I26" s="31">
        <v>70</v>
      </c>
      <c r="J26" s="32" t="s">
        <v>245</v>
      </c>
    </row>
    <row r="27" spans="1:10" s="8" customFormat="1" ht="75" customHeight="1" x14ac:dyDescent="0.25">
      <c r="A27" s="66" t="str">
        <f>IF(I27&lt;61,MAX($A$8:A26)+1,"")</f>
        <v/>
      </c>
      <c r="B27" s="221"/>
      <c r="C27" s="67" t="s">
        <v>4</v>
      </c>
      <c r="D27" s="250"/>
      <c r="E27" s="222"/>
      <c r="F27" s="71" t="s">
        <v>48</v>
      </c>
      <c r="G27" s="235"/>
      <c r="H27" s="39" t="s">
        <v>15</v>
      </c>
      <c r="I27" s="31">
        <v>70</v>
      </c>
      <c r="J27" s="32" t="s">
        <v>246</v>
      </c>
    </row>
    <row r="28" spans="1:10" s="8" customFormat="1" ht="31.5" customHeight="1" x14ac:dyDescent="0.25">
      <c r="A28" s="66" t="str">
        <f>IF(I28&lt;61,MAX($A$8:A27)+1,"")</f>
        <v/>
      </c>
      <c r="B28" s="258" t="s">
        <v>5</v>
      </c>
      <c r="C28" s="68" t="s">
        <v>5</v>
      </c>
      <c r="D28" s="254">
        <f>IF(SUM(I28:I54)=0,"",AVERAGE(I28:I55))</f>
        <v>70</v>
      </c>
      <c r="E28" s="216" t="s">
        <v>50</v>
      </c>
      <c r="F28" s="72" t="s">
        <v>50</v>
      </c>
      <c r="G28" s="235">
        <f>IF(SUM(I28:I34)=0,"",AVERAGE(I28:I34))</f>
        <v>70</v>
      </c>
      <c r="H28" s="39" t="s">
        <v>42</v>
      </c>
      <c r="I28" s="31">
        <v>70</v>
      </c>
      <c r="J28" s="32" t="s">
        <v>222</v>
      </c>
    </row>
    <row r="29" spans="1:10" s="8" customFormat="1" ht="33.75" customHeight="1" x14ac:dyDescent="0.25">
      <c r="A29" s="66" t="str">
        <f>IF(I29&lt;61,MAX($A$8:A28)+1,"")</f>
        <v/>
      </c>
      <c r="B29" s="259"/>
      <c r="C29" s="68" t="s">
        <v>5</v>
      </c>
      <c r="D29" s="242"/>
      <c r="E29" s="217"/>
      <c r="F29" s="72" t="s">
        <v>50</v>
      </c>
      <c r="G29" s="235"/>
      <c r="H29" s="39" t="s">
        <v>16</v>
      </c>
      <c r="I29" s="31">
        <v>70</v>
      </c>
      <c r="J29" s="32" t="s">
        <v>247</v>
      </c>
    </row>
    <row r="30" spans="1:10" s="8" customFormat="1" ht="45.75" customHeight="1" x14ac:dyDescent="0.25">
      <c r="A30" s="66" t="str">
        <f>IF(I30&lt;61,MAX($A$8:A29)+1,"")</f>
        <v/>
      </c>
      <c r="B30" s="259"/>
      <c r="C30" s="68" t="s">
        <v>5</v>
      </c>
      <c r="D30" s="242"/>
      <c r="E30" s="217"/>
      <c r="F30" s="72" t="s">
        <v>50</v>
      </c>
      <c r="G30" s="235"/>
      <c r="H30" s="39" t="s">
        <v>97</v>
      </c>
      <c r="I30" s="31">
        <v>70</v>
      </c>
      <c r="J30" s="32" t="s">
        <v>223</v>
      </c>
    </row>
    <row r="31" spans="1:10" s="8" customFormat="1" ht="39" customHeight="1" x14ac:dyDescent="0.25">
      <c r="A31" s="66" t="str">
        <f>IF(I31&lt;61,MAX($A$8:A30)+1,"")</f>
        <v/>
      </c>
      <c r="B31" s="259"/>
      <c r="C31" s="68" t="s">
        <v>5</v>
      </c>
      <c r="D31" s="242"/>
      <c r="E31" s="217"/>
      <c r="F31" s="72" t="s">
        <v>50</v>
      </c>
      <c r="G31" s="235"/>
      <c r="H31" s="39" t="s">
        <v>17</v>
      </c>
      <c r="I31" s="31">
        <v>70</v>
      </c>
      <c r="J31" s="32" t="s">
        <v>224</v>
      </c>
    </row>
    <row r="32" spans="1:10" s="8" customFormat="1" ht="47.25" customHeight="1" x14ac:dyDescent="0.25">
      <c r="A32" s="66" t="str">
        <f>IF(I32&lt;61,MAX($A$8:A31)+1,"")</f>
        <v/>
      </c>
      <c r="B32" s="259"/>
      <c r="C32" s="68" t="s">
        <v>5</v>
      </c>
      <c r="D32" s="242"/>
      <c r="E32" s="217"/>
      <c r="F32" s="72" t="s">
        <v>50</v>
      </c>
      <c r="G32" s="235"/>
      <c r="H32" s="39" t="s">
        <v>18</v>
      </c>
      <c r="I32" s="31">
        <v>70</v>
      </c>
      <c r="J32" s="32" t="s">
        <v>225</v>
      </c>
    </row>
    <row r="33" spans="1:10" s="8" customFormat="1" ht="50.25" customHeight="1" x14ac:dyDescent="0.25">
      <c r="A33" s="66" t="str">
        <f>IF(I33&lt;61,MAX($A$8:A32)+1,"")</f>
        <v/>
      </c>
      <c r="B33" s="259"/>
      <c r="C33" s="68" t="s">
        <v>5</v>
      </c>
      <c r="D33" s="242"/>
      <c r="E33" s="217"/>
      <c r="F33" s="72" t="s">
        <v>50</v>
      </c>
      <c r="G33" s="235"/>
      <c r="H33" s="39" t="s">
        <v>52</v>
      </c>
      <c r="I33" s="31">
        <v>70</v>
      </c>
      <c r="J33" s="32" t="s">
        <v>248</v>
      </c>
    </row>
    <row r="34" spans="1:10" s="8" customFormat="1" ht="45" customHeight="1" x14ac:dyDescent="0.25">
      <c r="A34" s="66" t="str">
        <f>IF(I34&lt;61,MAX($A$8:A33)+1,"")</f>
        <v/>
      </c>
      <c r="B34" s="259"/>
      <c r="C34" s="68" t="s">
        <v>5</v>
      </c>
      <c r="D34" s="242"/>
      <c r="E34" s="218"/>
      <c r="F34" s="72" t="s">
        <v>50</v>
      </c>
      <c r="G34" s="235"/>
      <c r="H34" s="39" t="s">
        <v>19</v>
      </c>
      <c r="I34" s="31">
        <v>70</v>
      </c>
      <c r="J34" s="32" t="s">
        <v>226</v>
      </c>
    </row>
    <row r="35" spans="1:10" s="8" customFormat="1" ht="25.5" customHeight="1" x14ac:dyDescent="0.25">
      <c r="A35" s="66" t="str">
        <f>IF(I35&lt;61,MAX($A$8:A34)+1,"")</f>
        <v/>
      </c>
      <c r="B35" s="259"/>
      <c r="C35" s="68" t="s">
        <v>5</v>
      </c>
      <c r="D35" s="242"/>
      <c r="E35" s="216" t="s">
        <v>51</v>
      </c>
      <c r="F35" s="72" t="s">
        <v>51</v>
      </c>
      <c r="G35" s="235">
        <f>IF(SUM(I35,I37)=0,"",AVERAGE(I35:I37))</f>
        <v>70</v>
      </c>
      <c r="H35" s="39" t="s">
        <v>20</v>
      </c>
      <c r="I35" s="31">
        <v>70</v>
      </c>
      <c r="J35" s="32" t="s">
        <v>282</v>
      </c>
    </row>
    <row r="36" spans="1:10" s="8" customFormat="1" ht="46.5" customHeight="1" x14ac:dyDescent="0.25">
      <c r="A36" s="66" t="str">
        <f>IF(I36&lt;61,MAX($A$8:A35)+1,"")</f>
        <v/>
      </c>
      <c r="B36" s="259"/>
      <c r="C36" s="68" t="s">
        <v>5</v>
      </c>
      <c r="D36" s="242"/>
      <c r="E36" s="217"/>
      <c r="F36" s="72" t="s">
        <v>51</v>
      </c>
      <c r="G36" s="235"/>
      <c r="H36" s="39" t="s">
        <v>53</v>
      </c>
      <c r="I36" s="31">
        <v>70</v>
      </c>
      <c r="J36" s="32" t="s">
        <v>249</v>
      </c>
    </row>
    <row r="37" spans="1:10" s="8" customFormat="1" ht="40.5" customHeight="1" x14ac:dyDescent="0.25">
      <c r="A37" s="66" t="str">
        <f>IF(I37&lt;61,MAX($A$8:A36)+1,"")</f>
        <v/>
      </c>
      <c r="B37" s="259"/>
      <c r="C37" s="68" t="s">
        <v>5</v>
      </c>
      <c r="D37" s="242"/>
      <c r="E37" s="218"/>
      <c r="F37" s="72" t="s">
        <v>51</v>
      </c>
      <c r="G37" s="235"/>
      <c r="H37" s="39" t="s">
        <v>98</v>
      </c>
      <c r="I37" s="31">
        <v>70</v>
      </c>
      <c r="J37" s="32" t="s">
        <v>227</v>
      </c>
    </row>
    <row r="38" spans="1:10" s="8" customFormat="1" ht="37.5" customHeight="1" x14ac:dyDescent="0.25">
      <c r="A38" s="66" t="str">
        <f>IF(I38&lt;61,MAX($A$8:A37)+1,"")</f>
        <v/>
      </c>
      <c r="B38" s="259"/>
      <c r="C38" s="68" t="s">
        <v>5</v>
      </c>
      <c r="D38" s="242"/>
      <c r="E38" s="216" t="s">
        <v>54</v>
      </c>
      <c r="F38" s="72" t="s">
        <v>54</v>
      </c>
      <c r="G38" s="235">
        <f>IF(SUM(I38:I40)=0,"",AVERAGE(I38:I40))</f>
        <v>70</v>
      </c>
      <c r="H38" s="39" t="s">
        <v>21</v>
      </c>
      <c r="I38" s="31">
        <v>70</v>
      </c>
      <c r="J38" s="32" t="s">
        <v>250</v>
      </c>
    </row>
    <row r="39" spans="1:10" s="8" customFormat="1" ht="36" customHeight="1" x14ac:dyDescent="0.25">
      <c r="A39" s="66" t="str">
        <f>IF(I39&lt;61,MAX($A$8:A38)+1,"")</f>
        <v/>
      </c>
      <c r="B39" s="259"/>
      <c r="C39" s="68" t="s">
        <v>5</v>
      </c>
      <c r="D39" s="242"/>
      <c r="E39" s="217"/>
      <c r="F39" s="72" t="s">
        <v>54</v>
      </c>
      <c r="G39" s="235"/>
      <c r="H39" s="39" t="s">
        <v>9</v>
      </c>
      <c r="I39" s="31">
        <v>70</v>
      </c>
      <c r="J39" s="32" t="s">
        <v>251</v>
      </c>
    </row>
    <row r="40" spans="1:10" s="8" customFormat="1" ht="51" customHeight="1" x14ac:dyDescent="0.25">
      <c r="A40" s="66" t="str">
        <f>IF(I40&lt;61,MAX($A$8:A39)+1,"")</f>
        <v/>
      </c>
      <c r="B40" s="259"/>
      <c r="C40" s="68" t="s">
        <v>5</v>
      </c>
      <c r="D40" s="242"/>
      <c r="E40" s="218"/>
      <c r="F40" s="72" t="s">
        <v>54</v>
      </c>
      <c r="G40" s="235"/>
      <c r="H40" s="39" t="s">
        <v>22</v>
      </c>
      <c r="I40" s="31">
        <v>70</v>
      </c>
      <c r="J40" s="32" t="s">
        <v>252</v>
      </c>
    </row>
    <row r="41" spans="1:10" s="8" customFormat="1" ht="57.75" customHeight="1" x14ac:dyDescent="0.25">
      <c r="A41" s="66" t="str">
        <f>IF(I41&lt;61,MAX($A$8:A40)+1,"")</f>
        <v/>
      </c>
      <c r="B41" s="259"/>
      <c r="C41" s="68" t="s">
        <v>5</v>
      </c>
      <c r="D41" s="242"/>
      <c r="E41" s="216" t="s">
        <v>55</v>
      </c>
      <c r="F41" s="72" t="s">
        <v>55</v>
      </c>
      <c r="G41" s="235">
        <f>IF(SUM(I41:I43)=0,"",AVERAGE(I41:I43))</f>
        <v>70</v>
      </c>
      <c r="H41" s="39" t="s">
        <v>99</v>
      </c>
      <c r="I41" s="31">
        <v>70</v>
      </c>
      <c r="J41" s="32" t="s">
        <v>253</v>
      </c>
    </row>
    <row r="42" spans="1:10" s="8" customFormat="1" ht="48.75" customHeight="1" x14ac:dyDescent="0.25">
      <c r="A42" s="66" t="str">
        <f>IF(I42&lt;61,MAX($A$8:A41)+1,"")</f>
        <v/>
      </c>
      <c r="B42" s="259"/>
      <c r="C42" s="68" t="s">
        <v>5</v>
      </c>
      <c r="D42" s="242"/>
      <c r="E42" s="217"/>
      <c r="F42" s="72" t="s">
        <v>55</v>
      </c>
      <c r="G42" s="235"/>
      <c r="H42" s="39" t="s">
        <v>23</v>
      </c>
      <c r="I42" s="31">
        <v>70</v>
      </c>
      <c r="J42" s="32" t="s">
        <v>254</v>
      </c>
    </row>
    <row r="43" spans="1:10" s="8" customFormat="1" ht="50.25" customHeight="1" x14ac:dyDescent="0.25">
      <c r="A43" s="66" t="str">
        <f>IF(I43&lt;61,MAX($A$8:A42)+1,"")</f>
        <v/>
      </c>
      <c r="B43" s="259"/>
      <c r="C43" s="68" t="s">
        <v>5</v>
      </c>
      <c r="D43" s="242"/>
      <c r="E43" s="218"/>
      <c r="F43" s="72" t="s">
        <v>55</v>
      </c>
      <c r="G43" s="235"/>
      <c r="H43" s="39" t="s">
        <v>24</v>
      </c>
      <c r="I43" s="31">
        <v>70</v>
      </c>
      <c r="J43" s="32" t="s">
        <v>255</v>
      </c>
    </row>
    <row r="44" spans="1:10" s="8" customFormat="1" ht="30.75" customHeight="1" x14ac:dyDescent="0.25">
      <c r="A44" s="66" t="str">
        <f>IF(I44&lt;61,MAX($A$8:A43)+1,"")</f>
        <v/>
      </c>
      <c r="B44" s="259"/>
      <c r="C44" s="68" t="s">
        <v>5</v>
      </c>
      <c r="D44" s="242"/>
      <c r="E44" s="251" t="s">
        <v>56</v>
      </c>
      <c r="F44" s="73" t="s">
        <v>56</v>
      </c>
      <c r="G44" s="235">
        <f>IF(SUM(I44:I54)=0,"",AVERAGE(I44:I55))</f>
        <v>70</v>
      </c>
      <c r="H44" s="39" t="s">
        <v>100</v>
      </c>
      <c r="I44" s="31">
        <v>70</v>
      </c>
      <c r="J44" s="34" t="s">
        <v>256</v>
      </c>
    </row>
    <row r="45" spans="1:10" s="8" customFormat="1" ht="60.75" customHeight="1" x14ac:dyDescent="0.25">
      <c r="A45" s="66" t="str">
        <f>IF(I45&lt;61,MAX($A$8:A44)+1,"")</f>
        <v/>
      </c>
      <c r="B45" s="259"/>
      <c r="C45" s="68" t="s">
        <v>5</v>
      </c>
      <c r="D45" s="242"/>
      <c r="E45" s="252"/>
      <c r="F45" s="73" t="s">
        <v>56</v>
      </c>
      <c r="G45" s="235"/>
      <c r="H45" s="39" t="s">
        <v>27</v>
      </c>
      <c r="I45" s="31">
        <v>70</v>
      </c>
      <c r="J45" s="34" t="s">
        <v>257</v>
      </c>
    </row>
    <row r="46" spans="1:10" s="8" customFormat="1" ht="47.25" customHeight="1" x14ac:dyDescent="0.25">
      <c r="A46" s="66" t="str">
        <f>IF(I46&lt;61,MAX($A$8:A45)+1,"")</f>
        <v/>
      </c>
      <c r="B46" s="259"/>
      <c r="C46" s="68" t="s">
        <v>5</v>
      </c>
      <c r="D46" s="242"/>
      <c r="E46" s="252"/>
      <c r="F46" s="73" t="s">
        <v>56</v>
      </c>
      <c r="G46" s="235"/>
      <c r="H46" s="39" t="s">
        <v>25</v>
      </c>
      <c r="I46" s="31">
        <v>70</v>
      </c>
      <c r="J46" s="34" t="s">
        <v>258</v>
      </c>
    </row>
    <row r="47" spans="1:10" s="8" customFormat="1" ht="57.75" customHeight="1" x14ac:dyDescent="0.25">
      <c r="A47" s="66" t="str">
        <f>IF(I47&lt;61,MAX($A$8:A46)+1,"")</f>
        <v/>
      </c>
      <c r="B47" s="259"/>
      <c r="C47" s="68" t="s">
        <v>5</v>
      </c>
      <c r="D47" s="242"/>
      <c r="E47" s="252"/>
      <c r="F47" s="73" t="s">
        <v>56</v>
      </c>
      <c r="G47" s="235"/>
      <c r="H47" s="39" t="s">
        <v>28</v>
      </c>
      <c r="I47" s="31">
        <v>70</v>
      </c>
      <c r="J47" s="34" t="s">
        <v>259</v>
      </c>
    </row>
    <row r="48" spans="1:10" s="8" customFormat="1" ht="45.75" customHeight="1" x14ac:dyDescent="0.25">
      <c r="A48" s="66" t="str">
        <f>IF(I48&lt;61,MAX($A$8:A47)+1,"")</f>
        <v/>
      </c>
      <c r="B48" s="259"/>
      <c r="C48" s="68" t="s">
        <v>5</v>
      </c>
      <c r="D48" s="242"/>
      <c r="E48" s="252"/>
      <c r="F48" s="73" t="s">
        <v>56</v>
      </c>
      <c r="G48" s="235"/>
      <c r="H48" s="39" t="s">
        <v>101</v>
      </c>
      <c r="I48" s="31">
        <v>70</v>
      </c>
      <c r="J48" s="34" t="s">
        <v>260</v>
      </c>
    </row>
    <row r="49" spans="1:10" s="8" customFormat="1" ht="34.5" customHeight="1" x14ac:dyDescent="0.25">
      <c r="A49" s="66" t="str">
        <f>IF(I49&lt;61,MAX($A$8:A48)+1,"")</f>
        <v/>
      </c>
      <c r="B49" s="259"/>
      <c r="C49" s="68" t="s">
        <v>5</v>
      </c>
      <c r="D49" s="242"/>
      <c r="E49" s="252"/>
      <c r="F49" s="73" t="s">
        <v>56</v>
      </c>
      <c r="G49" s="235"/>
      <c r="H49" s="39" t="s">
        <v>102</v>
      </c>
      <c r="I49" s="31">
        <v>70</v>
      </c>
      <c r="J49" s="34" t="s">
        <v>261</v>
      </c>
    </row>
    <row r="50" spans="1:10" s="8" customFormat="1" ht="36" customHeight="1" x14ac:dyDescent="0.25">
      <c r="A50" s="66" t="str">
        <f>IF(I50&lt;61,MAX($A$8:A49)+1,"")</f>
        <v/>
      </c>
      <c r="B50" s="259"/>
      <c r="C50" s="68" t="s">
        <v>5</v>
      </c>
      <c r="D50" s="242"/>
      <c r="E50" s="252"/>
      <c r="F50" s="73" t="s">
        <v>56</v>
      </c>
      <c r="G50" s="235"/>
      <c r="H50" s="39" t="s">
        <v>32</v>
      </c>
      <c r="I50" s="31">
        <v>70</v>
      </c>
      <c r="J50" s="34" t="s">
        <v>262</v>
      </c>
    </row>
    <row r="51" spans="1:10" s="8" customFormat="1" ht="55.5" customHeight="1" x14ac:dyDescent="0.25">
      <c r="A51" s="66" t="str">
        <f>IF(I51&lt;61,MAX($A$8:A50)+1,"")</f>
        <v/>
      </c>
      <c r="B51" s="259"/>
      <c r="C51" s="68" t="s">
        <v>5</v>
      </c>
      <c r="D51" s="242"/>
      <c r="E51" s="252"/>
      <c r="F51" s="73" t="s">
        <v>56</v>
      </c>
      <c r="G51" s="235"/>
      <c r="H51" s="39" t="s">
        <v>29</v>
      </c>
      <c r="I51" s="31">
        <v>70</v>
      </c>
      <c r="J51" s="34" t="s">
        <v>263</v>
      </c>
    </row>
    <row r="52" spans="1:10" s="8" customFormat="1" ht="21" customHeight="1" x14ac:dyDescent="0.25">
      <c r="A52" s="66" t="str">
        <f>IF(I52&lt;61,MAX($A$8:A51)+1,"")</f>
        <v/>
      </c>
      <c r="B52" s="259"/>
      <c r="C52" s="68" t="s">
        <v>5</v>
      </c>
      <c r="D52" s="242"/>
      <c r="E52" s="252"/>
      <c r="F52" s="73" t="s">
        <v>56</v>
      </c>
      <c r="G52" s="235"/>
      <c r="H52" s="39" t="s">
        <v>31</v>
      </c>
      <c r="I52" s="31">
        <v>70</v>
      </c>
      <c r="J52" s="34" t="s">
        <v>264</v>
      </c>
    </row>
    <row r="53" spans="1:10" s="8" customFormat="1" ht="31.5" customHeight="1" x14ac:dyDescent="0.25">
      <c r="A53" s="66" t="str">
        <f>IF(I53&lt;61,MAX($A$8:A52)+1,"")</f>
        <v/>
      </c>
      <c r="B53" s="259"/>
      <c r="C53" s="68" t="s">
        <v>5</v>
      </c>
      <c r="D53" s="242"/>
      <c r="E53" s="252"/>
      <c r="F53" s="73" t="s">
        <v>56</v>
      </c>
      <c r="G53" s="235"/>
      <c r="H53" s="39" t="s">
        <v>103</v>
      </c>
      <c r="I53" s="31">
        <v>70</v>
      </c>
      <c r="J53" s="34" t="s">
        <v>265</v>
      </c>
    </row>
    <row r="54" spans="1:10" s="8" customFormat="1" ht="28.5" customHeight="1" x14ac:dyDescent="0.25">
      <c r="A54" s="66" t="str">
        <f>IF(I54&lt;61,MAX($A$8:A53)+1,"")</f>
        <v/>
      </c>
      <c r="B54" s="259"/>
      <c r="C54" s="68" t="s">
        <v>5</v>
      </c>
      <c r="D54" s="242"/>
      <c r="E54" s="252"/>
      <c r="F54" s="73" t="s">
        <v>56</v>
      </c>
      <c r="G54" s="235"/>
      <c r="H54" s="39" t="s">
        <v>30</v>
      </c>
      <c r="I54" s="31">
        <v>70</v>
      </c>
      <c r="J54" s="34" t="s">
        <v>266</v>
      </c>
    </row>
    <row r="55" spans="1:10" s="8" customFormat="1" ht="58.5" customHeight="1" x14ac:dyDescent="0.25">
      <c r="A55" s="66" t="str">
        <f>IF(I55&lt;61,MAX($A$8:A54)+1,"")</f>
        <v/>
      </c>
      <c r="B55" s="260"/>
      <c r="C55" s="68" t="s">
        <v>5</v>
      </c>
      <c r="D55" s="255"/>
      <c r="E55" s="253"/>
      <c r="F55" s="73" t="s">
        <v>56</v>
      </c>
      <c r="G55" s="235"/>
      <c r="H55" s="39" t="s">
        <v>59</v>
      </c>
      <c r="I55" s="31">
        <v>70</v>
      </c>
      <c r="J55" s="34" t="s">
        <v>267</v>
      </c>
    </row>
    <row r="56" spans="1:10" s="8" customFormat="1" ht="23.25" customHeight="1" x14ac:dyDescent="0.25">
      <c r="A56" s="66" t="str">
        <f>IF(I56&lt;61,MAX($A$8:A55)+1,"")</f>
        <v/>
      </c>
      <c r="B56" s="223" t="s">
        <v>58</v>
      </c>
      <c r="C56" s="69" t="s">
        <v>58</v>
      </c>
      <c r="D56" s="256">
        <f>IF(SUM(I56:I61)=0,"",AVERAGE(I56:I64))</f>
        <v>70</v>
      </c>
      <c r="E56" s="216" t="s">
        <v>60</v>
      </c>
      <c r="F56" s="72" t="s">
        <v>60</v>
      </c>
      <c r="G56" s="235">
        <f>IF(SUM(I56:I61)=0,"",AVERAGE(I56:I64))</f>
        <v>70</v>
      </c>
      <c r="H56" s="39" t="s">
        <v>41</v>
      </c>
      <c r="I56" s="31">
        <v>70</v>
      </c>
      <c r="J56" s="32" t="s">
        <v>268</v>
      </c>
    </row>
    <row r="57" spans="1:10" s="8" customFormat="1" ht="34.5" customHeight="1" x14ac:dyDescent="0.25">
      <c r="A57" s="66" t="str">
        <f>IF(I57&lt;61,MAX($A$8:A56)+1,"")</f>
        <v/>
      </c>
      <c r="B57" s="224"/>
      <c r="C57" s="69" t="s">
        <v>58</v>
      </c>
      <c r="D57" s="249"/>
      <c r="E57" s="217"/>
      <c r="F57" s="72" t="s">
        <v>60</v>
      </c>
      <c r="G57" s="235"/>
      <c r="H57" s="39" t="s">
        <v>26</v>
      </c>
      <c r="I57" s="31">
        <v>70</v>
      </c>
      <c r="J57" s="32" t="s">
        <v>269</v>
      </c>
    </row>
    <row r="58" spans="1:10" s="8" customFormat="1" ht="141" customHeight="1" x14ac:dyDescent="0.25">
      <c r="A58" s="66" t="str">
        <f>IF(I58&lt;61,MAX($A$8:A57)+1,"")</f>
        <v/>
      </c>
      <c r="B58" s="224"/>
      <c r="C58" s="69" t="s">
        <v>58</v>
      </c>
      <c r="D58" s="249"/>
      <c r="E58" s="217"/>
      <c r="F58" s="72" t="s">
        <v>60</v>
      </c>
      <c r="G58" s="235"/>
      <c r="H58" s="39" t="s">
        <v>104</v>
      </c>
      <c r="I58" s="31">
        <v>70</v>
      </c>
      <c r="J58" s="32" t="s">
        <v>270</v>
      </c>
    </row>
    <row r="59" spans="1:10" s="8" customFormat="1" ht="42" customHeight="1" x14ac:dyDescent="0.25">
      <c r="A59" s="66" t="str">
        <f>IF(I59&lt;61,MAX($A$8:A58)+1,"")</f>
        <v/>
      </c>
      <c r="B59" s="224"/>
      <c r="C59" s="69" t="s">
        <v>58</v>
      </c>
      <c r="D59" s="249"/>
      <c r="E59" s="217"/>
      <c r="F59" s="72" t="s">
        <v>60</v>
      </c>
      <c r="G59" s="235"/>
      <c r="H59" s="39" t="s">
        <v>33</v>
      </c>
      <c r="I59" s="31">
        <v>70</v>
      </c>
      <c r="J59" s="32" t="s">
        <v>271</v>
      </c>
    </row>
    <row r="60" spans="1:10" s="8" customFormat="1" ht="64.5" customHeight="1" x14ac:dyDescent="0.25">
      <c r="A60" s="66" t="str">
        <f>IF(I60&lt;61,MAX($A$8:A59)+1,"")</f>
        <v/>
      </c>
      <c r="B60" s="224"/>
      <c r="C60" s="69" t="s">
        <v>58</v>
      </c>
      <c r="D60" s="249"/>
      <c r="E60" s="217"/>
      <c r="F60" s="72" t="s">
        <v>60</v>
      </c>
      <c r="G60" s="235"/>
      <c r="H60" s="39" t="s">
        <v>34</v>
      </c>
      <c r="I60" s="31">
        <v>70</v>
      </c>
      <c r="J60" s="32" t="s">
        <v>272</v>
      </c>
    </row>
    <row r="61" spans="1:10" s="8" customFormat="1" ht="40.5" customHeight="1" x14ac:dyDescent="0.25">
      <c r="A61" s="66" t="str">
        <f>IF(I61&lt;61,MAX($A$8:A60)+1,"")</f>
        <v/>
      </c>
      <c r="B61" s="224"/>
      <c r="C61" s="69" t="s">
        <v>58</v>
      </c>
      <c r="D61" s="249"/>
      <c r="E61" s="217"/>
      <c r="F61" s="72" t="s">
        <v>60</v>
      </c>
      <c r="G61" s="235"/>
      <c r="H61" s="39" t="s">
        <v>35</v>
      </c>
      <c r="I61" s="31">
        <v>70</v>
      </c>
      <c r="J61" s="32" t="s">
        <v>273</v>
      </c>
    </row>
    <row r="62" spans="1:10" s="8" customFormat="1" ht="53.25" customHeight="1" x14ac:dyDescent="0.25">
      <c r="A62" s="66" t="str">
        <f>IF(I62&lt;61,MAX($A$8:A61)+1,"")</f>
        <v/>
      </c>
      <c r="B62" s="224"/>
      <c r="C62" s="69" t="s">
        <v>58</v>
      </c>
      <c r="D62" s="249"/>
      <c r="E62" s="217"/>
      <c r="F62" s="72" t="s">
        <v>60</v>
      </c>
      <c r="G62" s="235"/>
      <c r="H62" s="40" t="s">
        <v>36</v>
      </c>
      <c r="I62" s="31">
        <v>70</v>
      </c>
      <c r="J62" s="32" t="s">
        <v>274</v>
      </c>
    </row>
    <row r="63" spans="1:10" s="8" customFormat="1" ht="40.5" customHeight="1" x14ac:dyDescent="0.25">
      <c r="A63" s="66" t="str">
        <f>IF(I63&lt;61,MAX($A$8:A62)+1,"")</f>
        <v/>
      </c>
      <c r="B63" s="224"/>
      <c r="C63" s="69" t="s">
        <v>58</v>
      </c>
      <c r="D63" s="249"/>
      <c r="E63" s="217"/>
      <c r="F63" s="72" t="s">
        <v>60</v>
      </c>
      <c r="G63" s="235"/>
      <c r="H63" s="39" t="s">
        <v>38</v>
      </c>
      <c r="I63" s="31">
        <v>70</v>
      </c>
      <c r="J63" s="32" t="s">
        <v>275</v>
      </c>
    </row>
    <row r="64" spans="1:10" s="8" customFormat="1" ht="40.5" customHeight="1" x14ac:dyDescent="0.25">
      <c r="A64" s="66" t="str">
        <f>IF(I64&lt;61,MAX($A$8:A63)+1,"")</f>
        <v/>
      </c>
      <c r="B64" s="225"/>
      <c r="C64" s="69" t="s">
        <v>58</v>
      </c>
      <c r="D64" s="250"/>
      <c r="E64" s="218"/>
      <c r="F64" s="72" t="s">
        <v>60</v>
      </c>
      <c r="G64" s="235"/>
      <c r="H64" s="39" t="s">
        <v>40</v>
      </c>
      <c r="I64" s="31">
        <v>70</v>
      </c>
      <c r="J64" s="32" t="s">
        <v>276</v>
      </c>
    </row>
    <row r="65" spans="1:10" s="8" customFormat="1" ht="54" customHeight="1" x14ac:dyDescent="0.25">
      <c r="A65" s="66" t="str">
        <f>IF(I65&lt;61,MAX($A$8:A64)+1,"")</f>
        <v/>
      </c>
      <c r="B65" s="223" t="s">
        <v>57</v>
      </c>
      <c r="C65" s="69" t="s">
        <v>57</v>
      </c>
      <c r="D65" s="241">
        <f>IF(SUM(I65:I69)=0,"",AVERAGE(I65:I69))</f>
        <v>70</v>
      </c>
      <c r="E65" s="216" t="s">
        <v>76</v>
      </c>
      <c r="F65" s="72" t="s">
        <v>76</v>
      </c>
      <c r="G65" s="235">
        <f>IF(SUM(I65:I69)=0,"",AVERAGE(I65:I69))</f>
        <v>70</v>
      </c>
      <c r="H65" s="39" t="s">
        <v>37</v>
      </c>
      <c r="I65" s="31">
        <v>70</v>
      </c>
      <c r="J65" s="32" t="s">
        <v>277</v>
      </c>
    </row>
    <row r="66" spans="1:10" s="8" customFormat="1" ht="45" customHeight="1" x14ac:dyDescent="0.25">
      <c r="A66" s="66" t="str">
        <f>IF(I66&lt;61,MAX($A$8:A65)+1,"")</f>
        <v/>
      </c>
      <c r="B66" s="224"/>
      <c r="C66" s="69" t="s">
        <v>57</v>
      </c>
      <c r="D66" s="242"/>
      <c r="E66" s="217"/>
      <c r="F66" s="72" t="s">
        <v>76</v>
      </c>
      <c r="G66" s="235"/>
      <c r="H66" s="40" t="s">
        <v>39</v>
      </c>
      <c r="I66" s="31">
        <v>70</v>
      </c>
      <c r="J66" s="32" t="s">
        <v>278</v>
      </c>
    </row>
    <row r="67" spans="1:10" s="8" customFormat="1" ht="41.25" customHeight="1" x14ac:dyDescent="0.25">
      <c r="A67" s="66" t="str">
        <f>IF(I67&lt;61,MAX($A$8:A66)+1,"")</f>
        <v/>
      </c>
      <c r="B67" s="224"/>
      <c r="C67" s="69" t="s">
        <v>57</v>
      </c>
      <c r="D67" s="242"/>
      <c r="E67" s="217"/>
      <c r="F67" s="72" t="s">
        <v>76</v>
      </c>
      <c r="G67" s="235"/>
      <c r="H67" s="40" t="s">
        <v>79</v>
      </c>
      <c r="I67" s="31">
        <v>70</v>
      </c>
      <c r="J67" s="32" t="s">
        <v>279</v>
      </c>
    </row>
    <row r="68" spans="1:10" s="8" customFormat="1" ht="45.75" customHeight="1" x14ac:dyDescent="0.25">
      <c r="A68" s="66" t="str">
        <f>IF(I68&lt;61,MAX($A$8:A67)+1,"")</f>
        <v/>
      </c>
      <c r="B68" s="224"/>
      <c r="C68" s="69" t="s">
        <v>57</v>
      </c>
      <c r="D68" s="242"/>
      <c r="E68" s="217"/>
      <c r="F68" s="72" t="s">
        <v>76</v>
      </c>
      <c r="G68" s="235"/>
      <c r="H68" s="40" t="s">
        <v>78</v>
      </c>
      <c r="I68" s="31">
        <v>70</v>
      </c>
      <c r="J68" s="32" t="s">
        <v>280</v>
      </c>
    </row>
    <row r="69" spans="1:10" s="8" customFormat="1" ht="57" customHeight="1" thickBot="1" x14ac:dyDescent="0.3">
      <c r="A69" s="66" t="str">
        <f>IF(I69&lt;61,MAX($A$8:A68)+1,"")</f>
        <v/>
      </c>
      <c r="B69" s="225"/>
      <c r="C69" s="69" t="s">
        <v>57</v>
      </c>
      <c r="D69" s="243"/>
      <c r="E69" s="257"/>
      <c r="F69" s="72" t="s">
        <v>76</v>
      </c>
      <c r="G69" s="240"/>
      <c r="H69" s="41" t="s">
        <v>105</v>
      </c>
      <c r="I69" s="31">
        <v>70</v>
      </c>
      <c r="J69" s="35" t="s">
        <v>281</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5" activePane="bottomRight" state="frozen"/>
      <selection pane="topRight" activeCell="N1" sqref="N1"/>
      <selection pane="bottomLeft" activeCell="A7" sqref="A7"/>
      <selection pane="bottomRight" activeCell="Q123" sqref="Q123"/>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70</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70</v>
      </c>
      <c r="G35" s="57"/>
      <c r="H35" s="57"/>
      <c r="I35" s="57"/>
      <c r="J35" s="57"/>
      <c r="K35" s="57"/>
      <c r="L35" s="57"/>
      <c r="M35" s="56"/>
    </row>
    <row r="36" spans="1:13" s="8" customFormat="1" x14ac:dyDescent="0.25">
      <c r="A36" s="51"/>
      <c r="B36" s="55"/>
      <c r="C36" s="57"/>
      <c r="D36" s="57" t="str">
        <f>AUTODIAGNÓSTICO!B28</f>
        <v>EJECUTAR</v>
      </c>
      <c r="E36" s="57">
        <v>100</v>
      </c>
      <c r="F36" s="57">
        <f>AUTODIAGNÓSTICO!D28</f>
        <v>70</v>
      </c>
      <c r="G36" s="57"/>
      <c r="H36" s="57"/>
      <c r="I36" s="57"/>
      <c r="J36" s="57"/>
      <c r="K36" s="57"/>
      <c r="L36" s="57"/>
      <c r="M36" s="56"/>
    </row>
    <row r="37" spans="1:13" s="8" customFormat="1" x14ac:dyDescent="0.25">
      <c r="A37" s="51"/>
      <c r="B37" s="55"/>
      <c r="C37" s="57"/>
      <c r="D37" s="57" t="str">
        <f>AUTODIAGNÓSTICO!B56</f>
        <v>VERIFICAR</v>
      </c>
      <c r="E37" s="57">
        <v>100</v>
      </c>
      <c r="F37" s="57">
        <f>AUTODIAGNÓSTICO!D56</f>
        <v>70</v>
      </c>
      <c r="G37" s="57"/>
      <c r="H37" s="57"/>
      <c r="I37" s="57"/>
      <c r="J37" s="57"/>
      <c r="K37" s="57"/>
      <c r="L37" s="57"/>
      <c r="M37" s="56"/>
    </row>
    <row r="38" spans="1:13" s="8" customFormat="1" x14ac:dyDescent="0.25">
      <c r="A38" s="51"/>
      <c r="B38" s="55"/>
      <c r="C38" s="57"/>
      <c r="D38" s="57" t="str">
        <f>AUTODIAGNÓSTICO!B65</f>
        <v>ACTUAR</v>
      </c>
      <c r="E38" s="57">
        <v>100</v>
      </c>
      <c r="F38" s="57">
        <f>AUTODIAGNÓSTICO!D65</f>
        <v>70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70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70</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70</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70</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70</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70</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70</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N9" activePane="bottomRight" state="frozen"/>
      <selection pane="topRight" activeCell="F1" sqref="F1"/>
      <selection pane="bottomLeft" activeCell="A3" sqref="A3"/>
      <selection pane="bottomRight" activeCell="C34" sqref="C3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254128000463</v>
      </c>
      <c r="D11" s="273"/>
      <c r="E11" s="22">
        <f>AUTODIAGNÓSTICO!I6</f>
        <v>70</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zoomScale="78" zoomScaleNormal="78" workbookViewId="0">
      <selection activeCell="A9" sqref="A9:C13"/>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165"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75"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0866141732283472" right="0.70866141732283472" top="0.74803149606299213" bottom="0.15748031496062992" header="0.31496062992125984" footer="0.31496062992125984"/>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2022-05-31T16:15:54Z</cp:lastPrinted>
  <dcterms:created xsi:type="dcterms:W3CDTF">2021-11-16T13:51:36Z</dcterms:created>
  <dcterms:modified xsi:type="dcterms:W3CDTF">2025-04-10T15:23:17Z</dcterms:modified>
</cp:coreProperties>
</file>