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D:\CARPETA 1 . GESTION DE LA EVALUACION\"/>
    </mc:Choice>
  </mc:AlternateContent>
  <xr:revisionPtr revIDLastSave="0" documentId="8_{F014DF4F-763C-491D-B73F-7C4B6F5EE744}" xr6:coauthVersionLast="47" xr6:coauthVersionMax="47" xr10:uidLastSave="{00000000-0000-0000-0000-000000000000}"/>
  <bookViews>
    <workbookView xWindow="-110" yWindow="-110" windowWidth="19420" windowHeight="11500" activeTab="1" xr2:uid="{00000000-000D-0000-FFFF-FFFF00000000}"/>
  </bookViews>
  <sheets>
    <sheet name="Institución" sheetId="58" r:id="rId1"/>
    <sheet name="Autoevaluación" sheetId="1" r:id="rId2"/>
    <sheet name="Directiva" sheetId="2" r:id="rId3"/>
    <sheet name="Academica" sheetId="4" r:id="rId4"/>
    <sheet name="Admon" sheetId="6" r:id="rId5"/>
    <sheet name="Comunidad" sheetId="5" r:id="rId6"/>
  </sheets>
  <calcPr calcId="181029"/>
</workbook>
</file>

<file path=xl/calcChain.xml><?xml version="1.0" encoding="utf-8"?>
<calcChain xmlns="http://schemas.openxmlformats.org/spreadsheetml/2006/main">
  <c r="U100" i="1" l="1"/>
  <c r="R6" i="6" s="1"/>
  <c r="U98" i="1"/>
  <c r="U99" i="1"/>
  <c r="U101" i="1"/>
  <c r="U87" i="1"/>
  <c r="U4" i="6" s="1"/>
  <c r="U10" i="6" s="1"/>
  <c r="U92" i="1"/>
  <c r="U89" i="1"/>
  <c r="R5" i="6" s="1"/>
  <c r="U90" i="1"/>
  <c r="U91" i="1"/>
  <c r="T5" i="6" s="1"/>
  <c r="R7" i="1"/>
  <c r="R8" i="1"/>
  <c r="R9" i="1"/>
  <c r="R10" i="1"/>
  <c r="S7" i="1"/>
  <c r="T7" i="1"/>
  <c r="T8" i="1"/>
  <c r="T9" i="1"/>
  <c r="T10" i="1"/>
  <c r="M4" i="2"/>
  <c r="M10" i="2" s="1"/>
  <c r="U7" i="1"/>
  <c r="S8" i="1"/>
  <c r="U8" i="1"/>
  <c r="U9" i="1"/>
  <c r="R4" i="2" s="1"/>
  <c r="U10" i="1"/>
  <c r="U4" i="2" s="1"/>
  <c r="S9" i="1"/>
  <c r="S10" i="1"/>
  <c r="S98" i="1"/>
  <c r="S99" i="1"/>
  <c r="S100" i="1"/>
  <c r="S101" i="1"/>
  <c r="Q11" i="1"/>
  <c r="R11" i="1"/>
  <c r="S11" i="1"/>
  <c r="R13" i="1"/>
  <c r="F5" i="2" s="1"/>
  <c r="S13" i="1"/>
  <c r="T13" i="1"/>
  <c r="O5" i="2" s="1"/>
  <c r="U13" i="1"/>
  <c r="R14" i="1"/>
  <c r="S14" i="1"/>
  <c r="T14" i="1"/>
  <c r="T15" i="1"/>
  <c r="T16" i="1"/>
  <c r="U14" i="1"/>
  <c r="U15" i="1"/>
  <c r="T5" i="2" s="1"/>
  <c r="U16" i="1"/>
  <c r="R15" i="1"/>
  <c r="E5" i="2" s="1"/>
  <c r="S15" i="1"/>
  <c r="S16" i="1"/>
  <c r="R16" i="1"/>
  <c r="R20" i="1"/>
  <c r="S20" i="1"/>
  <c r="T20" i="1"/>
  <c r="U20" i="1"/>
  <c r="R21" i="1"/>
  <c r="S21" i="1"/>
  <c r="S22" i="1"/>
  <c r="S23" i="1"/>
  <c r="T21" i="1"/>
  <c r="P6" i="2" s="1"/>
  <c r="T22" i="1"/>
  <c r="N6" i="2" s="1"/>
  <c r="T23" i="1"/>
  <c r="U21" i="1"/>
  <c r="R22" i="1"/>
  <c r="R23" i="1"/>
  <c r="U22" i="1"/>
  <c r="U23" i="1"/>
  <c r="T6" i="2"/>
  <c r="R30" i="1"/>
  <c r="R31" i="1"/>
  <c r="R32" i="1"/>
  <c r="R33" i="1"/>
  <c r="C7" i="2" s="1"/>
  <c r="S30" i="1"/>
  <c r="T30" i="1"/>
  <c r="T31" i="1"/>
  <c r="T32" i="1"/>
  <c r="T33" i="1"/>
  <c r="U30" i="1"/>
  <c r="U31" i="1"/>
  <c r="U32" i="1"/>
  <c r="U33" i="1"/>
  <c r="T7" i="2" s="1"/>
  <c r="S31" i="1"/>
  <c r="S32" i="1"/>
  <c r="S33" i="1"/>
  <c r="R36" i="1"/>
  <c r="R37" i="1"/>
  <c r="R38" i="1"/>
  <c r="R39" i="1"/>
  <c r="S36" i="1"/>
  <c r="T36" i="1"/>
  <c r="M8" i="2" s="1"/>
  <c r="T37" i="1"/>
  <c r="T38" i="1"/>
  <c r="T39" i="1"/>
  <c r="O8" i="2" s="1"/>
  <c r="U36" i="1"/>
  <c r="S37" i="1"/>
  <c r="U37" i="1"/>
  <c r="U38" i="1"/>
  <c r="U39" i="1"/>
  <c r="S38" i="1"/>
  <c r="S39" i="1"/>
  <c r="R47" i="1"/>
  <c r="R48" i="1"/>
  <c r="R49" i="1"/>
  <c r="R50" i="1"/>
  <c r="S47" i="1"/>
  <c r="S48" i="1"/>
  <c r="S49" i="1"/>
  <c r="S50" i="1"/>
  <c r="T47" i="1"/>
  <c r="M9" i="2" s="1"/>
  <c r="T48" i="1"/>
  <c r="T49" i="1"/>
  <c r="T50" i="1"/>
  <c r="U47" i="1"/>
  <c r="R9" i="2" s="1"/>
  <c r="U48" i="1"/>
  <c r="U49" i="1"/>
  <c r="U50" i="1"/>
  <c r="S9" i="2" s="1"/>
  <c r="R55" i="1"/>
  <c r="R56" i="1"/>
  <c r="R57" i="1"/>
  <c r="R58" i="1"/>
  <c r="S55" i="1"/>
  <c r="S56" i="1"/>
  <c r="S57" i="1"/>
  <c r="S58" i="1"/>
  <c r="T55" i="1"/>
  <c r="M4" i="4" s="1"/>
  <c r="M10" i="4" s="1"/>
  <c r="U55" i="1"/>
  <c r="U56" i="1"/>
  <c r="U57" i="1"/>
  <c r="U58" i="1"/>
  <c r="U4" i="4" s="1"/>
  <c r="U10" i="4" s="1"/>
  <c r="S4" i="4"/>
  <c r="S10" i="4" s="1"/>
  <c r="T56" i="1"/>
  <c r="T57" i="1"/>
  <c r="T58" i="1"/>
  <c r="R62" i="1"/>
  <c r="S62" i="1"/>
  <c r="S63" i="1"/>
  <c r="S64" i="1"/>
  <c r="J5" i="4" s="1"/>
  <c r="S65" i="1"/>
  <c r="I5" i="4"/>
  <c r="T62" i="1"/>
  <c r="T63" i="1"/>
  <c r="T64" i="1"/>
  <c r="T65" i="1"/>
  <c r="N5" i="4" s="1"/>
  <c r="U62" i="1"/>
  <c r="T5" i="4" s="1"/>
  <c r="R63" i="1"/>
  <c r="R64" i="1"/>
  <c r="R65" i="1"/>
  <c r="U63" i="1"/>
  <c r="U64" i="1"/>
  <c r="U65" i="1"/>
  <c r="R68" i="1"/>
  <c r="S68" i="1"/>
  <c r="S69" i="1"/>
  <c r="S70" i="1"/>
  <c r="S71" i="1"/>
  <c r="K6" i="4" s="1"/>
  <c r="T68" i="1"/>
  <c r="N6" i="4" s="1"/>
  <c r="T69" i="1"/>
  <c r="T70" i="1"/>
  <c r="T71" i="1"/>
  <c r="U68" i="1"/>
  <c r="U69" i="1"/>
  <c r="S6" i="4" s="1"/>
  <c r="U70" i="1"/>
  <c r="U71" i="1"/>
  <c r="U6" i="4" s="1"/>
  <c r="R69" i="1"/>
  <c r="R70" i="1"/>
  <c r="R71" i="1"/>
  <c r="R74" i="1"/>
  <c r="R76" i="1"/>
  <c r="R75" i="1"/>
  <c r="R77" i="1"/>
  <c r="S74" i="1"/>
  <c r="S75" i="1"/>
  <c r="S76" i="1"/>
  <c r="S77" i="1"/>
  <c r="T74" i="1"/>
  <c r="U74" i="1"/>
  <c r="U75" i="1"/>
  <c r="U76" i="1"/>
  <c r="U77" i="1"/>
  <c r="U7" i="4" s="1"/>
  <c r="T75" i="1"/>
  <c r="T76" i="1"/>
  <c r="T77" i="1"/>
  <c r="R84" i="1"/>
  <c r="R85" i="1"/>
  <c r="R86" i="1"/>
  <c r="R87" i="1"/>
  <c r="S84" i="1"/>
  <c r="H4" i="6" s="1"/>
  <c r="H10" i="6" s="1"/>
  <c r="T84" i="1"/>
  <c r="T85" i="1"/>
  <c r="T86" i="1"/>
  <c r="T87" i="1"/>
  <c r="U84" i="1"/>
  <c r="S85" i="1"/>
  <c r="S86" i="1"/>
  <c r="S87" i="1"/>
  <c r="U85" i="1"/>
  <c r="S4" i="6" s="1"/>
  <c r="S10" i="6" s="1"/>
  <c r="U86" i="1"/>
  <c r="T4" i="6" s="1"/>
  <c r="T10" i="6" s="1"/>
  <c r="R89" i="1"/>
  <c r="S89" i="1"/>
  <c r="S90" i="1"/>
  <c r="S91" i="1"/>
  <c r="S92" i="1"/>
  <c r="T89" i="1"/>
  <c r="T90" i="1"/>
  <c r="T91" i="1"/>
  <c r="T92" i="1"/>
  <c r="P5" i="6" s="1"/>
  <c r="R90" i="1"/>
  <c r="R91" i="1"/>
  <c r="O5" i="6"/>
  <c r="R92" i="1"/>
  <c r="F5" i="6" s="1"/>
  <c r="R98" i="1"/>
  <c r="R99" i="1"/>
  <c r="R100" i="1"/>
  <c r="R101" i="1"/>
  <c r="T98" i="1"/>
  <c r="T101" i="1"/>
  <c r="T99" i="1"/>
  <c r="T100" i="1"/>
  <c r="H6" i="6"/>
  <c r="R102" i="1"/>
  <c r="R103" i="1"/>
  <c r="R104" i="1"/>
  <c r="R105" i="1"/>
  <c r="S102" i="1"/>
  <c r="T102" i="1"/>
  <c r="P7" i="6" s="1"/>
  <c r="T103" i="1"/>
  <c r="T104" i="1"/>
  <c r="T105" i="1"/>
  <c r="U102" i="1"/>
  <c r="S103" i="1"/>
  <c r="S104" i="1"/>
  <c r="S105" i="1"/>
  <c r="U103" i="1"/>
  <c r="U104" i="1"/>
  <c r="U105" i="1"/>
  <c r="R114" i="1"/>
  <c r="R115" i="1"/>
  <c r="R116" i="1"/>
  <c r="R117" i="1"/>
  <c r="S114" i="1"/>
  <c r="S115" i="1"/>
  <c r="S116" i="1"/>
  <c r="S117" i="1"/>
  <c r="K8" i="6" s="1"/>
  <c r="T114" i="1"/>
  <c r="U114" i="1"/>
  <c r="R8" i="6" s="1"/>
  <c r="T115" i="1"/>
  <c r="T116" i="1"/>
  <c r="T117" i="1"/>
  <c r="U115" i="1"/>
  <c r="U116" i="1"/>
  <c r="U117" i="1"/>
  <c r="R122" i="1"/>
  <c r="S122" i="1"/>
  <c r="T122" i="1"/>
  <c r="T123" i="1"/>
  <c r="T124" i="1"/>
  <c r="T125" i="1"/>
  <c r="U122" i="1"/>
  <c r="U125" i="1"/>
  <c r="U123" i="1"/>
  <c r="U124" i="1"/>
  <c r="R123" i="1"/>
  <c r="S123" i="1"/>
  <c r="S124" i="1"/>
  <c r="S125" i="1"/>
  <c r="R124" i="1"/>
  <c r="O4" i="5"/>
  <c r="O10" i="5" s="1"/>
  <c r="R125" i="1"/>
  <c r="P4" i="5"/>
  <c r="P10" i="5" s="1"/>
  <c r="R128" i="1"/>
  <c r="R129" i="1"/>
  <c r="R130" i="1"/>
  <c r="R131" i="1"/>
  <c r="S128" i="1"/>
  <c r="S130" i="1"/>
  <c r="S129" i="1"/>
  <c r="S131" i="1"/>
  <c r="T128" i="1"/>
  <c r="U128" i="1"/>
  <c r="T5" i="5" s="1"/>
  <c r="T129" i="1"/>
  <c r="T130" i="1"/>
  <c r="T131" i="1"/>
  <c r="P5" i="5" s="1"/>
  <c r="U129" i="1"/>
  <c r="U130" i="1"/>
  <c r="U131" i="1"/>
  <c r="R134" i="1"/>
  <c r="S134" i="1"/>
  <c r="S135" i="1"/>
  <c r="S136" i="1"/>
  <c r="J6" i="5" s="1"/>
  <c r="S137" i="1"/>
  <c r="K6" i="5" s="1"/>
  <c r="T134" i="1"/>
  <c r="T135" i="1"/>
  <c r="T136" i="1"/>
  <c r="T137" i="1"/>
  <c r="U134" i="1"/>
  <c r="R135" i="1"/>
  <c r="R136" i="1"/>
  <c r="R137" i="1"/>
  <c r="U135" i="1"/>
  <c r="U136" i="1"/>
  <c r="U6" i="5" s="1"/>
  <c r="R139" i="1"/>
  <c r="R140" i="1"/>
  <c r="R141" i="1"/>
  <c r="R142" i="1"/>
  <c r="S139" i="1"/>
  <c r="K7" i="5" s="1"/>
  <c r="S140" i="1"/>
  <c r="S141" i="1"/>
  <c r="S142" i="1"/>
  <c r="T139" i="1"/>
  <c r="U139" i="1"/>
  <c r="T140" i="1"/>
  <c r="U140" i="1"/>
  <c r="T141" i="1"/>
  <c r="T142" i="1"/>
  <c r="U141" i="1"/>
  <c r="T7" i="5" s="1"/>
  <c r="S5" i="6"/>
  <c r="R8" i="2"/>
  <c r="R6" i="5"/>
  <c r="R4" i="4"/>
  <c r="R10" i="4"/>
  <c r="P8" i="2"/>
  <c r="J6" i="6"/>
  <c r="T6" i="4"/>
  <c r="R6" i="2"/>
  <c r="P7" i="5"/>
  <c r="I6" i="6"/>
  <c r="H5" i="4"/>
  <c r="R4" i="6"/>
  <c r="R10" i="6" s="1"/>
  <c r="T7" i="4"/>
  <c r="O4" i="2"/>
  <c r="O10" i="2" s="1"/>
  <c r="N4" i="2"/>
  <c r="N10" i="2" s="1"/>
  <c r="O6" i="5" l="1"/>
  <c r="R4" i="5"/>
  <c r="R10" i="5" s="1"/>
  <c r="M4" i="6"/>
  <c r="M10" i="6" s="1"/>
  <c r="J7" i="5"/>
  <c r="R7" i="4"/>
  <c r="C5" i="2"/>
  <c r="T8" i="2"/>
  <c r="N5" i="5"/>
  <c r="M8" i="6"/>
  <c r="T4" i="4"/>
  <c r="T10" i="4" s="1"/>
  <c r="T4" i="2"/>
  <c r="T10" i="2" s="1"/>
  <c r="I8" i="6"/>
  <c r="R7" i="2"/>
  <c r="S6" i="5"/>
  <c r="J5" i="5"/>
  <c r="S5" i="4"/>
  <c r="N5" i="2"/>
  <c r="P7" i="4"/>
  <c r="M6" i="4"/>
  <c r="E6" i="2"/>
  <c r="T6" i="6"/>
  <c r="M7" i="6"/>
  <c r="I4" i="6"/>
  <c r="I10" i="6" s="1"/>
  <c r="K5" i="4"/>
  <c r="P4" i="2"/>
  <c r="P10" i="2" s="1"/>
  <c r="P5" i="2"/>
  <c r="O5" i="5"/>
  <c r="S8" i="2"/>
  <c r="N8" i="6"/>
  <c r="S4" i="2"/>
  <c r="R7" i="6"/>
  <c r="M4" i="5"/>
  <c r="M10" i="5" s="1"/>
  <c r="J4" i="5"/>
  <c r="J10" i="5" s="1"/>
  <c r="N7" i="5"/>
  <c r="T7" i="6"/>
  <c r="S5" i="5"/>
  <c r="T4" i="5"/>
  <c r="T10" i="5" s="1"/>
  <c r="M5" i="6"/>
  <c r="U6" i="2"/>
  <c r="M5" i="2"/>
  <c r="D5" i="2"/>
  <c r="H5" i="6"/>
  <c r="O5" i="4"/>
  <c r="O7" i="5"/>
  <c r="U5" i="6"/>
  <c r="S7" i="5"/>
  <c r="N4" i="5"/>
  <c r="N10" i="5" s="1"/>
  <c r="K7" i="6"/>
  <c r="J7" i="6"/>
  <c r="U7" i="5"/>
  <c r="H7" i="4"/>
  <c r="I4" i="5"/>
  <c r="I10" i="5" s="1"/>
  <c r="T6" i="5"/>
  <c r="S8" i="6"/>
  <c r="M6" i="6"/>
  <c r="I7" i="4"/>
  <c r="P4" i="4"/>
  <c r="P10" i="4" s="1"/>
  <c r="U8" i="2"/>
  <c r="N7" i="2"/>
  <c r="I4" i="4"/>
  <c r="I10" i="4" s="1"/>
  <c r="K4" i="4"/>
  <c r="K10" i="4" s="1"/>
  <c r="J4" i="4"/>
  <c r="J10" i="4" s="1"/>
  <c r="J9" i="2"/>
  <c r="T8" i="6"/>
  <c r="I5" i="6"/>
  <c r="H6" i="4"/>
  <c r="N4" i="6"/>
  <c r="N10" i="6" s="1"/>
  <c r="J8" i="6"/>
  <c r="M7" i="4"/>
  <c r="S7" i="6"/>
  <c r="I6" i="5"/>
  <c r="S4" i="5"/>
  <c r="S10" i="5" s="1"/>
  <c r="I7" i="5"/>
  <c r="P6" i="5"/>
  <c r="H6" i="5"/>
  <c r="U5" i="5"/>
  <c r="U4" i="5"/>
  <c r="U10" i="5" s="1"/>
  <c r="U8" i="6"/>
  <c r="U7" i="6"/>
  <c r="O7" i="6"/>
  <c r="N5" i="6"/>
  <c r="K7" i="4"/>
  <c r="J6" i="4"/>
  <c r="U9" i="2"/>
  <c r="K9" i="2"/>
  <c r="I9" i="2"/>
  <c r="H9" i="2"/>
  <c r="K6" i="6"/>
  <c r="U5" i="2"/>
  <c r="R5" i="2"/>
  <c r="R10" i="2" s="1"/>
  <c r="S5" i="2"/>
  <c r="S10" i="2" s="1"/>
  <c r="S6" i="6"/>
  <c r="H7" i="5"/>
  <c r="H7" i="6"/>
  <c r="P6" i="6"/>
  <c r="O9" i="2"/>
  <c r="N9" i="2"/>
  <c r="P9" i="2"/>
  <c r="M6" i="2"/>
  <c r="R5" i="5"/>
  <c r="N4" i="4"/>
  <c r="N10" i="4" s="1"/>
  <c r="N6" i="6"/>
  <c r="O8" i="6"/>
  <c r="M7" i="5"/>
  <c r="M5" i="5"/>
  <c r="M6" i="5"/>
  <c r="H4" i="5"/>
  <c r="H10" i="5" s="1"/>
  <c r="H8" i="6"/>
  <c r="O6" i="6"/>
  <c r="J5" i="6"/>
  <c r="K4" i="6"/>
  <c r="K10" i="6" s="1"/>
  <c r="N7" i="4"/>
  <c r="R6" i="4"/>
  <c r="O6" i="4"/>
  <c r="P5" i="4"/>
  <c r="M5" i="4"/>
  <c r="O4" i="4"/>
  <c r="O10" i="4" s="1"/>
  <c r="H4" i="4"/>
  <c r="H10" i="4" s="1"/>
  <c r="T9" i="2"/>
  <c r="S7" i="2"/>
  <c r="U7" i="2"/>
  <c r="O6" i="2"/>
  <c r="U10" i="2"/>
  <c r="R5" i="4"/>
  <c r="O4" i="6"/>
  <c r="O10" i="6" s="1"/>
  <c r="J7" i="4"/>
  <c r="O7" i="4"/>
  <c r="R7" i="5"/>
  <c r="N6" i="5"/>
  <c r="K5" i="5"/>
  <c r="I5" i="5"/>
  <c r="H5" i="5"/>
  <c r="K4" i="5"/>
  <c r="K10" i="5" s="1"/>
  <c r="P8" i="6"/>
  <c r="I7" i="6"/>
  <c r="N7" i="6"/>
  <c r="K5" i="6"/>
  <c r="P4" i="6"/>
  <c r="P10" i="6" s="1"/>
  <c r="J4" i="6"/>
  <c r="J10" i="6" s="1"/>
  <c r="S7" i="4"/>
  <c r="P6" i="4"/>
  <c r="I6" i="4"/>
  <c r="U5" i="4"/>
  <c r="N8" i="2"/>
  <c r="O7" i="2"/>
  <c r="P7" i="2"/>
  <c r="M7" i="2"/>
  <c r="I8" i="2"/>
  <c r="D8" i="2"/>
  <c r="S6" i="2"/>
  <c r="C7" i="5"/>
  <c r="E6" i="5"/>
  <c r="F5" i="5"/>
  <c r="C8" i="6"/>
  <c r="C7" i="6"/>
  <c r="U6" i="6"/>
  <c r="E6" i="6"/>
  <c r="E5" i="6"/>
  <c r="E4" i="6"/>
  <c r="E6" i="4"/>
  <c r="F5" i="4"/>
  <c r="D9" i="2"/>
  <c r="K8" i="2"/>
  <c r="H8" i="2"/>
  <c r="J8" i="2"/>
  <c r="J7" i="2"/>
  <c r="H7" i="2"/>
  <c r="K7" i="2"/>
  <c r="I7" i="2"/>
  <c r="H6" i="2"/>
  <c r="J6" i="2"/>
  <c r="I6" i="2"/>
  <c r="K6" i="2"/>
  <c r="I5" i="2"/>
  <c r="H5" i="2"/>
  <c r="K5" i="2"/>
  <c r="J5" i="2"/>
  <c r="J4" i="2"/>
  <c r="H4" i="2"/>
  <c r="I4" i="2"/>
  <c r="K4" i="2"/>
  <c r="F7" i="5"/>
  <c r="E7" i="5"/>
  <c r="D7" i="5"/>
  <c r="D6" i="5"/>
  <c r="F6" i="5"/>
  <c r="C6" i="5"/>
  <c r="E5" i="5"/>
  <c r="C5" i="5"/>
  <c r="D5" i="5"/>
  <c r="E4" i="5"/>
  <c r="C4" i="5"/>
  <c r="D4" i="5"/>
  <c r="F4" i="5"/>
  <c r="F8" i="6"/>
  <c r="D8" i="6"/>
  <c r="E8" i="6"/>
  <c r="D7" i="6"/>
  <c r="F7" i="6"/>
  <c r="E7" i="6"/>
  <c r="D6" i="6"/>
  <c r="C6" i="6"/>
  <c r="F6" i="6"/>
  <c r="D5" i="6"/>
  <c r="C5" i="6"/>
  <c r="F4" i="6"/>
  <c r="D4" i="6"/>
  <c r="C4" i="6"/>
  <c r="C7" i="4"/>
  <c r="D7" i="4"/>
  <c r="E7" i="4"/>
  <c r="F7" i="4"/>
  <c r="C6" i="4"/>
  <c r="D6" i="4"/>
  <c r="F6" i="4"/>
  <c r="D5" i="4"/>
  <c r="C5" i="4"/>
  <c r="E5" i="4"/>
  <c r="F4" i="4"/>
  <c r="E4" i="4"/>
  <c r="D4" i="4"/>
  <c r="C4" i="4"/>
  <c r="C9" i="2"/>
  <c r="E9" i="2"/>
  <c r="F9" i="2"/>
  <c r="E8" i="2"/>
  <c r="C8" i="2"/>
  <c r="F8" i="2"/>
  <c r="E7" i="2"/>
  <c r="F7" i="2"/>
  <c r="D7" i="2"/>
  <c r="C6" i="2"/>
  <c r="F6" i="2"/>
  <c r="D6" i="2"/>
  <c r="E4" i="2"/>
  <c r="F4" i="2"/>
  <c r="C4" i="2"/>
  <c r="D4" i="2"/>
  <c r="E10" i="5" l="1"/>
  <c r="C10" i="4"/>
  <c r="E10" i="6"/>
  <c r="H10" i="2"/>
  <c r="J10" i="2"/>
  <c r="K10" i="2"/>
  <c r="I10" i="2"/>
  <c r="F10" i="5"/>
  <c r="D10" i="5"/>
  <c r="C10" i="5"/>
  <c r="D10" i="6"/>
  <c r="F10" i="6"/>
  <c r="C10" i="6"/>
  <c r="D10" i="4"/>
  <c r="F10" i="4"/>
  <c r="E10" i="4"/>
  <c r="E10" i="2"/>
  <c r="F10" i="2"/>
  <c r="C10" i="2"/>
  <c r="D10" i="2"/>
</calcChain>
</file>

<file path=xl/sharedStrings.xml><?xml version="1.0" encoding="utf-8"?>
<sst xmlns="http://schemas.openxmlformats.org/spreadsheetml/2006/main" count="606" uniqueCount="453">
  <si>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</si>
  <si>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</si>
  <si>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</si>
  <si>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</si>
  <si>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</si>
  <si>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</si>
  <si>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</si>
  <si>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</si>
  <si>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</si>
  <si>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</si>
  <si>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</si>
  <si>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</si>
  <si>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</si>
  <si>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</si>
  <si>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</si>
  <si>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</si>
  <si>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</si>
  <si>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</si>
  <si>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</si>
  <si>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</si>
  <si>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</si>
  <si>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</si>
  <si>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</si>
  <si>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</si>
  <si>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</si>
  <si>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</si>
  <si>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</si>
  <si>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</si>
  <si>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</si>
  <si>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</si>
  <si>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</si>
  <si>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</si>
  <si>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</si>
  <si>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</si>
  <si>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</si>
  <si>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</si>
  <si>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</si>
  <si>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</si>
  <si>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</si>
  <si>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</si>
  <si>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</si>
  <si>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</si>
  <si>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</si>
  <si>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</si>
  <si>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</si>
  <si>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</si>
  <si>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</si>
  <si>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</si>
  <si>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</si>
  <si>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</si>
  <si>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</si>
  <si>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</si>
  <si>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</si>
  <si>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</si>
  <si>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</si>
  <si>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</si>
  <si>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</si>
  <si>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</si>
  <si>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</si>
  <si>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</si>
  <si>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</si>
  <si>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</si>
  <si>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</si>
  <si>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</si>
  <si>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</si>
  <si>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</si>
  <si>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</si>
  <si>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</si>
  <si>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</si>
  <si>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</si>
  <si>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</si>
  <si>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</si>
  <si>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</si>
  <si>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</si>
  <si>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</si>
  <si>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</si>
  <si>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</si>
  <si>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</si>
  <si>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</si>
  <si>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</si>
  <si>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</si>
  <si>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</si>
  <si>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</si>
  <si>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</si>
  <si>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</si>
  <si>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</si>
  <si>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</si>
  <si>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</si>
  <si>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</si>
  <si>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</si>
  <si>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</si>
  <si>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</si>
  <si>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</si>
  <si>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</si>
  <si>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</si>
  <si>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</si>
  <si>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</si>
  <si>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</si>
  <si>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</si>
  <si>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</si>
  <si>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</si>
  <si>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</si>
  <si>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</si>
  <si>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</si>
  <si>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</si>
  <si>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</si>
  <si>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</si>
  <si>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</si>
  <si>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</si>
  <si>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</si>
  <si>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</si>
  <si>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</si>
  <si>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</si>
  <si>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</si>
  <si>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</si>
  <si>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</si>
  <si>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</si>
  <si>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</si>
  <si>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</si>
  <si>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</si>
  <si>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</si>
  <si>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</si>
  <si>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</si>
  <si>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</si>
  <si>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</si>
  <si>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</si>
  <si>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</si>
  <si>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</si>
  <si>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</si>
  <si>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</si>
  <si>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</si>
  <si>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</si>
  <si>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</si>
  <si>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</si>
  <si>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</si>
  <si>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</si>
  <si>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</si>
  <si>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</si>
  <si>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</si>
  <si>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</si>
  <si>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</si>
  <si>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</si>
  <si>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</si>
  <si>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</si>
  <si>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</si>
  <si>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</si>
  <si>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</si>
  <si>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</si>
  <si>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</si>
  <si>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</si>
  <si>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</si>
  <si>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</si>
  <si>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</si>
  <si>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</si>
  <si>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</si>
  <si>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</si>
  <si>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</si>
  <si>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</si>
  <si>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</si>
  <si>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</si>
  <si>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</si>
  <si>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</si>
  <si>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</si>
  <si>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</si>
  <si>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</si>
  <si>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</si>
  <si>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</si>
  <si>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</si>
  <si>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</si>
  <si>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</si>
  <si>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</si>
  <si>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</si>
  <si>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</si>
  <si>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</si>
  <si>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</si>
  <si>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</si>
  <si>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2023</t>
  </si>
  <si>
    <t>AÑO 2024</t>
  </si>
  <si>
    <t>AÑO 2025</t>
  </si>
  <si>
    <t>AÑO 2026</t>
  </si>
  <si>
    <t>La misión, vision y principios estan claramente definidos para la institucion integrada e inclusiva y son revisados y ajustados periodicamente.</t>
  </si>
  <si>
    <t>PEI, Actas consejo directivo,  pendones de la mision y vision.</t>
  </si>
  <si>
    <t>Las metas responden a  los objetivos y al direccionamiento estrategico,  estas son conocidas y puestas en práctica por la comunidad educativa.</t>
  </si>
  <si>
    <t>PMI . PEI, Actas de consejo directivo, seguimiento al PMI</t>
  </si>
  <si>
    <t>La comunidad educativa conoce y comparte el direccionamiento estratégico que se evidencia en la identidad Institucional y los propositos de sus miembros.</t>
  </si>
  <si>
    <t>El centro tiene una estrategia de promocion de la inclusion de personas de diferentes grupos poblacionales o diversidad cultural que permite la adapacion de metodologias y apoyo de talentos valorados por la comunidad educativa</t>
  </si>
  <si>
    <t>PEI,  Actas de consejo directivo y academico</t>
  </si>
  <si>
    <t>PEI, El manual de convivencia , Actas.</t>
  </si>
  <si>
    <t>Se evalua periodicamente la eficiciencia y pertinencia de los criterios estab lecidos para sus manejo realizando ajustes para mejorarlos. Se trabaja en equipo y se aplican distintas formas para resolver los problemas</t>
  </si>
  <si>
    <t>PEI, PMI, PPT, Actas de concejo directivo</t>
  </si>
  <si>
    <t>Los Planes, proyectos y acciones son articulados al planteamiento estratégico de la institucion integrada e inclusiva y son conocidos por la comunidad. Se  trabajo en equipo  para articular las acciones.</t>
  </si>
  <si>
    <t>PEI, Los PPT,  Actas de consejo directivo.</t>
  </si>
  <si>
    <t>El centro evalua periodicamente la aplicación articulada de la estrategia pedagogica asi como su coherencia con la mision, la vision y los principios intitucionales. Con base en ello introduce ajustes pertinentes</t>
  </si>
  <si>
    <t>PEI, Plan de estudios, curriculo.</t>
  </si>
  <si>
    <t>El centro utiliza la informacion de los resultados de sus autoevaluaciones de la calidad, la inclusion y emplea sus resultados en las evaluaciones externas para elaborar sus planes y programas de trabajo</t>
  </si>
  <si>
    <t>PEI, Pruebas saber, Evaluar para avanzar. Planes de Mejoramiento.</t>
  </si>
  <si>
    <t>El proceso de autoevaluación del CER emplea instrumentos y procedimientos claros, con participacion de la comunidad educativa.</t>
  </si>
  <si>
    <t>PEI, PMI, Guia 34</t>
  </si>
  <si>
    <t>El consejo directivo se reune periodicamente de acuerdo al cronograma establecido. Sin embargo no hace un seguimiento sistematico al plan de trabajo.</t>
  </si>
  <si>
    <t>PEI, Actas.</t>
  </si>
  <si>
    <t>El  Consejo Académico se reune ordinariamente, con participación activa de sus miembros, se toman  decisiones sobre los procesos pedagogicos y se hace seguimiento al plan de trabajo para asegurar su cumplimiento.</t>
  </si>
  <si>
    <t>La comisión de evaluación y promoción se reúne oportunamente, toma decisiones pertinentes, apoyando las políticAs institucionales de evaluación que favorece a la diversidad de la poblacion</t>
  </si>
  <si>
    <t>El comité de convivencia se  reune periodicamente y  se reconoce como la instancia que analiza y plantea soluciones a problemas de convivencia que se presentan en la institución.</t>
  </si>
  <si>
    <t>PEI, Actas,Manual de convivencia.</t>
  </si>
  <si>
    <t xml:space="preserve">Actas, Planes de mejora, Comité de convivencias. Compromisos. </t>
  </si>
  <si>
    <t>El consejo estudiantil se reune periodicamente y es reconocido como la instancia que representa los intereses de  todos y todas  los estudiantes del centro</t>
  </si>
  <si>
    <t>El personero elegido desarrolla pequeños proyectos a favor de todos los estudiantes y su labor es reconocida en los diferentes estamentos de la comunidad educativa</t>
  </si>
  <si>
    <t>La asamblea de padres de familia se reune periodicamente y es reconocida como la representacion de  los integrantes de la comunidad educativa</t>
  </si>
  <si>
    <t>El consejo de padres de familia se reune periodicamente para apoyar a la directora en el marco del plan de mejoramiento.</t>
  </si>
  <si>
    <t>PEI, Actas de consejo estudiantil.</t>
  </si>
  <si>
    <t>Registro de eleccion. Acta de comité de convivencia</t>
  </si>
  <si>
    <t>PEI, actas.</t>
  </si>
  <si>
    <t>El CER utiliza diferentes medios de comunicación previamente identificados, para informar, actualizar y motivar a cada uno de los estamentos de la comunidad educativa en el proceso de mejoramiento institucional.</t>
  </si>
  <si>
    <t>El centro desarrolla los diferentes proyectos institucionales con el apoyo de equipos con metodologia de trabajo clara orientados aresponder por resultados y en un ambiente de comunicación y confianza en el que todos se sienten acogidos y expresan sus pensamientos, sentimientos y emociones.</t>
  </si>
  <si>
    <t>El CER tiene un sistema de estímulos y reconocimiento de logros a docentes y estudiantes, que se aplica de manera coherent, sistematica  y  organizada  ademas este sistema cuenta con el reconocimiento de la comunidad educativa.</t>
  </si>
  <si>
    <t>El centro ha implementado un procedimiento para identificar, divulgar y documentar las buenas practicas pedagogicas, administrativas y culturales que reconocen la diversidad de la poblacion en todos sus componentes de gestion</t>
  </si>
  <si>
    <t>Redes sociales, Carteleras, bolantes, folletos llamadas, Reuniones.</t>
  </si>
  <si>
    <t xml:space="preserve">Actas, Actividades, proyectos. </t>
  </si>
  <si>
    <t>Menciones, detalles, cuadro de honor y actas.</t>
  </si>
  <si>
    <t>Actas de consejo academico, redes sociales, bolantes, actividades socioculturales, escuela de padres.</t>
  </si>
  <si>
    <t>Jornadas deportivas, culturaales y sociales. Izadas de bandera. Integraciones en las festividades.</t>
  </si>
  <si>
    <t>Casi todas las sedes del centro poseen espacios sufientes para realizar las labores academicas y recreativas.</t>
  </si>
  <si>
    <t>Fotos, Decoraciones. Jardines. Huertas.</t>
  </si>
  <si>
    <t>Al iniciar el año se explican a los nuevos estudiantes los usos y constumbres del centro.</t>
  </si>
  <si>
    <t xml:space="preserve">Los estudiantes se identifican con el CER y sienten orgullo de pertenecer a ella, ademas participan activamente en actividades internas y externas, en su representacion. Se </t>
  </si>
  <si>
    <t>Bienvenidas, cateleras, misas.</t>
  </si>
  <si>
    <t>En el CER se observa entusiasmo y elevada motivacion hacia el aprendizaje, lo que se refleja en toda la comunidad educativa.</t>
  </si>
  <si>
    <t>Boletines, Cuadro de honor. Mensiones</t>
  </si>
  <si>
    <t>El manual de convivencia es conocido y utilizado frecuentemente como un instrumento que orienta los principios, valores, estrategias y actuaciones que favorecen un clima organizacional armonico en la comunidad educativa.</t>
  </si>
  <si>
    <t>PEI, Manual de convivencia, Actas.</t>
  </si>
  <si>
    <t>El Centro cuenta con una politica de actividades extracurriculares que propicia la participacion de todos. Que se orientan a complementar la formacion de los estudiantes en los aspectos sociales, artisticos, deportivos y emocionales.</t>
  </si>
  <si>
    <t>Actividades, integraciones, paseos.</t>
  </si>
  <si>
    <t>El  centro cuenta con un programa adecuado de promocion del bienestar de los estudiantes con apoyo de otras entidades y de la comunidad educativa</t>
  </si>
  <si>
    <t>Transporte, Restaurante escolar, brigadas de salud.</t>
  </si>
  <si>
    <t>La comunidad educativa reconoce y utiliza el comité de convivencia para identificar y mediar los conflictos. Las actividades programadas cuentan con participacion de los distintos estamentos</t>
  </si>
  <si>
    <t>Actas, compromisos, seguimiento y observador. Capacitaciones.</t>
  </si>
  <si>
    <t>El centro utiliza mecanismos que convinan recursos internos y externos para prevenir situaciones de riesgo y manejar los casos dificiles.</t>
  </si>
  <si>
    <t>Actas, compromisos, seguimiento y observador. Capacitaciones. Politicas.</t>
  </si>
  <si>
    <t>AÑO  2023</t>
  </si>
  <si>
    <t>El centro realiza un intercambio agil y fluido de información con las familias, para facilitar la solución oportuna de los problemas</t>
  </si>
  <si>
    <t>Carteleras, publicaciones, avisos, escuela de padres, charlas formativas. Actividades socioculturales.</t>
  </si>
  <si>
    <t>Las practicas pedagogicas de aula de todas las docentes areas y grados  se desarrollan con un enfoque metodologico comun en cuanto a metodos de enseñanza flexibles, relacion pedagogica y recursos que responden a la diversidad de la poblacion</t>
  </si>
  <si>
    <t>PEI, Plan de estudios y actas consejo academico  y consejo directivo</t>
  </si>
  <si>
    <t>El uso y  manteniemiento  de los recursos para el aprendizaje permite apoyar el trabajo academico de la diversidad de los estudiantes y docentes.</t>
  </si>
  <si>
    <t>PEI, Plan de estudios y planillas para registro de uso de recursos</t>
  </si>
  <si>
    <t>El seguimiento a las horas efectivas de clase recibidas por los estudiantes hacen parte de una sistema de mejoramiento institucional aplicado por todas las docentes</t>
  </si>
  <si>
    <t>Calendario academico, Carteleras y divulgaciones.</t>
  </si>
  <si>
    <t>Se realiza intercambio fluido de información con las autoridades educativas que facilita la ejecución de actividadesy solución oportuna a los problemas.</t>
  </si>
  <si>
    <t>Redes sociales, carteleras, llamadas, correos.</t>
  </si>
  <si>
    <t>Se han establecidos algunos acuerdos con entidades para apoyar la ejecución de los proyectos, sin embargo no se hace seguimiento sistematico.</t>
  </si>
  <si>
    <t xml:space="preserve">Oficios, solicitudes. </t>
  </si>
  <si>
    <t>El centro establece relaciones exporadicas  con el sector productivo</t>
  </si>
  <si>
    <t>Actas</t>
  </si>
  <si>
    <t>El plan de estudios responde a las politicas trazadas en el PEI, los lineamientos y los estandares basicos de competencia, fundamenta los planes de aula de las docentes , da importantancia a la enseñanza y aprendizaje de contenidos actitudinales, de valores y normas relacionadas con las diferencias individuales raciales, culturales y familiares</t>
  </si>
  <si>
    <t>Plan de Estudios, PEI, PMI, SIEE, Actas.</t>
  </si>
  <si>
    <t>El CER tiene una politica de evaluacion fundamentada en los lineamientos curriculares , los estandares basicos de competencia, los cuales se reflejan en las practicas de los docentes.</t>
  </si>
  <si>
    <t>PEI, plan de estudios, actas de consejo academico y de la comision de la evaluacion.</t>
  </si>
  <si>
    <t>El CER cuenta con una politica clara sobre la intencionalidad de las tareas escolares para afianzar el aprendizaje de los estudiantes aplicada por todos los docentes, conocida y comprendida por estudiantes y sus familias.</t>
  </si>
  <si>
    <t>Se tiene una politica sobre el uso de los recursos para el aprendizaje articulada con su propuesta pedagogica y es aplicada por todos los docentes.</t>
  </si>
  <si>
    <t>Se cuenta con una politica para el uso  apropiado para los tiempos de aprendizaje implementado de manera flexible de acuerdo a las necesidades y caracteristicas de los estudiantes.</t>
  </si>
  <si>
    <t>PEI, Plan de estudios, PRAE, Proyectos de aula.</t>
  </si>
  <si>
    <t>Cuadernos, Albunes, Acuerdos.</t>
  </si>
  <si>
    <t>Biblioteca, Equipos electronicos, Internet.</t>
  </si>
  <si>
    <t>PEI,  Calendario, horario, Plan de estudios.</t>
  </si>
  <si>
    <t>Las practicas pedagogicas estan basadas en la comunicación, cogestion del aprendizaje y la relacion afectiva y la valoracion de la diversidad de los estudiantes como elementos facilitadores del proceso de enseñanza aprendizaje.</t>
  </si>
  <si>
    <t>La planeacion de clases en el centro  es reconocida como la estrategia institucional que posibilita establecer y aplicar el conjunto ordenado y articulado de actividades para:  la Consecucion de un objetivo, eleccion de recursos didacticos, establecimiento de proceos evaluativos y definicion de unos estandares de referencia. y estan relacionados con el diseño curricular y enfoque metodologico.</t>
  </si>
  <si>
    <t>En los estitlos pedagogicos del aula se privilegian las perspectivas de docentes y estudiantes en la eleccion de contenidos y en las estrategias de enseñanza que favorecen el desarrollo de las comptencias. Da a cada estudiante la oportunidad de participar en la eleccion de temas.</t>
  </si>
  <si>
    <t xml:space="preserve">Las practicas pedagogicas de aula de  los docentes de todas las areas y grados  se apoyan en opciones didacticas comunes y especificas para cada grupo poblacional, son conocidas y compartidas por los estaamentos de la comunidad educativa </t>
  </si>
  <si>
    <t>PIAR, DUA, Pacto de aula. Recursos</t>
  </si>
  <si>
    <t>Preparadores. Diario de Campo. Adaptadores. Control de progreso.</t>
  </si>
  <si>
    <t>El sistema de evaluacion del rendimiento academico se aplica permanentemente. Se hace seguimiento a los estudiantes de bajo rendimiento.</t>
  </si>
  <si>
    <t>Boletines, carteleras, Evaluaciones, nivelaciones, plan de mejora</t>
  </si>
  <si>
    <t>Talleres, Estrategias, cuestionarios.</t>
  </si>
  <si>
    <t>El seguimiento a los resultados academicos cuenta con indicadores y mecanismoa claros de retroalimentacion para estudiantes padres de familia y docent</t>
  </si>
  <si>
    <t>Las conclusiones de los analisis de resultados de los estudiantes en las pruebas saber son fuente para el mejoramiento de las practicas de aula, en el marco del plan de mejoramiento institucional.</t>
  </si>
  <si>
    <t>Se cuenta  con una politica para el control y analisis y tratamiento de las causas del ausentismo que contempla la participacion de padres docentes y estudiantes.</t>
  </si>
  <si>
    <t>Las practicas de los docentes incorporan actividades de recuperacion basadas en estrategias que tienen como finalidad ofrecer un apoyo real al desarrollo de las competencias basicas de los estudiantes y al mejoramiento de los resultados.</t>
  </si>
  <si>
    <t>El CER  tiene un  programa de apoyo pedagogico para los casos de bajo rendimiento academico. Asi como mecanismos de seguimiento, actividades institucionales y soporte insterinstitucional.</t>
  </si>
  <si>
    <t>Existe un plan de seguimiento a los egresados pero la informacion no es sistematizada ni permite el analisis para aportar al mejoramiento institucional</t>
  </si>
  <si>
    <t>Plan de Actividades y de recuperacion</t>
  </si>
  <si>
    <t>Publicacion de resultados en carteleras.</t>
  </si>
  <si>
    <t>Planilla de registro de asistencia diaria</t>
  </si>
  <si>
    <t>Plan de actividades de refuerzo</t>
  </si>
  <si>
    <t>Visitas del egresado al centro</t>
  </si>
  <si>
    <t>Tenemos un proceso de matricula agil , oportuno  que tiene en cuenta las necesidades de los estudiantes y padres de familia y es  reconocido por la comunidad educativa</t>
  </si>
  <si>
    <t>El archivo presenta la informacion de los estudiantes para expedir constancias y certificados de manera confiable y oportuna.</t>
  </si>
  <si>
    <t>El Cento cuenta con una politica unificada para administrar la expedicion de boletines de calificaciones en todas sus sedes</t>
  </si>
  <si>
    <t>Libros y carpetas</t>
  </si>
  <si>
    <t>CENTRO EDUCATIVO RURAL TANE</t>
  </si>
  <si>
    <t>VEREDA  TANE</t>
  </si>
  <si>
    <t>c_er_tane@hotmail.com</t>
  </si>
  <si>
    <t>MARIA DOLORES SUAREZ PARRA</t>
  </si>
  <si>
    <t>CHITAGA</t>
  </si>
  <si>
    <t>MARIA DOLORES AUAREZ PARRA</t>
  </si>
  <si>
    <t xml:space="preserve">IRENE ANTOLINEZ BUITRAGO </t>
  </si>
  <si>
    <t>MARTHA LIBIA SANTOS GUERRERO</t>
  </si>
  <si>
    <t>ANA FRANCISCA VARGAS DE QUINTERO</t>
  </si>
  <si>
    <t>LUISA ELVIRA PATIÑO PINILLA</t>
  </si>
  <si>
    <t>MARLENI QUINTERO MALDONADO</t>
  </si>
  <si>
    <t>DIRECTIVO DOCENTE</t>
  </si>
  <si>
    <t>DOCENTE DE AULA</t>
  </si>
  <si>
    <t>mariadol1957@hotmail.com</t>
  </si>
  <si>
    <t>irambu@hotmail.com</t>
  </si>
  <si>
    <t>thamar1462@hotmail.com</t>
  </si>
  <si>
    <t>afravar2960@hotmail.com</t>
  </si>
  <si>
    <t>luisa_elvira@hotmail.es</t>
  </si>
  <si>
    <t>landisomar27@hotmail.com</t>
  </si>
  <si>
    <t>ADMINISTRATIVA Y FINANCIERA</t>
  </si>
  <si>
    <t>ACADEMICA</t>
  </si>
  <si>
    <t>DIRECTIVA</t>
  </si>
  <si>
    <t>COMUNITARIA</t>
  </si>
  <si>
    <t>Simat, libro de matriculas.</t>
  </si>
  <si>
    <t xml:space="preserve">Formatos. </t>
  </si>
  <si>
    <t>PEI, Proyectos.</t>
  </si>
  <si>
    <t>Planilla de registro</t>
  </si>
  <si>
    <t>El centro cuenta con un programa de mantenimiento preventivo y correctivo de los equipos y recursos para el aprendizaje garantizando su estado optimo.</t>
  </si>
  <si>
    <t>Programa de mantenimiento, planillas</t>
  </si>
  <si>
    <t>El centro ha levantado el panorama completo de riesgos fisicos.</t>
  </si>
  <si>
    <t>Actas y Oficios.</t>
  </si>
  <si>
    <t>El CER revisa periodicamente el programa de mantenimiento de su planta fisica y realiza los ajustes pertinenetes</t>
  </si>
  <si>
    <t>Proyectos, oficios, fotografias y planes. Presupuesto. Actividades.</t>
  </si>
  <si>
    <t>El programa de adecuacion accesibilidad y embellecimiento de la planta fisica se lleva a cabo periodicamente y cuenta con la participacion de los diferentes estamentos de la comunidad educativa.</t>
  </si>
  <si>
    <t>El Centro realiza una programacion coherente de las actividades que se llevan a cabo en cada uno de los espacios fisicos, basada en indicadores de utilizacion de los mismos.</t>
  </si>
  <si>
    <t>El CER tiene un plan para la adquisicion de los recursos para el aprendizaje que garantiza la disponibilidad oportuna de los mismos dirigidos a prevenir las barreras y potenciar la participacion de los estudiantes en concordancia con el direccionamiento estrategico y las necesidades de los docentes y de los estudiantes.</t>
  </si>
  <si>
    <t xml:space="preserve">Plan de adquisicion de recursos, videos, talleres, guias, carteles. </t>
  </si>
  <si>
    <t>El proceso para determinar las necesidades de adquisicion de suministro de insumos, recursos y mantenimiento de los mismos se hace oportunamente en concordancia con la propuesta pedagogica.</t>
  </si>
  <si>
    <t>Plan de adquisicion, Materiales y suministros.</t>
  </si>
  <si>
    <t>Los servicios complementarios  y recursos que ofrece la comunidad se distribuyen en forma equitativa y se ofrecen oportumnamente teniendo en cuenta la calidad requerida.</t>
  </si>
  <si>
    <t>Servicio de transporte restaurante escolar y salud</t>
  </si>
  <si>
    <t>La estrategia para apoya a los estudiantes con bajo desempeño academico o dificultades de interaccion es conocida por toda la comunidad educativa y esta articulada con los  servicios prestados por las entidades o profesionales de apoyo.</t>
  </si>
  <si>
    <t>PIAR, DUAR, Observador. Capacitaciones.Diagnosticos.</t>
  </si>
  <si>
    <t>Los perfiles con que cuenta la institucion se usan para la toma de decisiones de personal y son  coherentes con la estructura  organizativa.</t>
  </si>
  <si>
    <t>Hoja de vida, Certificaciones, Capacitaciones</t>
  </si>
  <si>
    <t>El centro cuenta con una estrategia organizada para la  induccion  y la acogida del personal nuevo, que incluye el analisis del PEI   y del PMI.</t>
  </si>
  <si>
    <t>PEI, PMI</t>
  </si>
  <si>
    <t>El centro cuenta con lineamientos para que sus integrantes opten por procesos de formacion  en coherencia con el PEI y con las necesidades detectadas</t>
  </si>
  <si>
    <t>Bienvenidas,  Reflexiones. PEI</t>
  </si>
  <si>
    <t>Tenemos procesos explicitos para eleborar los horarios y los criterios para realizar la asisgnacion academica de docentes y estos de cumplen.</t>
  </si>
  <si>
    <t>Plan de estudios , planilla de distribucion de carga, resoluciones</t>
  </si>
  <si>
    <t>El personal vinculado esta identificado con la institucion: comparte la filosofia, principis, valores y objetivos y esta dispuesto a realizar actividades complementarias que sean necesarias para cualificar su labor.</t>
  </si>
  <si>
    <t>Planilla de registro de participacion en actividades.</t>
  </si>
  <si>
    <t>Carpetas de los docentes, plan de mejoramiento.</t>
  </si>
  <si>
    <t>El proceso de evaluacion de docentes permite la implementacion de acciones de mejoramiento y desarrollo profesional y es conocido por la comunidad.</t>
  </si>
  <si>
    <t>La estrategia de reconocimiento al personal vinculado es aplicada como parte fundamental de la cultutra institucional.</t>
  </si>
  <si>
    <t>Condecoraciones, Estimulos.</t>
  </si>
  <si>
    <t>El centro tiene una politica de apoyo a la investigacion y a la produccion de materiales relacionados con la misma; ademas se han definido temas y areas de interes en concordancia con el PEI</t>
  </si>
  <si>
    <t>Politica de apoyo. PEI</t>
  </si>
  <si>
    <t>El centro dispone de una estrategia clara para mediar y solucionar conflictos, que contribuyen a que exista un buen clima laboral.</t>
  </si>
  <si>
    <t>Actas de reunion, formatos de manejo de conflictos.</t>
  </si>
  <si>
    <t>Programa de bienestar.</t>
  </si>
  <si>
    <t>El centro cuenta con un  programa de bienestar del personal vinculado, que se cumple en su totalidad. Es conocido y aceptado por la comunidad educativa desde una perspectiva de equidad.</t>
  </si>
  <si>
    <t>El presupuesto se elabora de acuerdo con las actividades y metas establecidas en plan operativo anual. Ademas el plan de  ingresos y gastos se relaciona con el fuljo de caja.</t>
  </si>
  <si>
    <t>PEI, PMI, plan operativo anual. Presupuesto anual</t>
  </si>
  <si>
    <t>La contabilidad esta disponible de manera oportuna y los informes financieros permiten realizar un control efectivo del presupuesto y plan de ingresos y gastos</t>
  </si>
  <si>
    <t>Libros contables y auxiliares.</t>
  </si>
  <si>
    <t>Los ingresos y los gastos son conocidos por la comunidad educativa y coherentes con la planeacion financiera del centro.</t>
  </si>
  <si>
    <t>Se presentan informes financieros a la s autoridades competentes de manera apropiada y oportuna estos son parte del proceso de control interno y sirven para tomar decisiones y realizar seguimiento al manejo de los recursos</t>
  </si>
  <si>
    <t>El centro conoce los requerimientos educativos de las personas  que experimentan barreras para el aprendizaje y la participacion en concordancia con el PEI</t>
  </si>
  <si>
    <t>El CER conoce los requerimientos educativos  de las poblaciones pertenecientes  a grupos etnicos y a diseñado estrategias pedagogicas para atenderlos</t>
  </si>
  <si>
    <t>El centro se interesa de forma personal en la proyeccion y el futuro de sus estudiantes; este proceso es conocido por la comunidad educativa que lo apoya y enrriquece.</t>
  </si>
  <si>
    <t>Charlas, talleres, Biografias.</t>
  </si>
  <si>
    <t>El centro cuenta con mecanismos que le permiten conocer las necesidades y expectativas de todos los estudiantes y divulga esta informacion en su comunidad; los estudiantes encuentran elementos de identificacion con la institucion.</t>
  </si>
  <si>
    <t>Charlas, capacitaciones, Encuestas, entrevistas</t>
  </si>
  <si>
    <t>PEI, DUAR , PIAR, Observador del estudiante, Planes de Area</t>
  </si>
  <si>
    <t>Programaciones. PEI.</t>
  </si>
  <si>
    <t>La escuela de padres es coherente con el PEI cuenta con el respaldo pegagico de los docentes y se encuentra ampliamente divulgada en la comunidad.</t>
  </si>
  <si>
    <t>ecciones de trabajo con padres de familia, talleres, charlas, videos</t>
  </si>
  <si>
    <t>El CER uenta con una estrategia de interraccion con la comunidad que orienta, da sentido a las acciones y da respuestas a problemas y necesidades.</t>
  </si>
  <si>
    <t>La comunidad se encuentra informada respecto de los programas y posibilidades de uso de los recursos del centro y los utiliza.</t>
  </si>
  <si>
    <t xml:space="preserve">Jornadas de trabajo con los padres de familia..Capacitaciones, Integracion, actividades socioculturales </t>
  </si>
  <si>
    <t>El servicio social estudiantil tiene proyectos que responden a las necesidades de la comunidad y a la vez son pertinentes para la actividad intitucional.</t>
  </si>
  <si>
    <t>Elaboracion de proyectos.</t>
  </si>
  <si>
    <t>Manual de procedimientos.</t>
  </si>
  <si>
    <t>los mecanismos y escenarios de participacion del centro son utilizados por los estudiantes, que cumplen las normas legales logrando la participacion real de los estudiantes en el apoyo a su propia formacion ciudadana.</t>
  </si>
  <si>
    <t>Los mecanismos y escenarios de participacion del centro son utilizados por los estudiantes, que cumplen las normas legales logrando la participacion real de los estudiantes en el apoyo a su propia formacion ciudadana.</t>
  </si>
  <si>
    <t>PEI,  consejo y personero estudiantil, actas del consejo directivo. Izada de bandera</t>
  </si>
  <si>
    <t xml:space="preserve">Asamblea y consejo conformadas,Actas </t>
  </si>
  <si>
    <t>Las familias participan de las dinamica del centro a traves de actividades y programas que realizan conjuntamente.</t>
  </si>
  <si>
    <t>Registro de asistencia, reuniones, eventos. Dia de logros.</t>
  </si>
  <si>
    <t>El programa de prevension de riesgos fisicos hace parte de los proyectos transversales coherentes con el PEI</t>
  </si>
  <si>
    <t>El CER  busca favorecer los aprendizajes de los estudiantes y de la omunidad sobre los riesgos a que estan y crear una cultura del autocuidado y de la prevencion</t>
  </si>
  <si>
    <t>Proyecto Prevencion de riesgos fisicos, PEI. PRAE</t>
  </si>
  <si>
    <t>Capacitaciones, oficios, solicitudes. Proyectos.</t>
  </si>
  <si>
    <t>El centro cuenta con planes de evacuacion frente a desastres naturales o similares</t>
  </si>
  <si>
    <t>El centro asegura que ll ainclusion y la calidad sean el centro de su desarrollo locaul se ve reflejado  en la  misión, vision y los  principios estan claramente definidos para la institucion integrada e inclusiva y son son revisados y ajustados periodicamente, en funcion de los nuevos retos externos y de las necesidades de los estudiantes.</t>
  </si>
  <si>
    <t>PEI, PMI, Plan de estudios, Cuadernos de los estudiantes, pendones, liderazgo y trabajo en equipo.</t>
  </si>
  <si>
    <t>Todas  metas establecidas para la institucion integrada e inclusiva responden a sus objetivos y al direccionamiento estrategico. Ademas, estan son conocidas y puestas en practica por la comunidad educativa.</t>
  </si>
  <si>
    <t>Plan estrategico instinstitucional.PEI.Reglamento interno. Carteles y afiches. Tablero de anuncion. Actos academicos. Reuniones de padres de familia. Rendicion de cuentas. Evaluaciones de desempeño</t>
  </si>
  <si>
    <t>La comunidad educativa conoce y comparte el direccionamiento estratégico. Esto se   evidencia en la identidad Institucional y  la unidad de  propositos entre  sus miembros.</t>
  </si>
  <si>
    <t>Plan estrategico institucional. Planes de accion. PEI.. Sitema de gestion de calidad . Sistema de evaluacion y seguimiento. Cultura institucional . PMI. Liderazgo estrategico .</t>
  </si>
  <si>
    <t>La  estrategia de promocion de la inclusion de personas de diferentes grupos poblacionales o diversidad cultural es la bnase para que se adaptenmetodologias y espacion fisicos, apoyar   talentos y hacerlos valorar por   todos los estamentos de la comunidad educativa. Ademas, promueve la cordinacion con otros organismos para su atencion integral.</t>
  </si>
  <si>
    <t>Plan estrategico institucional. Politica de inclusion. PEI. Sitema de gestion de la diversidad. Proceso de admision. Sistema de apoyo a estudiantes con discapacidad. Comunicación inclusiva. Trabajo en equipo</t>
  </si>
  <si>
    <t>El centro  evalua periodicamente la eficiciencia y pertinencia de los criterios establecidos para sus manejo y  realiza ajustes para mejorarlos y lograr mayor cohesion. Se trabaja en equipo y se aplican distintas formas   para resolver los problemas</t>
  </si>
  <si>
    <t>Plan estrategico institucional. Reglamento interno. Sistema de gestion de Calidad. Proceso de toma de decisiones. Sistema de evaluacion y seguimiento. Cultura institucional . Comunicación efectiva. Liderazgo.PMI . Trabajo en equipo. Logros intitucionales. Impacto en la comunidad.</t>
  </si>
  <si>
    <t>Los Planes, proyectos y acciones se enmarcan en principio de corresponsabilidad, participacion y equidad, articulados al planteamiento estratégico de la institucion integrada e inclusiva, y son conocidos por la  comunidad . Se  trabajo en equipo  para articular las acciones.</t>
  </si>
  <si>
    <t>Planes de accion. PEI Sistema de gestion de proyectos. Proceso de planeacion estrategica. Sistema de evaluacion y seguimiento. Comunicación efectiva y trabajo en equipo.</t>
  </si>
  <si>
    <t xml:space="preserve"> La estrategia pedagogica es coherente con la mision, la vision y los principios intitucionales, y es aplicada de manera articulada.</t>
  </si>
  <si>
    <t>PEI. Plan de estudios. Manual de convivencia. SIE. Proceso de planeacion de la enseñanza. Sistema de apoyo al estudiante. Recursos para la enseñanza y comunicación efectiva . Colaboracion y trabajo en equipo.</t>
  </si>
  <si>
    <t>El centro utiliza sistematicamente la informacion de los resultados de sus autoevaluaciones de la calidad, la inclusion y  de las evaluaciones d desempeño de los docentes. Ademas,  emplea sus resultados en las las evaluaciones externas (pruebas saber) para elaborar sus planes y programas de trabajo.</t>
  </si>
  <si>
    <t>Informe de rendicion de cuentas. Plan estrategico institucional. Informe de evakuacion institucional. Sitena de gestion de la evaluacion. Sistema de evaluacion y seguimiento.Comunicacion efectiva. Trabajo en equipo.</t>
  </si>
  <si>
    <t>El Centro implenta un proceso de autoevaluación integral. Empleando instrumentos y procedimientos claros, ademas, cuenta con la  participacion de los diferentes estamentos de la comunidad educativa.</t>
  </si>
  <si>
    <t>Informe de Autoevaluacion institucional.PMI. Informe de Rendicion de cuentas. SIE. Sistema de gestion de la calidad. Cultura de la Evaluacion y mejora continua. Comunicación efectiva .colaboracion y trabajo en equipo.</t>
  </si>
  <si>
    <t>El consejo directivo se reune periodicamente de acuerdo con el  cronograma establecido. Sin embargo no hace un seguimiento sistematico al plan de trabajo.</t>
  </si>
  <si>
    <t>Actas de consejo directivo, reglamento del consejo directivo. Sistema de gestion de la institucion. Proceso de toma de decisiones. Sitema de evaluacion y seguimiento.Cultura de la participacion y la colaboracion. Rendicion de cuentas.</t>
  </si>
  <si>
    <t>El  Consejo Académico se reune ordinariamente y cuenta con el aporte activo de todos  sus miembros. Alli  se toman  decisiones sobre los procesos pedagogicos y se hace seguimiento sistematico al plan de trabajo,  para asegurar su cumplimiento.</t>
  </si>
  <si>
    <t>Actas de consejo academico . Reglamento consejo academico. Sistema de gestion academica.. Proceso de aprobacion de los programas academicos. Sistema de evaluacion y seguimiento. Comunicación efectiva.</t>
  </si>
  <si>
    <t>La comisión de evaluación y promoción se reúne oportunamente en el marco de la integracion institucional, toma las decisiones pertinentes y  apoyando la definicion  de  políticas institucionales de evaluación  que  favorece a la diversidad de la poblacion.</t>
  </si>
  <si>
    <t>Actas de la comision de evaluacion y promocion. Reglamento de evaluacion y promocion. Sistema de evaluacion del aprendizaje. Proceso de evaluacion y promocion. Sistema de registro y seguimiento.</t>
  </si>
  <si>
    <t>El comité de convivencia se  reune periodicamente es reconocido como la instancia encargada de analizar   y plantear soluciones a los  problemas de convivencia que se presentan en el centro.</t>
  </si>
  <si>
    <t>Actas del comité de convivencia. Reglamento del comité de conviencia. Sistema de gestion de la convivencia.Proceso de resolucion de conflictos. Sistema de registro y seguimiento. Comunicación efectiva. Trabajo en equipo.</t>
  </si>
  <si>
    <t>El consejo estudiantil se reune periodicamente y es reconocido como la instancia de  representa de los intereses de  todos y todas  los estudiantes del centro.</t>
  </si>
  <si>
    <t>Actas de consejo estudiantil. Reglamento de consejo estudiantil. Sistema de gestion de la participacion estudiantil. Proceso de eleccion de representantes estudiantiles. Sistemas de comunicación. Comunicación efectiva. Trabajo en equipo.</t>
  </si>
  <si>
    <t>El personero elegido desarrolla  proyectos  y programas a favor de todos  y todas los estudiantes y su labor es reconocida en los diferentes estamentos de la comunidad educativa.</t>
  </si>
  <si>
    <t>Acta de constitucion del personero estudiantil. Reglamento del personero estudiantil. Informe anual del personero estudiantil. Proceso de selección del personero estudiantil . Comunicación efectiva. Cultura de la participacion estudiantil.</t>
  </si>
  <si>
    <t>La asamblea de padres de familia se reune periodicamente y es reconocida como la instancia de  representacion de  estos integrantes de la comunidad educativa.</t>
  </si>
  <si>
    <t>Actas de asamblea de padres de familia.Reglamento de la asamblea de padres de familia. Sistema de gestion de la participacion de los padres de familia. Proceso de eleccion de los representantes de los padres de familia. Sistenas de comunicación . Cultura de la participacion de los padres dde familia. Comunicacion efectiva.</t>
  </si>
  <si>
    <t>El consejo de padres de familia se reune periodicamente para apoyar a la directora en el marco del plan de mejoramiento. Sin embargo, no hace seguimiento sistematico a los resultados obtenidos</t>
  </si>
  <si>
    <t>Actas de contitucion de consejo de padres de familia. Reglamento del consejo de padres. Sistema de gestion de la participacion de los padres de familia. Proceso de eleccion de representantes de los padres de familia. Sistemas de comunicación Cultura de la participacion de los padres de familia. Comunicacion efectiva.</t>
  </si>
  <si>
    <t>El CER utiliza diferentes medios de comunicación previamente identificados, para informar, actualizar y motivar a cada uno de los estamentos de la comunidad educativa en el proceso de mejoramiento  institucional. Reconoce y garantiza el acceso a los medios de comunicacion, ajustados a las necesidades de la diversidad de la comunidad educativa.</t>
  </si>
  <si>
    <t>Manual de comunicación institucional. Sistema de gestion de la comunicación. Proceso de comunicación con los padres de familia. Sistema de comunicación interna. Cultura de la comunicación y comunicación efectiva.</t>
  </si>
  <si>
    <t>El centro desarrolla los diferentes proyectos institucionales con el apoyo de equipos con una metodologia de trabajo clara orientados aresponder por resultados y en un ambiente de comunicación y confianza en el que todos se sienten acogidos y expresan sus pensamientos, sentimientos y emociones.</t>
  </si>
  <si>
    <t>Plan estrategico instituciona. Informe de actividades del equipo de trabajo. Sistema de gestion del trabajo en equipo. Proceso de planificacion y ejecucion de proyectos. Espacios de trabajo en equipo. Cultura de la comunicación . Comunicación efectiva.</t>
  </si>
  <si>
    <t>El CER tiene un sistema de estímulos y reconocimiento a los  logros a docentes y estudiantes, que se aplica de manera coherente, sistematica  y  organizada.  Ademas este sistema cuenta con el reconocimiento de la comunidad educativa, y es parte de la cultura, las politicas y practicas inclusivas.</t>
  </si>
  <si>
    <t xml:space="preserve">Acta de recocimiento de logros. Informe de  logros anuales. Sistema de evaluacion y reconocimiento de logros. Proceso de selección de ganadores y reconocimientos. Comunicación efectiva. Reconocimiento publico a los logros. </t>
  </si>
  <si>
    <t>El centro ha implementado un procedimiento para identificar, divulgar y documentar las buenas practicas pedagogicas, administrativas y culturales que reconocen la diversidad de la poblacion en todos sus componentes  de gestion. El intercambio de experiencias propicia acciones de mejoramiento.</t>
  </si>
  <si>
    <t>Informe de buenas practicas.  Sistema de comunicación de buenas practicas. Comunicación efectiva. Reconocimiento y valoracion de las buenas practicas.</t>
  </si>
  <si>
    <t>Los estudiantes se identifican con el CER y sienten orgullo de pertenecer a ella ademas{ participan activamente en actividades internas y externas, en su representacion. Se resalta el valor de la diversidad y la importancia del ejercicio de los derechos de todos y todas, lo cual permite mayor participacion e integracion entre todos sus estamentos.</t>
  </si>
  <si>
    <t>Acta de constitucion de la comunidad educativa. Reglamento de participacion estudiantil. Informe de actividades de la comunidad educativa. Sistema de gestion de la participacion estudiantil. Proceso de selección de representantes estudiantiles. Sistema de comunicacion entre la comunidad educativa y la institucion. Cultura de la participacion y la inclusion. Comunicacion efectiva. Reconocimiento y valoracion de la participacion.</t>
  </si>
  <si>
    <t>Algunas sedes del centro tienen areas insuficientes y poco organizadas, lo que conlleva al hacinamiento y a un sentimiento de escasa estimulacion y apropiacion. La  dotacion es precaria.</t>
  </si>
  <si>
    <t>Informa de inspeccion del ambiente fisico. Plan de mantenimiento y mejora del ambiente fisico. Reglamento de uso y cuidado de las instalaciones.Sistema de gestion de la infraestructura. Proceso de mantenimiento preventivo. Sistema de comunicación para reportar problemas de infraestructura. Recursos para el mantenimiento y mejora de la infraestructura. Cultura de la responsabilidad y el cuidado de las instalaciones.Comunicacion efectiva.</t>
  </si>
  <si>
    <t xml:space="preserve">El centro cuenta con un programa estructurado de induccion y de acogida, el cual esta apoyado en materiales y estrategias que se adaptan a las condiciones personales, sociales y culturales de todos los integrantes. La induccion se hace al inicio del año escolar  a todos los estudiantes nuevos y sus familias. </t>
  </si>
  <si>
    <t xml:space="preserve">Programa de induccion para nuevos estudiantes. Manual del estudiante. Informe de evaluacion del programa de induccion. Sistema de registro y seguimiento de nuevos estudiantes. Comunicación efectiva. </t>
  </si>
  <si>
    <t>En el CER se observa el  entusiasmo y una  elevada motivacion hacia el aprendizaje, lo que se refleja en toda la comunidad educativa.</t>
  </si>
  <si>
    <t>Plan de estudios. Reglamento de evaluacion y promocion. Informa de evaluacion  del rendimiento academico. Sistema de evaluacion y retroalimentacion. Sistema de reconocimiento y premios. Cultura de la excelencia y el esfuerzo.Comunicacion efectiva. Reconocimiento y valoracion del aprendizaje.</t>
  </si>
  <si>
    <t>El manual de convivencia es conocido y utilizado frecuentemente como un instrumento que orienta los principios, valores, estrategias y actuaciones que favorecen un clima organizacional armonico entre los diferentes  integrantes de la comunidad educativa, fomentando el respeto y la valoracion de la diversidad.</t>
  </si>
  <si>
    <t>Manual de convivencia. Reglamento de disciplina. Codigo de etica.  Sistema de gestion de la convivencia. Proceso de resolucion de conflictos. Sistema de comunicación para reportar incidentes.Plataforma digital  para la comunicación y la convivencia.</t>
  </si>
  <si>
    <t>El Centro cuenta con una politica y una programacion de actividades extracurriculares que propicia la participacion de todos, y estas se orientan   a complementar la formacion de los estudiantes en los aspectos  sociales, artisticos, deportivos, emocionales, eticos, etec.</t>
  </si>
  <si>
    <t>Plan de estudios. Programas de estudio. Calendario academico. Sistema de gestion de la enseñanza y el aprendizaje. SIE. Sistema de registro de asistencia y participacion. Cultura de la excelencia y el esfuerzo. Comunicación efectiva. Reconocimiento y  valoracion del aprendizaje.</t>
  </si>
  <si>
    <t>El  centro cuenta con un programa completo y adecuado de promocion del bienestar de los estudiantes, con enfasis  hacia aquellos que presentan mas necesidades. Ademas, tiene el  apoyo de otras entidades y de la  comunidad educativa.</t>
  </si>
  <si>
    <t>Politica de bienestar estudiantil.  Plan de accion para el bienestar estudiantil. Informe de evaluacion del  bienestar estudiantil. Sistema de apoyo al estuiante. Sistema de comunicación entre docentes, estudiantes y familias. Recursos para la salud mental y el bienestar. Comunicacion efectiva.</t>
  </si>
  <si>
    <t>La comunidad educativa reconoce y utiliza el comité de convivencia para identificar y mediar los conflictos. Las actividades programadaspara fortalecer la convivencia  cuentan con amplia participacion de los distintos  estamentos de la comunidad educativa.</t>
  </si>
  <si>
    <t>Politica de manejo de conflictos . Reglamento de disciplina. Protocolo de actuacion en caso de conflicto. Sitema de gestion de conflictos. Proceso de mediacion y resolucion de conflictos. Sistema de comunicación para reportar conflictos. Plataforma digital para la comunicacion y resolucion de conflictos.</t>
  </si>
  <si>
    <t>El centro utiliza mecanismos que convinan recursos internos y externos para prevenir situaciones de riesgo y manejar los casos dificiles, en el marco de su politica sobre este tema. Ademas, hace seguimiento periodico a los mismos.</t>
  </si>
  <si>
    <t>Protocolo de actuacion en casos dificiles. Politica de manejo de casos dificiles. Reglamento de disciplina y conducta. Procesos de evaluacion y analisis de casos dificiles. Sistema de comunicación para reportar casos dificiles. Plataformas digitales para la comunicacion y la gestion de casos dificiles. comunicacion efectiva.</t>
  </si>
  <si>
    <t>El centro realiza un intercambio muy ágil y fluido de información con las familias o acudientes en el marco de la política definida, lo que facilita la solución oportuna de los problemas.</t>
  </si>
  <si>
    <t>El centro  realiza un intercambio fluido de información con las autoridades educativas en el marco de la política definida, lo que facilita la ejecución de las actividades y la solución oportuna de los problemas</t>
  </si>
  <si>
    <t>El centro  cuenta con una política para el establecimiento de alianzas o acuerdos con diferentes entidades para apoyar la ejecución de sus proyectos. Sin embargo, no hace seguimiento sistemático a sus resultados</t>
  </si>
  <si>
    <t>El centro establece relaciones esporádicas con el sector productivo; en ocasiones se reciben aportes y donaciones, y en otros casos cuenta con el acceso a laboratorios, talleres
y espacios recreativos</t>
  </si>
  <si>
    <t>Se cuenta con un plan de estudios para toda el centro que, además de responder a las políticas trazadas en el PEI, los lineamientos y los estándares básicos de competencias, fundamenta los planes de aula de los docentes
de todas las áreas, grados y sedes. Otorga especial importancia a la enseñanza y el aprendizaje de contenidos actitudinales, de valores
y normas relacionados con las diferencias individuales, raciales, culturales, familiares, que le permitan valorar, aceptar y comprender ladiversidad y la interdependencia humana.</t>
  </si>
  <si>
    <t>Las prácticas pedagógicas de aula de los docentes de todas las áreas, grados y sedes desarrollan el enfoque metodológico común en cuanto a métodos de enseñanza flexibles, relación pedagógica y uso de recursos que respondan a la diversidad de la población</t>
  </si>
  <si>
    <t>La política institucional de dotación, uso y mantenimiento de los recursos para el aprendizaje permite apoyar el trabajo académico de la diversidad de sus estudiantes y docentes</t>
  </si>
  <si>
    <t>Los mecanismos para el seguimiento a las horas efectivas de clase recibidas por los estudiantes hacen parte de un sistema de mejoramiento institucional que se implementa en todas las sedes y es aplicado por los docentes.</t>
  </si>
  <si>
    <t>El centro  tiene una política de evaluación fundamentada en los lineamientos curriculares, los estándares básicos de competencias y los artículos 2° y 3° del Decreto 230 de 2002 y el articulo 8 del decreto 2082 de 1996, la cual se refleja en las prácticas de los docentes.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</si>
</sst>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2"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7">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cellStyleXfs>
  <cellXfs count="327">
    <xf numFmtId="0" fontId="0" fillId="0" borderId="0" xfId="0"/>
    <xf numFmtId="0" fontId="29" fillId="0" borderId="0" xfId="0" applyFont="1"/>
    <xf numFmtId="0" fontId="4" fillId="0" borderId="0" xfId="0" applyFont="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Alignment="1">
      <alignment horizontal="left" vertical="top"/>
    </xf>
    <xf numFmtId="0" fontId="31" fillId="0" borderId="0" xfId="0" applyFont="1"/>
    <xf numFmtId="0" fontId="6" fillId="9" borderId="2" xfId="0" applyFont="1" applyFill="1" applyBorder="1" applyAlignment="1">
      <alignment horizontal="center" vertical="center" wrapText="1"/>
    </xf>
    <xf numFmtId="9" fontId="29" fillId="0" borderId="0" xfId="0" applyNumberFormat="1" applyFont="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8" fillId="0" borderId="0" xfId="0" applyFont="1" applyAlignment="1">
      <alignment horizontal="center" vertical="center"/>
    </xf>
    <xf numFmtId="0" fontId="33" fillId="0" borderId="0" xfId="2" applyFont="1" applyFill="1" applyAlignment="1" applyProtection="1">
      <alignment vertical="center"/>
    </xf>
    <xf numFmtId="0" fontId="13" fillId="0" borderId="0" xfId="0" applyFont="1" applyAlignment="1">
      <alignment horizontal="left" vertical="center" wrapText="1"/>
    </xf>
    <xf numFmtId="0" fontId="32" fillId="0" borderId="0" xfId="0" applyFont="1" applyAlignment="1">
      <alignment vertical="center" wrapText="1"/>
    </xf>
    <xf numFmtId="0" fontId="32" fillId="0" borderId="0" xfId="0" applyFont="1" applyAlignment="1">
      <alignment vertical="center"/>
    </xf>
    <xf numFmtId="0" fontId="13" fillId="0" borderId="0" xfId="0" applyFont="1" applyAlignment="1">
      <alignment wrapText="1"/>
    </xf>
    <xf numFmtId="0" fontId="34" fillId="10" borderId="3" xfId="0" applyFont="1" applyFill="1" applyBorder="1" applyAlignment="1" applyProtection="1">
      <alignment horizontal="center" vertical="center"/>
      <protection locked="0"/>
    </xf>
    <xf numFmtId="0" fontId="32" fillId="10" borderId="3" xfId="0" applyFont="1" applyFill="1" applyBorder="1" applyAlignment="1" applyProtection="1">
      <alignment horizontal="center" vertical="center"/>
      <protection locked="0"/>
    </xf>
    <xf numFmtId="0" fontId="32" fillId="11" borderId="3" xfId="0" applyFont="1" applyFill="1" applyBorder="1" applyAlignment="1" applyProtection="1">
      <alignment horizontal="center" vertical="center"/>
      <protection locked="0"/>
    </xf>
    <xf numFmtId="0" fontId="32" fillId="12"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top" wrapText="1"/>
      <protection locked="0"/>
    </xf>
    <xf numFmtId="0" fontId="35" fillId="13" borderId="2" xfId="0" applyFont="1" applyFill="1" applyBorder="1" applyAlignment="1" applyProtection="1">
      <alignment horizontal="left" vertical="top" wrapText="1"/>
      <protection locked="0"/>
    </xf>
    <xf numFmtId="0" fontId="35" fillId="14" borderId="3" xfId="0" applyFont="1" applyFill="1" applyBorder="1" applyAlignment="1" applyProtection="1">
      <alignment horizontal="left" vertical="top" wrapText="1"/>
      <protection locked="0"/>
    </xf>
    <xf numFmtId="0" fontId="35" fillId="14" borderId="2" xfId="0" applyFont="1" applyFill="1" applyBorder="1" applyAlignment="1" applyProtection="1">
      <alignment horizontal="left" vertical="top" wrapText="1"/>
      <protection locked="0"/>
    </xf>
    <xf numFmtId="0" fontId="35" fillId="15" borderId="3" xfId="0" applyFont="1" applyFill="1" applyBorder="1" applyAlignment="1" applyProtection="1">
      <alignment horizontal="left" vertical="top" wrapText="1"/>
      <protection locked="0"/>
    </xf>
    <xf numFmtId="0" fontId="35" fillId="15" borderId="2" xfId="0" applyFont="1" applyFill="1" applyBorder="1" applyAlignment="1" applyProtection="1">
      <alignment horizontal="left" vertical="top" wrapText="1"/>
      <protection locked="0"/>
    </xf>
    <xf numFmtId="9" fontId="29" fillId="0" borderId="4" xfId="0" applyNumberFormat="1" applyFont="1" applyBorder="1" applyAlignment="1">
      <alignment horizontal="center" vertical="center"/>
    </xf>
    <xf numFmtId="0" fontId="16"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6" fillId="8" borderId="5" xfId="2" applyFont="1" applyFill="1" applyBorder="1" applyAlignment="1" applyProtection="1">
      <alignment horizontal="center" vertical="center" wrapText="1"/>
    </xf>
    <xf numFmtId="0" fontId="24" fillId="8" borderId="5" xfId="2" applyFont="1" applyFill="1" applyBorder="1" applyAlignment="1" applyProtection="1">
      <alignment horizontal="center" vertical="center"/>
    </xf>
    <xf numFmtId="0" fontId="24" fillId="8" borderId="5" xfId="2" applyFont="1" applyFill="1" applyBorder="1" applyAlignment="1" applyProtection="1">
      <alignment horizontal="center"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6" xfId="0" applyFont="1" applyFill="1" applyBorder="1" applyAlignment="1">
      <alignment vertical="center"/>
    </xf>
    <xf numFmtId="0" fontId="15" fillId="16" borderId="8" xfId="0" applyFont="1" applyFill="1" applyBorder="1" applyAlignment="1">
      <alignment horizontal="center" vertical="center"/>
    </xf>
    <xf numFmtId="0" fontId="15" fillId="16" borderId="9" xfId="0" applyFont="1" applyFill="1" applyBorder="1" applyAlignment="1">
      <alignment horizontal="center" vertical="center"/>
    </xf>
    <xf numFmtId="0" fontId="16" fillId="16" borderId="10" xfId="0" applyFont="1" applyFill="1" applyBorder="1" applyAlignment="1">
      <alignment horizontal="center" vertical="center" wrapText="1"/>
    </xf>
    <xf numFmtId="0" fontId="35" fillId="17" borderId="3" xfId="0" applyFont="1" applyFill="1" applyBorder="1" applyAlignment="1" applyProtection="1">
      <alignment horizontal="left" vertical="top" wrapText="1"/>
      <protection locked="0"/>
    </xf>
    <xf numFmtId="0" fontId="35" fillId="17" borderId="2" xfId="0" applyFont="1" applyFill="1" applyBorder="1" applyAlignment="1" applyProtection="1">
      <alignment horizontal="left" vertical="top" wrapText="1"/>
      <protection locked="0"/>
    </xf>
    <xf numFmtId="0" fontId="32" fillId="18" borderId="3" xfId="0" applyFont="1" applyFill="1" applyBorder="1" applyAlignment="1" applyProtection="1">
      <alignment horizontal="center" vertical="center"/>
      <protection locked="0"/>
    </xf>
    <xf numFmtId="9" fontId="29" fillId="0" borderId="0" xfId="0" applyNumberFormat="1" applyFont="1" applyAlignment="1">
      <alignment horizontal="center" vertical="center"/>
    </xf>
    <xf numFmtId="9" fontId="6" fillId="0" borderId="0" xfId="0" applyNumberFormat="1" applyFont="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Alignment="1">
      <alignment vertical="center"/>
    </xf>
    <xf numFmtId="0" fontId="13" fillId="19" borderId="0" xfId="0" applyFont="1" applyFill="1" applyAlignment="1">
      <alignment horizontal="left" vertical="center" wrapText="1"/>
    </xf>
    <xf numFmtId="0" fontId="35" fillId="13"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6" fillId="15" borderId="12" xfId="0" applyFont="1" applyFill="1" applyBorder="1" applyAlignment="1" applyProtection="1">
      <alignment horizontal="left" vertical="justify" wrapText="1"/>
      <protection locked="0"/>
    </xf>
    <xf numFmtId="0" fontId="36" fillId="15" borderId="2" xfId="0" applyFont="1" applyFill="1" applyBorder="1" applyAlignment="1" applyProtection="1">
      <alignment horizontal="left" vertical="justify" wrapText="1"/>
      <protection locked="0"/>
    </xf>
    <xf numFmtId="0" fontId="36" fillId="17" borderId="12" xfId="0" applyFont="1" applyFill="1" applyBorder="1" applyAlignment="1" applyProtection="1">
      <alignment horizontal="left" vertical="justify" wrapText="1"/>
      <protection locked="0"/>
    </xf>
    <xf numFmtId="0" fontId="36" fillId="17" borderId="2"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6" fillId="15" borderId="6" xfId="0" applyFont="1" applyFill="1" applyBorder="1" applyAlignment="1" applyProtection="1">
      <alignment horizontal="left" vertical="justify" wrapText="1"/>
      <protection locked="0"/>
    </xf>
    <xf numFmtId="0" fontId="36" fillId="17" borderId="6" xfId="0" applyFont="1" applyFill="1" applyBorder="1" applyAlignment="1" applyProtection="1">
      <alignment horizontal="left" vertical="justify" wrapText="1"/>
      <protection locked="0"/>
    </xf>
    <xf numFmtId="0" fontId="32" fillId="13" borderId="3" xfId="0" applyFont="1" applyFill="1" applyBorder="1" applyAlignment="1" applyProtection="1">
      <alignment horizontal="left" vertical="justify" wrapText="1"/>
      <protection locked="0"/>
    </xf>
    <xf numFmtId="0" fontId="32" fillId="15" borderId="3"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3"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5" borderId="3"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3"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1" borderId="3"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center" vertical="center" wrapText="1"/>
      <protection locked="0"/>
    </xf>
    <xf numFmtId="0" fontId="32" fillId="13" borderId="2" xfId="0" applyFont="1" applyFill="1" applyBorder="1" applyAlignment="1" applyProtection="1">
      <alignment horizontal="left" vertical="justify" wrapText="1"/>
      <protection locked="0"/>
    </xf>
    <xf numFmtId="0" fontId="34" fillId="12"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wrapText="1"/>
      <protection locked="0"/>
    </xf>
    <xf numFmtId="0" fontId="34" fillId="18" borderId="3" xfId="0" applyFont="1" applyFill="1" applyBorder="1" applyAlignment="1" applyProtection="1">
      <alignment horizontal="center" vertical="center" wrapText="1"/>
      <protection locked="0"/>
    </xf>
    <xf numFmtId="0" fontId="32" fillId="18" borderId="3" xfId="0" applyFont="1" applyFill="1" applyBorder="1" applyAlignment="1" applyProtection="1">
      <alignment horizontal="center" vertical="center" wrapText="1"/>
      <protection locked="0"/>
    </xf>
    <xf numFmtId="0" fontId="32" fillId="0" borderId="0" xfId="0" applyFont="1" applyProtection="1">
      <protection locked="0"/>
    </xf>
    <xf numFmtId="0" fontId="37" fillId="0" borderId="0" xfId="0" applyFont="1" applyAlignment="1" applyProtection="1">
      <alignment horizontal="center" vertical="center"/>
      <protection locked="0"/>
    </xf>
    <xf numFmtId="0" fontId="25" fillId="9" borderId="4"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horizontal="center" vertical="center"/>
      <protection locked="0"/>
    </xf>
    <xf numFmtId="0" fontId="25" fillId="9" borderId="2"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38" fillId="6" borderId="7"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25" fillId="6" borderId="2" xfId="0" applyFont="1" applyFill="1" applyBorder="1" applyAlignment="1" applyProtection="1">
      <alignment vertical="center"/>
      <protection locked="0"/>
    </xf>
    <xf numFmtId="0" fontId="32" fillId="0" borderId="3" xfId="0" applyFont="1" applyBorder="1" applyAlignment="1" applyProtection="1">
      <alignment wrapText="1"/>
      <protection locked="0"/>
    </xf>
    <xf numFmtId="0" fontId="32" fillId="0" borderId="2" xfId="0" applyFont="1" applyBorder="1" applyProtection="1">
      <protection locked="0"/>
    </xf>
    <xf numFmtId="0" fontId="32" fillId="0" borderId="2" xfId="0" applyFont="1" applyBorder="1" applyAlignment="1" applyProtection="1">
      <alignment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38"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2" fillId="0" borderId="3" xfId="0" applyFont="1" applyBorder="1" applyProtection="1">
      <protection locked="0"/>
    </xf>
    <xf numFmtId="0" fontId="32" fillId="0" borderId="13" xfId="0" applyFont="1" applyBorder="1" applyProtection="1">
      <protection locked="0"/>
    </xf>
    <xf numFmtId="0" fontId="32" fillId="0" borderId="4" xfId="0" applyFont="1" applyBorder="1" applyProtection="1">
      <protection locked="0"/>
    </xf>
    <xf numFmtId="0" fontId="38"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2" fillId="6" borderId="14" xfId="0" applyFont="1" applyFill="1" applyBorder="1" applyProtection="1">
      <protection locked="0"/>
    </xf>
    <xf numFmtId="0" fontId="39" fillId="6" borderId="2" xfId="0" applyFont="1" applyFill="1" applyBorder="1" applyAlignment="1" applyProtection="1">
      <alignment horizontal="left" vertical="center"/>
      <protection locked="0"/>
    </xf>
    <xf numFmtId="0" fontId="39" fillId="6" borderId="0" xfId="0" applyFont="1" applyFill="1" applyAlignment="1" applyProtection="1">
      <alignment horizontal="left" vertical="center"/>
      <protection locked="0"/>
    </xf>
    <xf numFmtId="0" fontId="32" fillId="6" borderId="8" xfId="0" applyFont="1" applyFill="1" applyBorder="1" applyProtection="1">
      <protection locked="0"/>
    </xf>
    <xf numFmtId="0" fontId="32" fillId="6" borderId="3" xfId="0" applyFont="1" applyFill="1" applyBorder="1" applyProtection="1">
      <protection locked="0"/>
    </xf>
    <xf numFmtId="2" fontId="32" fillId="0" borderId="15" xfId="0" applyNumberFormat="1" applyFont="1" applyBorder="1" applyAlignment="1" applyProtection="1">
      <alignment vertical="center"/>
      <protection locked="0"/>
    </xf>
    <xf numFmtId="0" fontId="32" fillId="0" borderId="15"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6" borderId="8" xfId="0" applyFont="1" applyFill="1" applyBorder="1" applyAlignment="1" applyProtection="1">
      <alignment vertical="center"/>
      <protection locked="0"/>
    </xf>
    <xf numFmtId="0" fontId="40" fillId="6" borderId="0" xfId="0" applyFont="1" applyFill="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6" borderId="2" xfId="0" applyFont="1" applyFill="1" applyBorder="1" applyProtection="1">
      <protection locked="0"/>
    </xf>
    <xf numFmtId="0" fontId="41" fillId="6" borderId="2" xfId="0" applyFont="1" applyFill="1" applyBorder="1" applyAlignment="1" applyProtection="1">
      <alignment horizontal="left" vertical="center"/>
      <protection locked="0"/>
    </xf>
    <xf numFmtId="0" fontId="41" fillId="6" borderId="0" xfId="0" applyFont="1" applyFill="1" applyAlignment="1" applyProtection="1">
      <alignment horizontal="left" vertical="center"/>
      <protection locked="0"/>
    </xf>
    <xf numFmtId="0" fontId="40" fillId="6" borderId="2" xfId="0" applyFont="1" applyFill="1" applyBorder="1" applyProtection="1">
      <protection locked="0"/>
    </xf>
    <xf numFmtId="0" fontId="32" fillId="6" borderId="2" xfId="0" applyFont="1" applyFill="1" applyBorder="1" applyAlignment="1" applyProtection="1">
      <alignment vertical="center"/>
      <protection locked="0"/>
    </xf>
    <xf numFmtId="0" fontId="38" fillId="6" borderId="0" xfId="0" applyFont="1" applyFill="1" applyAlignment="1" applyProtection="1">
      <alignment horizontal="left" vertical="center"/>
      <protection locked="0"/>
    </xf>
    <xf numFmtId="0" fontId="32" fillId="6" borderId="0" xfId="0" applyFont="1" applyFill="1" applyProtection="1">
      <protection locked="0"/>
    </xf>
    <xf numFmtId="0" fontId="32" fillId="6" borderId="3" xfId="0" applyFont="1" applyFill="1" applyBorder="1" applyAlignment="1" applyProtection="1">
      <alignment vertical="center"/>
      <protection locked="0"/>
    </xf>
    <xf numFmtId="2" fontId="32" fillId="0" borderId="2" xfId="0" applyNumberFormat="1" applyFont="1" applyBorder="1" applyAlignment="1" applyProtection="1">
      <alignmen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10" fillId="9" borderId="0" xfId="0" applyFont="1" applyFill="1" applyAlignment="1" applyProtection="1">
      <alignment horizontal="center" vertical="center" wrapText="1"/>
      <protection locked="0"/>
    </xf>
    <xf numFmtId="0" fontId="11" fillId="0" borderId="3" xfId="0" applyFont="1" applyBorder="1" applyAlignment="1" applyProtection="1">
      <alignment wrapText="1"/>
      <protection locked="0"/>
    </xf>
    <xf numFmtId="0" fontId="32" fillId="0" borderId="0" xfId="0" applyFont="1" applyAlignment="1" applyProtection="1">
      <alignment vertical="justify" wrapText="1"/>
      <protection locked="0"/>
    </xf>
    <xf numFmtId="0" fontId="32" fillId="0" borderId="0" xfId="0" applyFont="1" applyAlignment="1" applyProtection="1">
      <alignment vertical="center"/>
      <protection locked="0"/>
    </xf>
    <xf numFmtId="0" fontId="33" fillId="0" borderId="0" xfId="2" applyFont="1" applyBorder="1" applyAlignment="1" applyProtection="1">
      <alignment horizontal="center"/>
      <protection locked="0"/>
    </xf>
    <xf numFmtId="0" fontId="29" fillId="0" borderId="0" xfId="0" applyFont="1" applyProtection="1">
      <protection locked="0"/>
    </xf>
    <xf numFmtId="0" fontId="4" fillId="0" borderId="0" xfId="0" applyFont="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6" fillId="8" borderId="5" xfId="2" applyFont="1" applyFill="1" applyBorder="1" applyAlignment="1" applyProtection="1">
      <alignment horizontal="center" vertical="center"/>
      <protection locked="0"/>
    </xf>
    <xf numFmtId="9" fontId="29" fillId="0" borderId="4" xfId="0" applyNumberFormat="1" applyFont="1" applyBorder="1" applyAlignment="1" applyProtection="1">
      <alignment horizontal="center" vertical="center"/>
      <protection locked="0"/>
    </xf>
    <xf numFmtId="9" fontId="29" fillId="0" borderId="2" xfId="0" applyNumberFormat="1" applyFont="1" applyBorder="1" applyAlignment="1" applyProtection="1">
      <alignment horizontal="center" vertical="center"/>
      <protection locked="0"/>
    </xf>
    <xf numFmtId="9" fontId="29" fillId="0" borderId="0" xfId="0" applyNumberFormat="1" applyFont="1" applyAlignment="1" applyProtection="1">
      <alignment horizontal="center" vertical="center"/>
      <protection locked="0"/>
    </xf>
    <xf numFmtId="9" fontId="29" fillId="0" borderId="0" xfId="0" applyNumberFormat="1" applyFont="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9" fillId="0" borderId="0" xfId="0" applyNumberFormat="1" applyFont="1" applyProtection="1">
      <protection locked="0"/>
    </xf>
    <xf numFmtId="9" fontId="6" fillId="0" borderId="0" xfId="0" applyNumberFormat="1" applyFont="1" applyAlignment="1" applyProtection="1">
      <alignment horizontal="center" vertical="center"/>
      <protection locked="0"/>
    </xf>
    <xf numFmtId="0" fontId="6" fillId="0" borderId="0" xfId="0" applyFont="1" applyAlignment="1" applyProtection="1">
      <alignment horizontal="center"/>
      <protection locked="0"/>
    </xf>
    <xf numFmtId="0" fontId="31" fillId="0" borderId="0" xfId="0" applyFont="1" applyProtection="1">
      <protection locked="0"/>
    </xf>
    <xf numFmtId="0" fontId="29" fillId="0" borderId="0" xfId="0" applyFont="1" applyAlignment="1" applyProtection="1">
      <alignment horizontal="left" vertical="top"/>
      <protection locked="0"/>
    </xf>
    <xf numFmtId="0" fontId="6" fillId="0" borderId="0" xfId="0" applyFont="1" applyProtection="1">
      <protection locked="0"/>
    </xf>
    <xf numFmtId="0" fontId="30" fillId="0" borderId="0" xfId="2" applyFont="1" applyAlignment="1" applyProtection="1">
      <protection locked="0"/>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6"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1" fontId="32" fillId="0" borderId="4"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4"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7"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Alignment="1">
      <alignment vertical="center" wrapText="1"/>
    </xf>
    <xf numFmtId="0" fontId="32" fillId="19" borderId="0" xfId="0" applyFont="1" applyFill="1" applyAlignment="1">
      <alignment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32" fillId="3" borderId="2" xfId="0" applyFont="1" applyFill="1" applyBorder="1" applyAlignment="1">
      <alignment horizontal="center" vertical="center"/>
    </xf>
    <xf numFmtId="0" fontId="32" fillId="0" borderId="2" xfId="0" applyFont="1" applyBorder="1" applyAlignment="1" applyProtection="1">
      <alignment horizontal="center" vertical="center"/>
      <protection locked="0"/>
    </xf>
    <xf numFmtId="0" fontId="32" fillId="19" borderId="0" xfId="0" applyFont="1" applyFill="1" applyAlignment="1">
      <alignment vertical="center" wrapText="1"/>
    </xf>
    <xf numFmtId="0" fontId="19" fillId="0" borderId="2" xfId="0" applyFont="1" applyBorder="1" applyAlignment="1" applyProtection="1">
      <alignment horizontal="center" vertical="center"/>
      <protection locked="0"/>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2" borderId="11" xfId="0" applyFont="1" applyFill="1" applyBorder="1" applyAlignment="1">
      <alignment horizontal="center" vertical="center" wrapText="1"/>
    </xf>
    <xf numFmtId="0" fontId="32" fillId="2" borderId="0" xfId="0" applyFont="1" applyFill="1" applyAlignment="1">
      <alignment horizontal="center" vertical="center" wrapText="1"/>
    </xf>
    <xf numFmtId="164" fontId="32" fillId="0" borderId="2" xfId="0" applyNumberFormat="1" applyFont="1" applyBorder="1" applyAlignment="1" applyProtection="1">
      <alignment horizontal="center" vertical="center" wrapText="1"/>
      <protection locked="0"/>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0" borderId="7"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6" fillId="0" borderId="14" xfId="3" applyFont="1" applyBorder="1" applyAlignment="1">
      <alignment horizontal="center"/>
    </xf>
    <xf numFmtId="0" fontId="26" fillId="0" borderId="18" xfId="3" applyFont="1" applyBorder="1" applyAlignment="1">
      <alignment horizontal="center"/>
    </xf>
    <xf numFmtId="0" fontId="26" fillId="0" borderId="11" xfId="3" applyFont="1" applyBorder="1" applyAlignment="1">
      <alignment horizontal="center"/>
    </xf>
    <xf numFmtId="0" fontId="26" fillId="0" borderId="19" xfId="3" applyFont="1" applyBorder="1" applyAlignment="1">
      <alignment horizontal="center"/>
    </xf>
    <xf numFmtId="0" fontId="26" fillId="0" borderId="12" xfId="3" applyFont="1" applyBorder="1" applyAlignment="1">
      <alignment horizontal="center"/>
    </xf>
    <xf numFmtId="0" fontId="26" fillId="0" borderId="13" xfId="3" applyFont="1" applyBorder="1" applyAlignment="1">
      <alignment horizontal="center"/>
    </xf>
    <xf numFmtId="0" fontId="26" fillId="0" borderId="6" xfId="3" applyFont="1" applyBorder="1" applyAlignment="1">
      <alignment horizontal="center" vertical="center"/>
    </xf>
    <xf numFmtId="0" fontId="26" fillId="0" borderId="4"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2" fillId="0" borderId="19" xfId="0" applyFont="1" applyBorder="1" applyAlignment="1" applyProtection="1">
      <alignment horizontal="center"/>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25" fillId="9" borderId="8" xfId="0" applyFont="1" applyFill="1" applyBorder="1" applyAlignment="1" applyProtection="1">
      <alignment horizontal="center" vertical="center"/>
      <protection locked="0"/>
    </xf>
    <xf numFmtId="0" fontId="25" fillId="9" borderId="3" xfId="0" applyFont="1" applyFill="1" applyBorder="1" applyAlignment="1" applyProtection="1">
      <alignment horizontal="center" vertical="center"/>
      <protection locked="0"/>
    </xf>
    <xf numFmtId="0" fontId="16" fillId="9" borderId="8"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25" fillId="9" borderId="19"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6" fillId="9" borderId="11"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2" fillId="20" borderId="6" xfId="0" applyFont="1" applyFill="1" applyBorder="1" applyAlignment="1" applyProtection="1">
      <alignment horizontal="center" vertical="center"/>
      <protection locked="0"/>
    </xf>
    <xf numFmtId="0" fontId="12" fillId="20" borderId="7" xfId="0" applyFont="1" applyFill="1" applyBorder="1" applyAlignment="1" applyProtection="1">
      <alignment horizontal="center" vertical="center"/>
      <protection locked="0"/>
    </xf>
    <xf numFmtId="0" fontId="12" fillId="20" borderId="4"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12" fillId="15" borderId="7" xfId="0" applyFont="1" applyFill="1" applyBorder="1" applyAlignment="1" applyProtection="1">
      <alignment horizontal="center" vertical="center"/>
      <protection locked="0"/>
    </xf>
    <xf numFmtId="0" fontId="12" fillId="15" borderId="4" xfId="0" applyFont="1" applyFill="1" applyBorder="1" applyAlignment="1" applyProtection="1">
      <alignment horizontal="center" vertical="center"/>
      <protection locked="0"/>
    </xf>
    <xf numFmtId="0" fontId="32" fillId="6" borderId="14" xfId="0"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2" fillId="6" borderId="12" xfId="0" applyFont="1" applyFill="1" applyBorder="1" applyAlignment="1" applyProtection="1">
      <alignment horizontal="center"/>
      <protection locked="0"/>
    </xf>
    <xf numFmtId="0" fontId="16" fillId="9" borderId="2" xfId="0" applyFont="1" applyFill="1" applyBorder="1" applyAlignment="1" applyProtection="1">
      <alignment horizontal="center" vertical="center" wrapText="1"/>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38" fillId="6" borderId="2" xfId="0" applyFont="1" applyFill="1" applyBorder="1" applyAlignment="1" applyProtection="1">
      <alignment horizontal="left" vertical="center"/>
      <protection locked="0"/>
    </xf>
    <xf numFmtId="0" fontId="38" fillId="6" borderId="15" xfId="0" applyFont="1" applyFill="1" applyBorder="1" applyAlignment="1" applyProtection="1">
      <alignment horizontal="left" vertical="center"/>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12" fillId="15" borderId="2" xfId="0" applyFont="1" applyFill="1" applyBorder="1" applyAlignment="1" applyProtection="1">
      <alignment horizontal="center" vertical="center"/>
      <protection locked="0"/>
    </xf>
    <xf numFmtId="0" fontId="12" fillId="13" borderId="6"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33" fillId="0" borderId="0" xfId="2"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24" fillId="9" borderId="20" xfId="0" applyFont="1" applyFill="1" applyBorder="1" applyAlignment="1" applyProtection="1">
      <alignment horizontal="center" vertical="center"/>
      <protection locked="0"/>
    </xf>
    <xf numFmtId="0" fontId="24" fillId="9" borderId="18"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38" fillId="6" borderId="4" xfId="0" applyFont="1" applyFill="1" applyBorder="1" applyAlignment="1" applyProtection="1">
      <alignment horizontal="left" vertical="center"/>
      <protection locked="0"/>
    </xf>
    <xf numFmtId="0" fontId="37" fillId="0" borderId="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4" fillId="21" borderId="2"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wrapText="1"/>
      <protection locked="0"/>
    </xf>
    <xf numFmtId="0" fontId="24" fillId="9" borderId="18"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12" fillId="0" borderId="14" xfId="0" applyFont="1" applyBorder="1" applyAlignment="1">
      <alignment horizontal="center"/>
    </xf>
    <xf numFmtId="0" fontId="12" fillId="0" borderId="20" xfId="0" applyFont="1" applyBorder="1" applyAlignment="1">
      <alignment horizontal="center"/>
    </xf>
    <xf numFmtId="0" fontId="12" fillId="0" borderId="18" xfId="0" applyFont="1" applyBorder="1" applyAlignment="1">
      <alignment horizontal="center"/>
    </xf>
    <xf numFmtId="0" fontId="17" fillId="6" borderId="14" xfId="0" applyFont="1" applyFill="1" applyBorder="1" applyAlignment="1" applyProtection="1">
      <alignment horizontal="center"/>
      <protection locked="0"/>
    </xf>
    <xf numFmtId="0" fontId="17" fillId="6" borderId="8" xfId="0" applyFont="1" applyFill="1" applyBorder="1" applyAlignment="1" applyProtection="1">
      <alignment horizontal="center"/>
      <protection locked="0"/>
    </xf>
    <xf numFmtId="0" fontId="17" fillId="6" borderId="3" xfId="0" applyFont="1" applyFill="1" applyBorder="1" applyAlignment="1" applyProtection="1">
      <alignment horizontal="center"/>
      <protection locked="0"/>
    </xf>
    <xf numFmtId="0" fontId="32" fillId="6" borderId="8" xfId="0" applyFont="1" applyFill="1" applyBorder="1" applyAlignment="1" applyProtection="1">
      <alignment horizontal="center"/>
      <protection locked="0"/>
    </xf>
    <xf numFmtId="0" fontId="32" fillId="6" borderId="3" xfId="0" applyFont="1" applyFill="1" applyBorder="1" applyAlignment="1" applyProtection="1">
      <alignment horizontal="center"/>
      <protection locked="0"/>
    </xf>
    <xf numFmtId="0" fontId="12" fillId="0" borderId="18"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12" fillId="18" borderId="2" xfId="0" applyFont="1" applyFill="1" applyBorder="1" applyAlignment="1" applyProtection="1">
      <alignment horizontal="center" vertical="center"/>
      <protection locked="0"/>
    </xf>
    <xf numFmtId="0" fontId="12" fillId="18" borderId="6" xfId="0" applyFont="1" applyFill="1" applyBorder="1" applyAlignment="1" applyProtection="1">
      <alignment horizontal="center" vertical="center"/>
      <protection locked="0"/>
    </xf>
    <xf numFmtId="0" fontId="12" fillId="18" borderId="7" xfId="0" applyFont="1" applyFill="1" applyBorder="1" applyAlignment="1" applyProtection="1">
      <alignment horizontal="center" vertical="center"/>
      <protection locked="0"/>
    </xf>
    <xf numFmtId="0" fontId="12" fillId="18" borderId="4" xfId="0" applyFont="1" applyFill="1" applyBorder="1" applyAlignment="1" applyProtection="1">
      <alignment horizontal="center" vertical="center"/>
      <protection locked="0"/>
    </xf>
    <xf numFmtId="0" fontId="38" fillId="6" borderId="6" xfId="0" applyFont="1" applyFill="1" applyBorder="1" applyAlignment="1" applyProtection="1">
      <alignment horizontal="left" vertical="center"/>
      <protection locked="0"/>
    </xf>
    <xf numFmtId="0" fontId="38" fillId="6" borderId="7" xfId="0" applyFont="1" applyFill="1" applyBorder="1" applyAlignment="1" applyProtection="1">
      <alignment horizontal="left" vertical="center"/>
      <protection locked="0"/>
    </xf>
    <xf numFmtId="0" fontId="38" fillId="6" borderId="18" xfId="0" applyFont="1" applyFill="1" applyBorder="1" applyAlignment="1" applyProtection="1">
      <alignment horizontal="left" vertical="center"/>
      <protection locked="0"/>
    </xf>
    <xf numFmtId="0" fontId="29" fillId="0" borderId="11" xfId="0" applyFont="1" applyBorder="1" applyAlignment="1" applyProtection="1">
      <alignment horizontal="center"/>
      <protection locked="0"/>
    </xf>
    <xf numFmtId="0" fontId="3" fillId="20"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1" borderId="2" xfId="0" applyFont="1" applyFill="1" applyBorder="1" applyAlignment="1" applyProtection="1">
      <alignment horizontal="center" vertical="center"/>
      <protection locked="0"/>
    </xf>
    <xf numFmtId="0" fontId="3" fillId="21" borderId="15"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29" fillId="0" borderId="2" xfId="0" applyFont="1" applyBorder="1" applyAlignment="1" applyProtection="1">
      <alignment horizontal="center" vertical="top" wrapText="1"/>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Alignment="1" applyProtection="1">
      <alignment horizontal="center" vertical="center"/>
      <protection locked="0"/>
    </xf>
    <xf numFmtId="0" fontId="3" fillId="18" borderId="11" xfId="0" applyFont="1" applyFill="1" applyBorder="1" applyAlignment="1" applyProtection="1">
      <alignment horizontal="center" vertical="center"/>
      <protection locked="0"/>
    </xf>
    <xf numFmtId="0" fontId="3" fillId="18" borderId="0" xfId="0" applyFont="1" applyFill="1" applyAlignment="1" applyProtection="1">
      <alignment horizontal="center" vertical="center"/>
      <protection locked="0"/>
    </xf>
    <xf numFmtId="0" fontId="29" fillId="0" borderId="2" xfId="0" applyFont="1" applyBorder="1" applyAlignment="1" applyProtection="1">
      <alignment horizontal="center" vertical="top"/>
      <protection locked="0"/>
    </xf>
    <xf numFmtId="0" fontId="3" fillId="0" borderId="19" xfId="0" applyFont="1" applyBorder="1" applyAlignment="1">
      <alignment horizontal="center"/>
    </xf>
    <xf numFmtId="0" fontId="3" fillId="0" borderId="8" xfId="0" applyFont="1" applyBorder="1" applyAlignment="1">
      <alignment horizontal="center"/>
    </xf>
    <xf numFmtId="0" fontId="3" fillId="21" borderId="2" xfId="0" applyFont="1" applyFill="1" applyBorder="1" applyAlignment="1">
      <alignment horizontal="center" vertical="center"/>
    </xf>
    <xf numFmtId="0" fontId="3" fillId="21" borderId="15" xfId="0" applyFont="1" applyFill="1" applyBorder="1" applyAlignment="1">
      <alignment horizontal="center" vertical="center"/>
    </xf>
    <xf numFmtId="0" fontId="3" fillId="12" borderId="2" xfId="0" applyFont="1" applyFill="1" applyBorder="1" applyAlignment="1">
      <alignment horizontal="center" vertical="center"/>
    </xf>
    <xf numFmtId="0" fontId="7" fillId="22" borderId="2" xfId="0" applyFont="1" applyFill="1" applyBorder="1" applyAlignment="1">
      <alignment horizontal="center" vertical="center"/>
    </xf>
    <xf numFmtId="0" fontId="29" fillId="0" borderId="11" xfId="0" applyFont="1" applyBorder="1" applyAlignment="1">
      <alignment horizont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18"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15"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cellXfs>
  <cellStyles count="7">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4" xfId="5" xr:uid="{00000000-0005-0000-0000-000005000000}"/>
    <cellStyle name="Porcentual 2" xfId="6" xr:uid="{00000000-0005-0000-0000-000006000000}"/>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8FE-4644-A30B-7F251180E151}"/>
              </c:ext>
            </c:extLst>
          </c:dPt>
          <c:dPt>
            <c:idx val="1"/>
            <c:invertIfNegative val="0"/>
            <c:bubble3D val="0"/>
            <c:spPr>
              <a:solidFill>
                <a:srgbClr val="C00000"/>
              </a:solidFill>
            </c:spPr>
            <c:extLst>
              <c:ext xmlns:c16="http://schemas.microsoft.com/office/drawing/2014/chart" uri="{C3380CC4-5D6E-409C-BE32-E72D297353CC}">
                <c16:uniqueId val="{00000001-98FE-4644-A30B-7F251180E15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8FE-4644-A30B-7F251180E1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8FE-4644-A30B-7F251180E1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98FE-4644-A30B-7F251180E151}"/>
            </c:ext>
          </c:extLst>
        </c:ser>
        <c:dLbls>
          <c:showLegendKey val="0"/>
          <c:showVal val="0"/>
          <c:showCatName val="0"/>
          <c:showSerName val="0"/>
          <c:showPercent val="0"/>
          <c:showBubbleSize val="0"/>
        </c:dLbls>
        <c:gapWidth val="150"/>
        <c:shape val="box"/>
        <c:axId val="372285392"/>
        <c:axId val="372296272"/>
        <c:axId val="0"/>
      </c:bar3DChart>
      <c:catAx>
        <c:axId val="3722853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372296272"/>
        <c:crosses val="autoZero"/>
        <c:auto val="1"/>
        <c:lblAlgn val="ctr"/>
        <c:lblOffset val="100"/>
        <c:noMultiLvlLbl val="0"/>
      </c:catAx>
      <c:valAx>
        <c:axId val="372296272"/>
        <c:scaling>
          <c:orientation val="minMax"/>
        </c:scaling>
        <c:delete val="1"/>
        <c:axPos val="l"/>
        <c:numFmt formatCode="0%" sourceLinked="1"/>
        <c:majorTickMark val="out"/>
        <c:minorTickMark val="none"/>
        <c:tickLblPos val="nextTo"/>
        <c:crossAx val="37228539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B8-4E7D-8C10-37303EC8E289}"/>
              </c:ext>
            </c:extLst>
          </c:dPt>
          <c:dPt>
            <c:idx val="1"/>
            <c:invertIfNegative val="0"/>
            <c:bubble3D val="0"/>
            <c:spPr>
              <a:solidFill>
                <a:srgbClr val="C00000"/>
              </a:solidFill>
            </c:spPr>
            <c:extLst>
              <c:ext xmlns:c16="http://schemas.microsoft.com/office/drawing/2014/chart" uri="{C3380CC4-5D6E-409C-BE32-E72D297353CC}">
                <c16:uniqueId val="{00000001-3DB8-4E7D-8C10-37303EC8E28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B8-4E7D-8C10-37303EC8E28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B8-4E7D-8C10-37303EC8E28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3DB8-4E7D-8C10-37303EC8E289}"/>
            </c:ext>
          </c:extLst>
        </c:ser>
        <c:dLbls>
          <c:showLegendKey val="0"/>
          <c:showVal val="0"/>
          <c:showCatName val="0"/>
          <c:showSerName val="0"/>
          <c:showPercent val="0"/>
          <c:showBubbleSize val="0"/>
        </c:dLbls>
        <c:gapWidth val="150"/>
        <c:shape val="box"/>
        <c:axId val="372298992"/>
        <c:axId val="372294640"/>
        <c:axId val="0"/>
      </c:bar3DChart>
      <c:catAx>
        <c:axId val="3722989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372294640"/>
        <c:crosses val="autoZero"/>
        <c:auto val="1"/>
        <c:lblAlgn val="ctr"/>
        <c:lblOffset val="100"/>
        <c:noMultiLvlLbl val="0"/>
      </c:catAx>
      <c:valAx>
        <c:axId val="372294640"/>
        <c:scaling>
          <c:orientation val="minMax"/>
        </c:scaling>
        <c:delete val="1"/>
        <c:axPos val="l"/>
        <c:numFmt formatCode="0%" sourceLinked="1"/>
        <c:majorTickMark val="out"/>
        <c:minorTickMark val="none"/>
        <c:tickLblPos val="nextTo"/>
        <c:crossAx val="3722989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726-48BB-BEAC-519AB96BF3C6}"/>
              </c:ext>
            </c:extLst>
          </c:dPt>
          <c:dPt>
            <c:idx val="1"/>
            <c:invertIfNegative val="0"/>
            <c:bubble3D val="0"/>
            <c:spPr>
              <a:solidFill>
                <a:srgbClr val="C00000"/>
              </a:solidFill>
            </c:spPr>
            <c:extLst>
              <c:ext xmlns:c16="http://schemas.microsoft.com/office/drawing/2014/chart" uri="{C3380CC4-5D6E-409C-BE32-E72D297353CC}">
                <c16:uniqueId val="{00000001-B726-48BB-BEAC-519AB96BF3C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726-48BB-BEAC-519AB96BF3C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726-48BB-BEAC-519AB96BF3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B726-48BB-BEAC-519AB96BF3C6}"/>
            </c:ext>
          </c:extLst>
        </c:ser>
        <c:dLbls>
          <c:showLegendKey val="0"/>
          <c:showVal val="0"/>
          <c:showCatName val="0"/>
          <c:showSerName val="0"/>
          <c:showPercent val="0"/>
          <c:showBubbleSize val="0"/>
        </c:dLbls>
        <c:gapWidth val="150"/>
        <c:shape val="box"/>
        <c:axId val="372300624"/>
        <c:axId val="372285936"/>
        <c:axId val="0"/>
      </c:bar3DChart>
      <c:catAx>
        <c:axId val="3723006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372285936"/>
        <c:crosses val="autoZero"/>
        <c:auto val="1"/>
        <c:lblAlgn val="ctr"/>
        <c:lblOffset val="100"/>
        <c:noMultiLvlLbl val="0"/>
      </c:catAx>
      <c:valAx>
        <c:axId val="372285936"/>
        <c:scaling>
          <c:orientation val="minMax"/>
        </c:scaling>
        <c:delete val="1"/>
        <c:axPos val="l"/>
        <c:numFmt formatCode="0%" sourceLinked="1"/>
        <c:majorTickMark val="out"/>
        <c:minorTickMark val="none"/>
        <c:tickLblPos val="nextTo"/>
        <c:crossAx val="3723006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967-4FB3-B60F-78BFC9DF68E9}"/>
              </c:ext>
            </c:extLst>
          </c:dPt>
          <c:dPt>
            <c:idx val="1"/>
            <c:invertIfNegative val="0"/>
            <c:bubble3D val="0"/>
            <c:spPr>
              <a:solidFill>
                <a:srgbClr val="C00000"/>
              </a:solidFill>
            </c:spPr>
            <c:extLst>
              <c:ext xmlns:c16="http://schemas.microsoft.com/office/drawing/2014/chart" uri="{C3380CC4-5D6E-409C-BE32-E72D297353CC}">
                <c16:uniqueId val="{00000001-1967-4FB3-B60F-78BFC9DF68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967-4FB3-B60F-78BFC9DF68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967-4FB3-B60F-78BFC9DF68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0.6</c:v>
                </c:pt>
                <c:pt idx="3">
                  <c:v>0.4</c:v>
                </c:pt>
              </c:numCache>
            </c:numRef>
          </c:val>
          <c:extLst>
            <c:ext xmlns:c16="http://schemas.microsoft.com/office/drawing/2014/chart" uri="{C3380CC4-5D6E-409C-BE32-E72D297353CC}">
              <c16:uniqueId val="{00000004-1967-4FB3-B60F-78BFC9DF68E9}"/>
            </c:ext>
          </c:extLst>
        </c:ser>
        <c:dLbls>
          <c:showLegendKey val="0"/>
          <c:showVal val="0"/>
          <c:showCatName val="0"/>
          <c:showSerName val="0"/>
          <c:showPercent val="0"/>
          <c:showBubbleSize val="0"/>
        </c:dLbls>
        <c:gapWidth val="150"/>
        <c:shape val="box"/>
        <c:axId val="333665504"/>
        <c:axId val="333666592"/>
        <c:axId val="0"/>
      </c:bar3DChart>
      <c:catAx>
        <c:axId val="3336655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333666592"/>
        <c:crosses val="autoZero"/>
        <c:auto val="1"/>
        <c:lblAlgn val="ctr"/>
        <c:lblOffset val="100"/>
        <c:noMultiLvlLbl val="0"/>
      </c:catAx>
      <c:valAx>
        <c:axId val="333666592"/>
        <c:scaling>
          <c:orientation val="minMax"/>
        </c:scaling>
        <c:delete val="1"/>
        <c:axPos val="l"/>
        <c:numFmt formatCode="0%" sourceLinked="1"/>
        <c:majorTickMark val="out"/>
        <c:minorTickMark val="none"/>
        <c:tickLblPos val="nextTo"/>
        <c:crossAx val="3336655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22-4033-A8BC-833FA2E1F05C}"/>
              </c:ext>
            </c:extLst>
          </c:dPt>
          <c:dPt>
            <c:idx val="1"/>
            <c:invertIfNegative val="0"/>
            <c:bubble3D val="0"/>
            <c:spPr>
              <a:solidFill>
                <a:srgbClr val="C00000"/>
              </a:solidFill>
            </c:spPr>
            <c:extLst>
              <c:ext xmlns:c16="http://schemas.microsoft.com/office/drawing/2014/chart" uri="{C3380CC4-5D6E-409C-BE32-E72D297353CC}">
                <c16:uniqueId val="{00000001-2B22-4033-A8BC-833FA2E1F05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22-4033-A8BC-833FA2E1F05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22-4033-A8BC-833FA2E1F0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0.8</c:v>
                </c:pt>
                <c:pt idx="3">
                  <c:v>0.2</c:v>
                </c:pt>
              </c:numCache>
            </c:numRef>
          </c:val>
          <c:extLst>
            <c:ext xmlns:c16="http://schemas.microsoft.com/office/drawing/2014/chart" uri="{C3380CC4-5D6E-409C-BE32-E72D297353CC}">
              <c16:uniqueId val="{00000004-2B22-4033-A8BC-833FA2E1F05C}"/>
            </c:ext>
          </c:extLst>
        </c:ser>
        <c:dLbls>
          <c:showLegendKey val="0"/>
          <c:showVal val="0"/>
          <c:showCatName val="0"/>
          <c:showSerName val="0"/>
          <c:showPercent val="0"/>
          <c:showBubbleSize val="0"/>
        </c:dLbls>
        <c:gapWidth val="150"/>
        <c:shape val="box"/>
        <c:axId val="530982448"/>
        <c:axId val="530993328"/>
        <c:axId val="0"/>
      </c:bar3DChart>
      <c:catAx>
        <c:axId val="5309824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0993328"/>
        <c:crosses val="autoZero"/>
        <c:auto val="1"/>
        <c:lblAlgn val="ctr"/>
        <c:lblOffset val="100"/>
        <c:noMultiLvlLbl val="0"/>
      </c:catAx>
      <c:valAx>
        <c:axId val="530993328"/>
        <c:scaling>
          <c:orientation val="minMax"/>
        </c:scaling>
        <c:delete val="1"/>
        <c:axPos val="l"/>
        <c:numFmt formatCode="0%" sourceLinked="1"/>
        <c:majorTickMark val="out"/>
        <c:minorTickMark val="none"/>
        <c:tickLblPos val="nextTo"/>
        <c:crossAx val="53098244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19F-428B-9344-AF44DE26F110}"/>
              </c:ext>
            </c:extLst>
          </c:dPt>
          <c:dPt>
            <c:idx val="1"/>
            <c:invertIfNegative val="0"/>
            <c:bubble3D val="0"/>
            <c:spPr>
              <a:solidFill>
                <a:srgbClr val="C00000"/>
              </a:solidFill>
            </c:spPr>
            <c:extLst>
              <c:ext xmlns:c16="http://schemas.microsoft.com/office/drawing/2014/chart" uri="{C3380CC4-5D6E-409C-BE32-E72D297353CC}">
                <c16:uniqueId val="{00000001-619F-428B-9344-AF44DE26F11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19F-428B-9344-AF44DE26F11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19F-428B-9344-AF44DE26F11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619F-428B-9344-AF44DE26F110}"/>
            </c:ext>
          </c:extLst>
        </c:ser>
        <c:dLbls>
          <c:showLegendKey val="0"/>
          <c:showVal val="0"/>
          <c:showCatName val="0"/>
          <c:showSerName val="0"/>
          <c:showPercent val="0"/>
          <c:showBubbleSize val="0"/>
        </c:dLbls>
        <c:gapWidth val="150"/>
        <c:shape val="box"/>
        <c:axId val="530987344"/>
        <c:axId val="530986256"/>
        <c:axId val="0"/>
      </c:bar3DChart>
      <c:catAx>
        <c:axId val="5309873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0986256"/>
        <c:crosses val="autoZero"/>
        <c:auto val="1"/>
        <c:lblAlgn val="ctr"/>
        <c:lblOffset val="100"/>
        <c:noMultiLvlLbl val="0"/>
      </c:catAx>
      <c:valAx>
        <c:axId val="530986256"/>
        <c:scaling>
          <c:orientation val="minMax"/>
        </c:scaling>
        <c:delete val="1"/>
        <c:axPos val="l"/>
        <c:numFmt formatCode="0%" sourceLinked="1"/>
        <c:majorTickMark val="out"/>
        <c:minorTickMark val="none"/>
        <c:tickLblPos val="nextTo"/>
        <c:crossAx val="5309873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23C-49FA-87DB-DF6E14DF19BE}"/>
              </c:ext>
            </c:extLst>
          </c:dPt>
          <c:dPt>
            <c:idx val="1"/>
            <c:invertIfNegative val="0"/>
            <c:bubble3D val="0"/>
            <c:spPr>
              <a:solidFill>
                <a:srgbClr val="C00000"/>
              </a:solidFill>
            </c:spPr>
            <c:extLst>
              <c:ext xmlns:c16="http://schemas.microsoft.com/office/drawing/2014/chart" uri="{C3380CC4-5D6E-409C-BE32-E72D297353CC}">
                <c16:uniqueId val="{00000001-023C-49FA-87DB-DF6E14DF19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23C-49FA-87DB-DF6E14DF19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23C-49FA-87DB-DF6E14DF19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c:v>
                </c:pt>
                <c:pt idx="2">
                  <c:v>0.875</c:v>
                </c:pt>
                <c:pt idx="3">
                  <c:v>0.125</c:v>
                </c:pt>
              </c:numCache>
            </c:numRef>
          </c:val>
          <c:extLst>
            <c:ext xmlns:c16="http://schemas.microsoft.com/office/drawing/2014/chart" uri="{C3380CC4-5D6E-409C-BE32-E72D297353CC}">
              <c16:uniqueId val="{00000004-023C-49FA-87DB-DF6E14DF19BE}"/>
            </c:ext>
          </c:extLst>
        </c:ser>
        <c:dLbls>
          <c:showLegendKey val="0"/>
          <c:showVal val="0"/>
          <c:showCatName val="0"/>
          <c:showSerName val="0"/>
          <c:showPercent val="0"/>
          <c:showBubbleSize val="0"/>
        </c:dLbls>
        <c:gapWidth val="150"/>
        <c:shape val="box"/>
        <c:axId val="530983536"/>
        <c:axId val="530990608"/>
        <c:axId val="0"/>
      </c:bar3DChart>
      <c:catAx>
        <c:axId val="5309835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0990608"/>
        <c:crosses val="autoZero"/>
        <c:auto val="1"/>
        <c:lblAlgn val="ctr"/>
        <c:lblOffset val="100"/>
        <c:noMultiLvlLbl val="0"/>
      </c:catAx>
      <c:valAx>
        <c:axId val="530990608"/>
        <c:scaling>
          <c:orientation val="minMax"/>
        </c:scaling>
        <c:delete val="1"/>
        <c:axPos val="l"/>
        <c:numFmt formatCode="0%" sourceLinked="1"/>
        <c:majorTickMark val="out"/>
        <c:minorTickMark val="none"/>
        <c:tickLblPos val="nextTo"/>
        <c:crossAx val="53098353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6A-48EC-952F-78B9D0F85AFE}"/>
              </c:ext>
            </c:extLst>
          </c:dPt>
          <c:dPt>
            <c:idx val="1"/>
            <c:invertIfNegative val="0"/>
            <c:bubble3D val="0"/>
            <c:spPr>
              <a:solidFill>
                <a:srgbClr val="C00000"/>
              </a:solidFill>
            </c:spPr>
            <c:extLst>
              <c:ext xmlns:c16="http://schemas.microsoft.com/office/drawing/2014/chart" uri="{C3380CC4-5D6E-409C-BE32-E72D297353CC}">
                <c16:uniqueId val="{00000001-CE6A-48EC-952F-78B9D0F85AF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6A-48EC-952F-78B9D0F85AF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6A-48EC-952F-78B9D0F85A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0.125</c:v>
                </c:pt>
              </c:numCache>
            </c:numRef>
          </c:val>
          <c:extLst>
            <c:ext xmlns:c16="http://schemas.microsoft.com/office/drawing/2014/chart" uri="{C3380CC4-5D6E-409C-BE32-E72D297353CC}">
              <c16:uniqueId val="{00000004-CE6A-48EC-952F-78B9D0F85AFE}"/>
            </c:ext>
          </c:extLst>
        </c:ser>
        <c:dLbls>
          <c:showLegendKey val="0"/>
          <c:showVal val="0"/>
          <c:showCatName val="0"/>
          <c:showSerName val="0"/>
          <c:showPercent val="0"/>
          <c:showBubbleSize val="0"/>
        </c:dLbls>
        <c:gapWidth val="150"/>
        <c:shape val="box"/>
        <c:axId val="530978640"/>
        <c:axId val="530989520"/>
        <c:axId val="0"/>
      </c:bar3DChart>
      <c:catAx>
        <c:axId val="5309786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0989520"/>
        <c:crosses val="autoZero"/>
        <c:auto val="1"/>
        <c:lblAlgn val="ctr"/>
        <c:lblOffset val="100"/>
        <c:noMultiLvlLbl val="0"/>
      </c:catAx>
      <c:valAx>
        <c:axId val="530989520"/>
        <c:scaling>
          <c:orientation val="minMax"/>
        </c:scaling>
        <c:delete val="1"/>
        <c:axPos val="l"/>
        <c:numFmt formatCode="0%" sourceLinked="1"/>
        <c:majorTickMark val="out"/>
        <c:minorTickMark val="none"/>
        <c:tickLblPos val="nextTo"/>
        <c:crossAx val="5309786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9-4C29-98F3-88BFAF9C627A}"/>
              </c:ext>
            </c:extLst>
          </c:dPt>
          <c:dPt>
            <c:idx val="1"/>
            <c:invertIfNegative val="0"/>
            <c:bubble3D val="0"/>
            <c:spPr>
              <a:solidFill>
                <a:srgbClr val="C00000"/>
              </a:solidFill>
            </c:spPr>
            <c:extLst>
              <c:ext xmlns:c16="http://schemas.microsoft.com/office/drawing/2014/chart" uri="{C3380CC4-5D6E-409C-BE32-E72D297353CC}">
                <c16:uniqueId val="{00000001-9509-4C29-98F3-88BFAF9C62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9-4C29-98F3-88BFAF9C62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9-4C29-98F3-88BFAF9C62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9-4C29-98F3-88BFAF9C627A}"/>
            </c:ext>
          </c:extLst>
        </c:ser>
        <c:dLbls>
          <c:showLegendKey val="0"/>
          <c:showVal val="0"/>
          <c:showCatName val="0"/>
          <c:showSerName val="0"/>
          <c:showPercent val="0"/>
          <c:showBubbleSize val="0"/>
        </c:dLbls>
        <c:gapWidth val="150"/>
        <c:shape val="box"/>
        <c:axId val="530991696"/>
        <c:axId val="530988432"/>
        <c:axId val="0"/>
      </c:bar3DChart>
      <c:catAx>
        <c:axId val="5309916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0988432"/>
        <c:crosses val="autoZero"/>
        <c:auto val="1"/>
        <c:lblAlgn val="ctr"/>
        <c:lblOffset val="100"/>
        <c:noMultiLvlLbl val="0"/>
      </c:catAx>
      <c:valAx>
        <c:axId val="530988432"/>
        <c:scaling>
          <c:orientation val="minMax"/>
        </c:scaling>
        <c:delete val="1"/>
        <c:axPos val="l"/>
        <c:numFmt formatCode="0%" sourceLinked="1"/>
        <c:majorTickMark val="out"/>
        <c:minorTickMark val="none"/>
        <c:tickLblPos val="nextTo"/>
        <c:crossAx val="53099169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C0-4DF3-9B91-E327FE55CADF}"/>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C0-4DF3-9B91-E327FE55CAD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3-1DC0-4DF3-9B91-E327FE55CADF}"/>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5-1DC0-4DF3-9B91-E327FE55CADF}"/>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C0-4DF3-9B91-E327FE55CADF}"/>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C0-4DF3-9B91-E327FE55CADF}"/>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C0-4DF3-9B91-E327FE55CADF}"/>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1DC0-4DF3-9B91-E327FE55CADF}"/>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C0-4DF3-9B91-E327FE55CADF}"/>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C0-4DF3-9B91-E327FE55CADF}"/>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E-1DC0-4DF3-9B91-E327FE55CADF}"/>
            </c:ext>
          </c:extLst>
        </c:ser>
        <c:dLbls>
          <c:showLegendKey val="0"/>
          <c:showVal val="0"/>
          <c:showCatName val="0"/>
          <c:showSerName val="0"/>
          <c:showPercent val="0"/>
          <c:showBubbleSize val="0"/>
        </c:dLbls>
        <c:smooth val="0"/>
        <c:axId val="530993872"/>
        <c:axId val="530979728"/>
      </c:lineChart>
      <c:catAx>
        <c:axId val="530993872"/>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30979728"/>
        <c:crosses val="autoZero"/>
        <c:auto val="1"/>
        <c:lblAlgn val="ctr"/>
        <c:lblOffset val="100"/>
        <c:noMultiLvlLbl val="0"/>
      </c:catAx>
      <c:valAx>
        <c:axId val="530979728"/>
        <c:scaling>
          <c:orientation val="minMax"/>
        </c:scaling>
        <c:delete val="1"/>
        <c:axPos val="l"/>
        <c:numFmt formatCode="0%" sourceLinked="1"/>
        <c:majorTickMark val="out"/>
        <c:minorTickMark val="none"/>
        <c:tickLblPos val="nextTo"/>
        <c:crossAx val="530993872"/>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6E53-4AAC-A89A-3742C57B033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6E53-4AAC-A89A-3742C57B033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0.6</c:v>
                </c:pt>
                <c:pt idx="3">
                  <c:v>0.4</c:v>
                </c:pt>
              </c:numCache>
            </c:numRef>
          </c:val>
          <c:smooth val="0"/>
          <c:extLst>
            <c:ext xmlns:c16="http://schemas.microsoft.com/office/drawing/2014/chart" uri="{C3380CC4-5D6E-409C-BE32-E72D297353CC}">
              <c16:uniqueId val="{00000002-F3E9-414C-A282-C7906299BB7C}"/>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6E53-4AAC-A89A-3742C57B033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6E53-4AAC-A89A-3742C57B033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6E53-4AAC-A89A-3742C57B033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6E53-4AAC-A89A-3742C57B033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0.8</c:v>
                </c:pt>
                <c:pt idx="3">
                  <c:v>0.2</c:v>
                </c:pt>
              </c:numCache>
            </c:numRef>
          </c:val>
          <c:smooth val="0"/>
          <c:extLst>
            <c:ext xmlns:c16="http://schemas.microsoft.com/office/drawing/2014/chart" uri="{C3380CC4-5D6E-409C-BE32-E72D297353CC}">
              <c16:uniqueId val="{00000007-F3E9-414C-A282-C7906299BB7C}"/>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6E53-4AAC-A89A-3742C57B033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6E53-4AAC-A89A-3742C57B033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6E53-4AAC-A89A-3742C57B033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6E53-4AAC-A89A-3742C57B033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3E9-414C-A282-C7906299BB7C}"/>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E9-414C-A282-C7906299BB7C}"/>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E9-414C-A282-C7906299BB7C}"/>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E9-414C-A282-C7906299BB7C}"/>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3E9-414C-A282-C7906299BB7C}"/>
            </c:ext>
          </c:extLst>
        </c:ser>
        <c:dLbls>
          <c:showLegendKey val="0"/>
          <c:showVal val="0"/>
          <c:showCatName val="0"/>
          <c:showSerName val="0"/>
          <c:showPercent val="0"/>
          <c:showBubbleSize val="0"/>
        </c:dLbls>
        <c:smooth val="0"/>
        <c:axId val="530984080"/>
        <c:axId val="530984624"/>
      </c:lineChart>
      <c:catAx>
        <c:axId val="5309840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30984624"/>
        <c:crosses val="autoZero"/>
        <c:auto val="1"/>
        <c:lblAlgn val="ctr"/>
        <c:lblOffset val="100"/>
        <c:noMultiLvlLbl val="0"/>
      </c:catAx>
      <c:valAx>
        <c:axId val="530984624"/>
        <c:scaling>
          <c:orientation val="minMax"/>
        </c:scaling>
        <c:delete val="1"/>
        <c:axPos val="l"/>
        <c:numFmt formatCode="0%" sourceLinked="1"/>
        <c:majorTickMark val="out"/>
        <c:minorTickMark val="none"/>
        <c:tickLblPos val="nextTo"/>
        <c:crossAx val="53098408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11-4578-A4F1-EBBCA5673EB0}"/>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c:v>
                </c:pt>
                <c:pt idx="2">
                  <c:v>0.875</c:v>
                </c:pt>
                <c:pt idx="3">
                  <c:v>0.125</c:v>
                </c:pt>
              </c:numCache>
            </c:numRef>
          </c:val>
          <c:smooth val="0"/>
          <c:extLst>
            <c:ext xmlns:c16="http://schemas.microsoft.com/office/drawing/2014/chart" uri="{C3380CC4-5D6E-409C-BE32-E72D297353CC}">
              <c16:uniqueId val="{00000002-CA11-4578-A4F1-EBBCA5673EB0}"/>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578-A4F1-EBBCA5673EB0}"/>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578-A4F1-EBBCA5673EB0}"/>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11-4578-A4F1-EBBCA5673EB0}"/>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0.125</c:v>
                </c:pt>
              </c:numCache>
            </c:numRef>
          </c:val>
          <c:smooth val="0"/>
          <c:extLst>
            <c:ext xmlns:c16="http://schemas.microsoft.com/office/drawing/2014/chart" uri="{C3380CC4-5D6E-409C-BE32-E72D297353CC}">
              <c16:uniqueId val="{00000007-CA11-4578-A4F1-EBBCA5673EB0}"/>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11-4578-A4F1-EBBCA5673EB0}"/>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11-4578-A4F1-EBBCA5673EB0}"/>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11-4578-A4F1-EBBCA5673EB0}"/>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11-4578-A4F1-EBBCA5673EB0}"/>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11-4578-A4F1-EBBCA5673EB0}"/>
            </c:ext>
          </c:extLst>
        </c:ser>
        <c:dLbls>
          <c:showLegendKey val="0"/>
          <c:showVal val="0"/>
          <c:showCatName val="0"/>
          <c:showSerName val="0"/>
          <c:showPercent val="0"/>
          <c:showBubbleSize val="0"/>
        </c:dLbls>
        <c:smooth val="0"/>
        <c:axId val="531656576"/>
        <c:axId val="531645696"/>
      </c:lineChart>
      <c:catAx>
        <c:axId val="53165657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31645696"/>
        <c:crosses val="autoZero"/>
        <c:auto val="1"/>
        <c:lblAlgn val="ctr"/>
        <c:lblOffset val="100"/>
        <c:noMultiLvlLbl val="0"/>
      </c:catAx>
      <c:valAx>
        <c:axId val="531645696"/>
        <c:scaling>
          <c:orientation val="minMax"/>
        </c:scaling>
        <c:delete val="1"/>
        <c:axPos val="l"/>
        <c:numFmt formatCode="0%" sourceLinked="1"/>
        <c:majorTickMark val="out"/>
        <c:minorTickMark val="none"/>
        <c:tickLblPos val="nextTo"/>
        <c:crossAx val="53165657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7E3-471B-95DA-6E0219924290}"/>
              </c:ext>
            </c:extLst>
          </c:dPt>
          <c:dPt>
            <c:idx val="1"/>
            <c:invertIfNegative val="0"/>
            <c:bubble3D val="0"/>
            <c:spPr>
              <a:solidFill>
                <a:srgbClr val="C00000"/>
              </a:solidFill>
            </c:spPr>
            <c:extLst>
              <c:ext xmlns:c16="http://schemas.microsoft.com/office/drawing/2014/chart" uri="{C3380CC4-5D6E-409C-BE32-E72D297353CC}">
                <c16:uniqueId val="{00000001-47E3-471B-95DA-6E021992429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7E3-471B-95DA-6E02199242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7E3-471B-95DA-6E02199242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c:ext xmlns:c16="http://schemas.microsoft.com/office/drawing/2014/chart" uri="{C3380CC4-5D6E-409C-BE32-E72D297353CC}">
              <c16:uniqueId val="{00000004-47E3-471B-95DA-6E0219924290}"/>
            </c:ext>
          </c:extLst>
        </c:ser>
        <c:dLbls>
          <c:showLegendKey val="0"/>
          <c:showVal val="0"/>
          <c:showCatName val="0"/>
          <c:showSerName val="0"/>
          <c:showPercent val="0"/>
          <c:showBubbleSize val="0"/>
        </c:dLbls>
        <c:gapWidth val="150"/>
        <c:shape val="box"/>
        <c:axId val="531645152"/>
        <c:axId val="531650592"/>
        <c:axId val="0"/>
      </c:bar3DChart>
      <c:catAx>
        <c:axId val="5316451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1650592"/>
        <c:crosses val="autoZero"/>
        <c:auto val="1"/>
        <c:lblAlgn val="ctr"/>
        <c:lblOffset val="100"/>
        <c:noMultiLvlLbl val="0"/>
      </c:catAx>
      <c:valAx>
        <c:axId val="531650592"/>
        <c:scaling>
          <c:orientation val="minMax"/>
        </c:scaling>
        <c:delete val="1"/>
        <c:axPos val="l"/>
        <c:numFmt formatCode="0%" sourceLinked="1"/>
        <c:majorTickMark val="out"/>
        <c:minorTickMark val="none"/>
        <c:tickLblPos val="nextTo"/>
        <c:crossAx val="5316451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27B-4181-8A6B-D9B3FAC4152A}"/>
              </c:ext>
            </c:extLst>
          </c:dPt>
          <c:dPt>
            <c:idx val="1"/>
            <c:invertIfNegative val="0"/>
            <c:bubble3D val="0"/>
            <c:spPr>
              <a:solidFill>
                <a:srgbClr val="C00000"/>
              </a:solidFill>
            </c:spPr>
            <c:extLst>
              <c:ext xmlns:c16="http://schemas.microsoft.com/office/drawing/2014/chart" uri="{C3380CC4-5D6E-409C-BE32-E72D297353CC}">
                <c16:uniqueId val="{00000001-A27B-4181-8A6B-D9B3FAC4152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27B-4181-8A6B-D9B3FAC4152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27B-4181-8A6B-D9B3FAC4152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extLst>
            <c:ext xmlns:c16="http://schemas.microsoft.com/office/drawing/2014/chart" uri="{C3380CC4-5D6E-409C-BE32-E72D297353CC}">
              <c16:uniqueId val="{00000004-A27B-4181-8A6B-D9B3FAC4152A}"/>
            </c:ext>
          </c:extLst>
        </c:ser>
        <c:dLbls>
          <c:showLegendKey val="0"/>
          <c:showVal val="0"/>
          <c:showCatName val="0"/>
          <c:showSerName val="0"/>
          <c:showPercent val="0"/>
          <c:showBubbleSize val="0"/>
        </c:dLbls>
        <c:gapWidth val="150"/>
        <c:shape val="box"/>
        <c:axId val="531652224"/>
        <c:axId val="531651136"/>
        <c:axId val="0"/>
      </c:bar3DChart>
      <c:catAx>
        <c:axId val="5316522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1651136"/>
        <c:crosses val="autoZero"/>
        <c:auto val="1"/>
        <c:lblAlgn val="ctr"/>
        <c:lblOffset val="100"/>
        <c:noMultiLvlLbl val="0"/>
      </c:catAx>
      <c:valAx>
        <c:axId val="531651136"/>
        <c:scaling>
          <c:orientation val="minMax"/>
        </c:scaling>
        <c:delete val="1"/>
        <c:axPos val="l"/>
        <c:numFmt formatCode="0%" sourceLinked="1"/>
        <c:majorTickMark val="out"/>
        <c:minorTickMark val="none"/>
        <c:tickLblPos val="nextTo"/>
        <c:crossAx val="5316522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3DC-473B-82E6-5E9767D0E4F2}"/>
              </c:ext>
            </c:extLst>
          </c:dPt>
          <c:dPt>
            <c:idx val="1"/>
            <c:invertIfNegative val="0"/>
            <c:bubble3D val="0"/>
            <c:spPr>
              <a:solidFill>
                <a:srgbClr val="C00000"/>
              </a:solidFill>
            </c:spPr>
            <c:extLst>
              <c:ext xmlns:c16="http://schemas.microsoft.com/office/drawing/2014/chart" uri="{C3380CC4-5D6E-409C-BE32-E72D297353CC}">
                <c16:uniqueId val="{00000001-23DC-473B-82E6-5E9767D0E4F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DC-473B-82E6-5E9767D0E4F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DC-473B-82E6-5E9767D0E4F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3DC-473B-82E6-5E9767D0E4F2}"/>
            </c:ext>
          </c:extLst>
        </c:ser>
        <c:dLbls>
          <c:showLegendKey val="0"/>
          <c:showVal val="0"/>
          <c:showCatName val="0"/>
          <c:showSerName val="0"/>
          <c:showPercent val="0"/>
          <c:showBubbleSize val="0"/>
        </c:dLbls>
        <c:gapWidth val="150"/>
        <c:shape val="box"/>
        <c:axId val="531652768"/>
        <c:axId val="531651680"/>
        <c:axId val="0"/>
      </c:bar3DChart>
      <c:catAx>
        <c:axId val="5316527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1651680"/>
        <c:crosses val="autoZero"/>
        <c:auto val="1"/>
        <c:lblAlgn val="ctr"/>
        <c:lblOffset val="100"/>
        <c:noMultiLvlLbl val="0"/>
      </c:catAx>
      <c:valAx>
        <c:axId val="531651680"/>
        <c:scaling>
          <c:orientation val="minMax"/>
        </c:scaling>
        <c:delete val="1"/>
        <c:axPos val="l"/>
        <c:numFmt formatCode="0%" sourceLinked="1"/>
        <c:majorTickMark val="out"/>
        <c:minorTickMark val="none"/>
        <c:tickLblPos val="nextTo"/>
        <c:crossAx val="5316527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E9-4CA5-99CD-184DBED5100C}"/>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2FE9-4CA5-99CD-184DBED5100C}"/>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E9-4CA5-99CD-184DBED5100C}"/>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E9-4CA5-99CD-184DBED5100C}"/>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E9-4CA5-99CD-184DBED5100C}"/>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2FE9-4CA5-99CD-184DBED5100C}"/>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E9-4CA5-99CD-184DBED5100C}"/>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E9-4CA5-99CD-184DBED5100C}"/>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E9-4CA5-99CD-184DBED5100C}"/>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FE9-4CA5-99CD-184DBED5100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2FE9-4CA5-99CD-184DBED5100C}"/>
            </c:ext>
          </c:extLst>
        </c:ser>
        <c:dLbls>
          <c:showLegendKey val="0"/>
          <c:showVal val="0"/>
          <c:showCatName val="0"/>
          <c:showSerName val="0"/>
          <c:showPercent val="0"/>
          <c:showBubbleSize val="0"/>
        </c:dLbls>
        <c:smooth val="0"/>
        <c:axId val="531648960"/>
        <c:axId val="531646784"/>
      </c:lineChart>
      <c:catAx>
        <c:axId val="53164896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31646784"/>
        <c:crosses val="autoZero"/>
        <c:auto val="1"/>
        <c:lblAlgn val="ctr"/>
        <c:lblOffset val="100"/>
        <c:noMultiLvlLbl val="0"/>
      </c:catAx>
      <c:valAx>
        <c:axId val="531646784"/>
        <c:scaling>
          <c:orientation val="minMax"/>
        </c:scaling>
        <c:delete val="1"/>
        <c:axPos val="l"/>
        <c:numFmt formatCode="0%" sourceLinked="1"/>
        <c:majorTickMark val="out"/>
        <c:minorTickMark val="none"/>
        <c:tickLblPos val="nextTo"/>
        <c:crossAx val="53164896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layout>
        <c:manualLayout>
          <c:xMode val="edge"/>
          <c:yMode val="edge"/>
          <c:x val="0.1992748031496063"/>
          <c:y val="2.834385063569181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69C-42DF-A23E-572967D90A75}"/>
              </c:ext>
            </c:extLst>
          </c:dPt>
          <c:dPt>
            <c:idx val="1"/>
            <c:invertIfNegative val="0"/>
            <c:bubble3D val="0"/>
            <c:spPr>
              <a:solidFill>
                <a:srgbClr val="C00000"/>
              </a:solidFill>
            </c:spPr>
            <c:extLst>
              <c:ext xmlns:c16="http://schemas.microsoft.com/office/drawing/2014/chart" uri="{C3380CC4-5D6E-409C-BE32-E72D297353CC}">
                <c16:uniqueId val="{00000001-669C-42DF-A23E-572967D90A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69C-42DF-A23E-572967D90A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69C-42DF-A23E-572967D90A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0.22222222222222221</c:v>
                </c:pt>
                <c:pt idx="2">
                  <c:v>0.77777777777777779</c:v>
                </c:pt>
                <c:pt idx="3">
                  <c:v>0</c:v>
                </c:pt>
              </c:numCache>
            </c:numRef>
          </c:val>
          <c:extLst>
            <c:ext xmlns:c16="http://schemas.microsoft.com/office/drawing/2014/chart" uri="{C3380CC4-5D6E-409C-BE32-E72D297353CC}">
              <c16:uniqueId val="{00000004-669C-42DF-A23E-572967D90A75}"/>
            </c:ext>
          </c:extLst>
        </c:ser>
        <c:dLbls>
          <c:showLegendKey val="0"/>
          <c:showVal val="0"/>
          <c:showCatName val="0"/>
          <c:showSerName val="0"/>
          <c:showPercent val="0"/>
          <c:showBubbleSize val="0"/>
        </c:dLbls>
        <c:gapWidth val="150"/>
        <c:shape val="box"/>
        <c:axId val="531650048"/>
        <c:axId val="531655488"/>
        <c:axId val="0"/>
      </c:bar3DChart>
      <c:catAx>
        <c:axId val="5316500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1655488"/>
        <c:crosses val="autoZero"/>
        <c:auto val="1"/>
        <c:lblAlgn val="ctr"/>
        <c:lblOffset val="100"/>
        <c:noMultiLvlLbl val="0"/>
      </c:catAx>
      <c:valAx>
        <c:axId val="531655488"/>
        <c:scaling>
          <c:orientation val="minMax"/>
        </c:scaling>
        <c:delete val="1"/>
        <c:axPos val="l"/>
        <c:numFmt formatCode="0%" sourceLinked="1"/>
        <c:majorTickMark val="out"/>
        <c:minorTickMark val="none"/>
        <c:tickLblPos val="nextTo"/>
        <c:crossAx val="53165004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34B-4172-9317-3689A5A963BE}"/>
              </c:ext>
            </c:extLst>
          </c:dPt>
          <c:dPt>
            <c:idx val="1"/>
            <c:invertIfNegative val="0"/>
            <c:bubble3D val="0"/>
            <c:spPr>
              <a:solidFill>
                <a:srgbClr val="C00000"/>
              </a:solidFill>
            </c:spPr>
            <c:extLst>
              <c:ext xmlns:c16="http://schemas.microsoft.com/office/drawing/2014/chart" uri="{C3380CC4-5D6E-409C-BE32-E72D297353CC}">
                <c16:uniqueId val="{00000001-834B-4172-9317-3689A5A963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34B-4172-9317-3689A5A963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34B-4172-9317-3689A5A963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0.1111111111111111</c:v>
                </c:pt>
                <c:pt idx="1">
                  <c:v>0</c:v>
                </c:pt>
                <c:pt idx="2">
                  <c:v>0.88888888888888884</c:v>
                </c:pt>
                <c:pt idx="3">
                  <c:v>0</c:v>
                </c:pt>
              </c:numCache>
            </c:numRef>
          </c:val>
          <c:extLst>
            <c:ext xmlns:c16="http://schemas.microsoft.com/office/drawing/2014/chart" uri="{C3380CC4-5D6E-409C-BE32-E72D297353CC}">
              <c16:uniqueId val="{00000004-834B-4172-9317-3689A5A963BE}"/>
            </c:ext>
          </c:extLst>
        </c:ser>
        <c:dLbls>
          <c:showLegendKey val="0"/>
          <c:showVal val="0"/>
          <c:showCatName val="0"/>
          <c:showSerName val="0"/>
          <c:showPercent val="0"/>
          <c:showBubbleSize val="0"/>
        </c:dLbls>
        <c:gapWidth val="150"/>
        <c:shape val="box"/>
        <c:axId val="531647328"/>
        <c:axId val="531642432"/>
        <c:axId val="0"/>
      </c:bar3DChart>
      <c:catAx>
        <c:axId val="5316473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1642432"/>
        <c:crosses val="autoZero"/>
        <c:auto val="1"/>
        <c:lblAlgn val="ctr"/>
        <c:lblOffset val="100"/>
        <c:noMultiLvlLbl val="0"/>
      </c:catAx>
      <c:valAx>
        <c:axId val="531642432"/>
        <c:scaling>
          <c:orientation val="minMax"/>
        </c:scaling>
        <c:delete val="1"/>
        <c:axPos val="l"/>
        <c:numFmt formatCode="0%" sourceLinked="1"/>
        <c:majorTickMark val="out"/>
        <c:minorTickMark val="none"/>
        <c:tickLblPos val="nextTo"/>
        <c:crossAx val="53164732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71-4484-81B9-AD8219116F29}"/>
              </c:ext>
            </c:extLst>
          </c:dPt>
          <c:dPt>
            <c:idx val="1"/>
            <c:invertIfNegative val="0"/>
            <c:bubble3D val="0"/>
            <c:spPr>
              <a:solidFill>
                <a:srgbClr val="C00000"/>
              </a:solidFill>
            </c:spPr>
            <c:extLst>
              <c:ext xmlns:c16="http://schemas.microsoft.com/office/drawing/2014/chart" uri="{C3380CC4-5D6E-409C-BE32-E72D297353CC}">
                <c16:uniqueId val="{00000001-2B71-4484-81B9-AD8219116F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71-4484-81B9-AD8219116F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71-4484-81B9-AD8219116F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2B71-4484-81B9-AD8219116F29}"/>
            </c:ext>
          </c:extLst>
        </c:ser>
        <c:dLbls>
          <c:showLegendKey val="0"/>
          <c:showVal val="0"/>
          <c:showCatName val="0"/>
          <c:showSerName val="0"/>
          <c:showPercent val="0"/>
          <c:showBubbleSize val="0"/>
        </c:dLbls>
        <c:gapWidth val="150"/>
        <c:shape val="box"/>
        <c:axId val="531647872"/>
        <c:axId val="532704816"/>
        <c:axId val="0"/>
      </c:bar3DChart>
      <c:catAx>
        <c:axId val="5316478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2704816"/>
        <c:crosses val="autoZero"/>
        <c:auto val="1"/>
        <c:lblAlgn val="ctr"/>
        <c:lblOffset val="100"/>
        <c:noMultiLvlLbl val="0"/>
      </c:catAx>
      <c:valAx>
        <c:axId val="532704816"/>
        <c:scaling>
          <c:orientation val="minMax"/>
        </c:scaling>
        <c:delete val="1"/>
        <c:axPos val="l"/>
        <c:numFmt formatCode="0%" sourceLinked="1"/>
        <c:majorTickMark val="out"/>
        <c:minorTickMark val="none"/>
        <c:tickLblPos val="nextTo"/>
        <c:crossAx val="5316478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9789-45C0-B605-FAD14F15C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9789-45C0-B605-FAD14F15C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0.22222222222222221</c:v>
                </c:pt>
                <c:pt idx="2">
                  <c:v>0.77777777777777779</c:v>
                </c:pt>
                <c:pt idx="3">
                  <c:v>0</c:v>
                </c:pt>
              </c:numCache>
            </c:numRef>
          </c:val>
          <c:smooth val="0"/>
          <c:extLst>
            <c:ext xmlns:c16="http://schemas.microsoft.com/office/drawing/2014/chart" uri="{C3380CC4-5D6E-409C-BE32-E72D297353CC}">
              <c16:uniqueId val="{00000002-7E0F-451F-9DBE-6A5D3F8B33A9}"/>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9789-45C0-B605-FAD14F15C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9789-45C0-B605-FAD14F15C00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9789-45C0-B605-FAD14F15C00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9789-45C0-B605-FAD14F15C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0.1111111111111111</c:v>
                </c:pt>
                <c:pt idx="1">
                  <c:v>0</c:v>
                </c:pt>
                <c:pt idx="2">
                  <c:v>0.88888888888888884</c:v>
                </c:pt>
                <c:pt idx="3">
                  <c:v>0</c:v>
                </c:pt>
              </c:numCache>
            </c:numRef>
          </c:val>
          <c:smooth val="0"/>
          <c:extLst>
            <c:ext xmlns:c16="http://schemas.microsoft.com/office/drawing/2014/chart" uri="{C3380CC4-5D6E-409C-BE32-E72D297353CC}">
              <c16:uniqueId val="{00000007-7E0F-451F-9DBE-6A5D3F8B33A9}"/>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9789-45C0-B605-FAD14F15C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9789-45C0-B605-FAD14F15C00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9789-45C0-B605-FAD14F15C00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9789-45C0-B605-FAD14F15C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E0F-451F-9DBE-6A5D3F8B33A9}"/>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7E0F-451F-9DBE-6A5D3F8B33A9}"/>
            </c:ext>
          </c:extLst>
        </c:ser>
        <c:dLbls>
          <c:showLegendKey val="0"/>
          <c:showVal val="0"/>
          <c:showCatName val="0"/>
          <c:showSerName val="0"/>
          <c:showPercent val="0"/>
          <c:showBubbleSize val="0"/>
        </c:dLbls>
        <c:smooth val="0"/>
        <c:axId val="532709168"/>
        <c:axId val="532697744"/>
      </c:lineChart>
      <c:catAx>
        <c:axId val="53270916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32697744"/>
        <c:crosses val="autoZero"/>
        <c:auto val="1"/>
        <c:lblAlgn val="ctr"/>
        <c:lblOffset val="100"/>
        <c:noMultiLvlLbl val="0"/>
      </c:catAx>
      <c:valAx>
        <c:axId val="532697744"/>
        <c:scaling>
          <c:orientation val="minMax"/>
        </c:scaling>
        <c:delete val="1"/>
        <c:axPos val="l"/>
        <c:numFmt formatCode="0%" sourceLinked="1"/>
        <c:majorTickMark val="out"/>
        <c:minorTickMark val="none"/>
        <c:tickLblPos val="nextTo"/>
        <c:crossAx val="53270916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0B-469E-81E6-8D3174383C32}"/>
              </c:ext>
            </c:extLst>
          </c:dPt>
          <c:dPt>
            <c:idx val="1"/>
            <c:invertIfNegative val="0"/>
            <c:bubble3D val="0"/>
            <c:spPr>
              <a:solidFill>
                <a:srgbClr val="C00000"/>
              </a:solidFill>
            </c:spPr>
            <c:extLst>
              <c:ext xmlns:c16="http://schemas.microsoft.com/office/drawing/2014/chart" uri="{C3380CC4-5D6E-409C-BE32-E72D297353CC}">
                <c16:uniqueId val="{00000001-CE0B-469E-81E6-8D3174383C3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0B-469E-81E6-8D3174383C3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0B-469E-81E6-8D3174383C3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0.25</c:v>
                </c:pt>
                <c:pt idx="1">
                  <c:v>0.25</c:v>
                </c:pt>
                <c:pt idx="2">
                  <c:v>0.5</c:v>
                </c:pt>
                <c:pt idx="3">
                  <c:v>0</c:v>
                </c:pt>
              </c:numCache>
            </c:numRef>
          </c:val>
          <c:extLst>
            <c:ext xmlns:c16="http://schemas.microsoft.com/office/drawing/2014/chart" uri="{C3380CC4-5D6E-409C-BE32-E72D297353CC}">
              <c16:uniqueId val="{00000004-CE0B-469E-81E6-8D3174383C32}"/>
            </c:ext>
          </c:extLst>
        </c:ser>
        <c:dLbls>
          <c:showLegendKey val="0"/>
          <c:showVal val="0"/>
          <c:showCatName val="0"/>
          <c:showSerName val="0"/>
          <c:showPercent val="0"/>
          <c:showBubbleSize val="0"/>
        </c:dLbls>
        <c:gapWidth val="150"/>
        <c:shape val="box"/>
        <c:axId val="532702096"/>
        <c:axId val="532707536"/>
        <c:axId val="0"/>
      </c:bar3DChart>
      <c:catAx>
        <c:axId val="5327020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2707536"/>
        <c:crosses val="autoZero"/>
        <c:auto val="1"/>
        <c:lblAlgn val="ctr"/>
        <c:lblOffset val="100"/>
        <c:noMultiLvlLbl val="0"/>
      </c:catAx>
      <c:valAx>
        <c:axId val="532707536"/>
        <c:scaling>
          <c:orientation val="minMax"/>
        </c:scaling>
        <c:delete val="1"/>
        <c:axPos val="l"/>
        <c:numFmt formatCode="0%" sourceLinked="1"/>
        <c:majorTickMark val="out"/>
        <c:minorTickMark val="none"/>
        <c:tickLblPos val="nextTo"/>
        <c:crossAx val="5327020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E14-4067-9166-C41D04A6FA29}"/>
              </c:ext>
            </c:extLst>
          </c:dPt>
          <c:dPt>
            <c:idx val="1"/>
            <c:invertIfNegative val="0"/>
            <c:bubble3D val="0"/>
            <c:spPr>
              <a:solidFill>
                <a:srgbClr val="C00000"/>
              </a:solidFill>
            </c:spPr>
            <c:extLst>
              <c:ext xmlns:c16="http://schemas.microsoft.com/office/drawing/2014/chart" uri="{C3380CC4-5D6E-409C-BE32-E72D297353CC}">
                <c16:uniqueId val="{00000001-0E14-4067-9166-C41D04A6FA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E14-4067-9166-C41D04A6FA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E14-4067-9166-C41D04A6FA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0.25</c:v>
                </c:pt>
                <c:pt idx="1">
                  <c:v>0.25</c:v>
                </c:pt>
                <c:pt idx="2">
                  <c:v>0.5</c:v>
                </c:pt>
                <c:pt idx="3">
                  <c:v>0</c:v>
                </c:pt>
              </c:numCache>
            </c:numRef>
          </c:val>
          <c:extLst>
            <c:ext xmlns:c16="http://schemas.microsoft.com/office/drawing/2014/chart" uri="{C3380CC4-5D6E-409C-BE32-E72D297353CC}">
              <c16:uniqueId val="{00000004-0E14-4067-9166-C41D04A6FA29}"/>
            </c:ext>
          </c:extLst>
        </c:ser>
        <c:dLbls>
          <c:showLegendKey val="0"/>
          <c:showVal val="0"/>
          <c:showCatName val="0"/>
          <c:showSerName val="0"/>
          <c:showPercent val="0"/>
          <c:showBubbleSize val="0"/>
        </c:dLbls>
        <c:gapWidth val="150"/>
        <c:shape val="box"/>
        <c:axId val="532701008"/>
        <c:axId val="532710256"/>
        <c:axId val="0"/>
      </c:bar3DChart>
      <c:catAx>
        <c:axId val="5327010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2710256"/>
        <c:crosses val="autoZero"/>
        <c:auto val="1"/>
        <c:lblAlgn val="ctr"/>
        <c:lblOffset val="100"/>
        <c:noMultiLvlLbl val="0"/>
      </c:catAx>
      <c:valAx>
        <c:axId val="532710256"/>
        <c:scaling>
          <c:orientation val="minMax"/>
        </c:scaling>
        <c:delete val="1"/>
        <c:axPos val="l"/>
        <c:numFmt formatCode="0%" sourceLinked="1"/>
        <c:majorTickMark val="out"/>
        <c:minorTickMark val="none"/>
        <c:tickLblPos val="nextTo"/>
        <c:crossAx val="5327010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D4D-484E-A25C-CC7A2A6C4ADE}"/>
              </c:ext>
            </c:extLst>
          </c:dPt>
          <c:dPt>
            <c:idx val="1"/>
            <c:invertIfNegative val="0"/>
            <c:bubble3D val="0"/>
            <c:spPr>
              <a:solidFill>
                <a:srgbClr val="C00000"/>
              </a:solidFill>
            </c:spPr>
            <c:extLst>
              <c:ext xmlns:c16="http://schemas.microsoft.com/office/drawing/2014/chart" uri="{C3380CC4-5D6E-409C-BE32-E72D297353CC}">
                <c16:uniqueId val="{00000001-AD4D-484E-A25C-CC7A2A6C4AD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D4D-484E-A25C-CC7A2A6C4AD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D4D-484E-A25C-CC7A2A6C4A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AD4D-484E-A25C-CC7A2A6C4ADE}"/>
            </c:ext>
          </c:extLst>
        </c:ser>
        <c:dLbls>
          <c:showLegendKey val="0"/>
          <c:showVal val="0"/>
          <c:showCatName val="0"/>
          <c:showSerName val="0"/>
          <c:showPercent val="0"/>
          <c:showBubbleSize val="0"/>
        </c:dLbls>
        <c:gapWidth val="150"/>
        <c:shape val="box"/>
        <c:axId val="532697200"/>
        <c:axId val="532709712"/>
        <c:axId val="0"/>
      </c:bar3DChart>
      <c:catAx>
        <c:axId val="5326972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2709712"/>
        <c:crosses val="autoZero"/>
        <c:auto val="1"/>
        <c:lblAlgn val="ctr"/>
        <c:lblOffset val="100"/>
        <c:noMultiLvlLbl val="0"/>
      </c:catAx>
      <c:valAx>
        <c:axId val="532709712"/>
        <c:scaling>
          <c:orientation val="minMax"/>
        </c:scaling>
        <c:delete val="1"/>
        <c:axPos val="l"/>
        <c:numFmt formatCode="0%" sourceLinked="1"/>
        <c:majorTickMark val="out"/>
        <c:minorTickMark val="none"/>
        <c:tickLblPos val="nextTo"/>
        <c:crossAx val="53269720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C35-487B-92D7-95166E31106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C35-487B-92D7-95166E31106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0.22222222222222221</c:v>
                </c:pt>
                <c:pt idx="2">
                  <c:v>0.77777777777777779</c:v>
                </c:pt>
                <c:pt idx="3">
                  <c:v>0</c:v>
                </c:pt>
              </c:numCache>
            </c:numRef>
          </c:val>
          <c:smooth val="0"/>
          <c:extLst>
            <c:ext xmlns:c16="http://schemas.microsoft.com/office/drawing/2014/chart" uri="{C3380CC4-5D6E-409C-BE32-E72D297353CC}">
              <c16:uniqueId val="{00000002-FD2D-4E72-85B9-89582204C29E}"/>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7C35-487B-92D7-95166E31106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C35-487B-92D7-95166E31106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C35-487B-92D7-95166E31106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C35-487B-92D7-95166E31106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0.1111111111111111</c:v>
                </c:pt>
                <c:pt idx="1">
                  <c:v>0</c:v>
                </c:pt>
                <c:pt idx="2">
                  <c:v>0.88888888888888884</c:v>
                </c:pt>
                <c:pt idx="3">
                  <c:v>0</c:v>
                </c:pt>
              </c:numCache>
            </c:numRef>
          </c:val>
          <c:smooth val="0"/>
          <c:extLst>
            <c:ext xmlns:c16="http://schemas.microsoft.com/office/drawing/2014/chart" uri="{C3380CC4-5D6E-409C-BE32-E72D297353CC}">
              <c16:uniqueId val="{00000007-FD2D-4E72-85B9-89582204C29E}"/>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C35-487B-92D7-95166E31106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7C35-487B-92D7-95166E31106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C35-487B-92D7-95166E31106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C35-487B-92D7-95166E31106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D2D-4E72-85B9-89582204C29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FD2D-4E72-85B9-89582204C29E}"/>
            </c:ext>
          </c:extLst>
        </c:ser>
        <c:dLbls>
          <c:showLegendKey val="0"/>
          <c:showVal val="0"/>
          <c:showCatName val="0"/>
          <c:showSerName val="0"/>
          <c:showPercent val="0"/>
          <c:showBubbleSize val="0"/>
        </c:dLbls>
        <c:smooth val="0"/>
        <c:axId val="532708080"/>
        <c:axId val="532708624"/>
      </c:lineChart>
      <c:catAx>
        <c:axId val="5327080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32708624"/>
        <c:crosses val="autoZero"/>
        <c:auto val="1"/>
        <c:lblAlgn val="ctr"/>
        <c:lblOffset val="100"/>
        <c:noMultiLvlLbl val="0"/>
      </c:catAx>
      <c:valAx>
        <c:axId val="532708624"/>
        <c:scaling>
          <c:orientation val="minMax"/>
        </c:scaling>
        <c:delete val="1"/>
        <c:axPos val="l"/>
        <c:numFmt formatCode="0%" sourceLinked="1"/>
        <c:majorTickMark val="out"/>
        <c:minorTickMark val="none"/>
        <c:tickLblPos val="nextTo"/>
        <c:crossAx val="53270808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039-42E5-9417-D9288D22AD5E}"/>
              </c:ext>
            </c:extLst>
          </c:dPt>
          <c:dPt>
            <c:idx val="1"/>
            <c:invertIfNegative val="0"/>
            <c:bubble3D val="0"/>
            <c:spPr>
              <a:solidFill>
                <a:srgbClr val="C00000"/>
              </a:solidFill>
            </c:spPr>
            <c:extLst>
              <c:ext xmlns:c16="http://schemas.microsoft.com/office/drawing/2014/chart" uri="{C3380CC4-5D6E-409C-BE32-E72D297353CC}">
                <c16:uniqueId val="{00000001-E039-42E5-9417-D9288D22AD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039-42E5-9417-D9288D22AD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039-42E5-9417-D9288D22AD5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extLst>
            <c:ext xmlns:c16="http://schemas.microsoft.com/office/drawing/2014/chart" uri="{C3380CC4-5D6E-409C-BE32-E72D297353CC}">
              <c16:uniqueId val="{00000004-E039-42E5-9417-D9288D22AD5E}"/>
            </c:ext>
          </c:extLst>
        </c:ser>
        <c:dLbls>
          <c:showLegendKey val="0"/>
          <c:showVal val="0"/>
          <c:showCatName val="0"/>
          <c:showSerName val="0"/>
          <c:showPercent val="0"/>
          <c:showBubbleSize val="0"/>
        </c:dLbls>
        <c:gapWidth val="150"/>
        <c:shape val="box"/>
        <c:axId val="532699376"/>
        <c:axId val="532703728"/>
        <c:axId val="0"/>
      </c:bar3DChart>
      <c:catAx>
        <c:axId val="5326993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2703728"/>
        <c:crosses val="autoZero"/>
        <c:auto val="1"/>
        <c:lblAlgn val="ctr"/>
        <c:lblOffset val="100"/>
        <c:noMultiLvlLbl val="0"/>
      </c:catAx>
      <c:valAx>
        <c:axId val="532703728"/>
        <c:scaling>
          <c:orientation val="minMax"/>
        </c:scaling>
        <c:delete val="1"/>
        <c:axPos val="l"/>
        <c:numFmt formatCode="0%" sourceLinked="1"/>
        <c:majorTickMark val="out"/>
        <c:minorTickMark val="none"/>
        <c:tickLblPos val="nextTo"/>
        <c:crossAx val="5326993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87AD-42D3-8C5D-06836DC82AAB}"/>
              </c:ext>
            </c:extLst>
          </c:dPt>
          <c:dPt>
            <c:idx val="1"/>
            <c:invertIfNegative val="0"/>
            <c:bubble3D val="0"/>
            <c:spPr>
              <a:solidFill>
                <a:srgbClr val="CC0000"/>
              </a:solidFill>
            </c:spPr>
            <c:extLst>
              <c:ext xmlns:c16="http://schemas.microsoft.com/office/drawing/2014/chart" uri="{C3380CC4-5D6E-409C-BE32-E72D297353CC}">
                <c16:uniqueId val="{00000001-87AD-42D3-8C5D-06836DC82AA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7AD-42D3-8C5D-06836DC82A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7AD-42D3-8C5D-06836DC82A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87AD-42D3-8C5D-06836DC82AAB}"/>
            </c:ext>
          </c:extLst>
        </c:ser>
        <c:dLbls>
          <c:showLegendKey val="0"/>
          <c:showVal val="0"/>
          <c:showCatName val="0"/>
          <c:showSerName val="0"/>
          <c:showPercent val="0"/>
          <c:showBubbleSize val="0"/>
        </c:dLbls>
        <c:gapWidth val="150"/>
        <c:shape val="box"/>
        <c:axId val="532700464"/>
        <c:axId val="532705904"/>
        <c:axId val="0"/>
      </c:bar3DChart>
      <c:catAx>
        <c:axId val="5327004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2705904"/>
        <c:crosses val="autoZero"/>
        <c:auto val="1"/>
        <c:lblAlgn val="ctr"/>
        <c:lblOffset val="100"/>
        <c:noMultiLvlLbl val="0"/>
      </c:catAx>
      <c:valAx>
        <c:axId val="532705904"/>
        <c:scaling>
          <c:orientation val="minMax"/>
        </c:scaling>
        <c:delete val="1"/>
        <c:axPos val="l"/>
        <c:numFmt formatCode="0%" sourceLinked="1"/>
        <c:majorTickMark val="out"/>
        <c:minorTickMark val="none"/>
        <c:tickLblPos val="nextTo"/>
        <c:crossAx val="5327004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3BA4-472F-B919-60DB7385B88B}"/>
              </c:ext>
            </c:extLst>
          </c:dPt>
          <c:dPt>
            <c:idx val="1"/>
            <c:invertIfNegative val="0"/>
            <c:bubble3D val="0"/>
            <c:spPr>
              <a:solidFill>
                <a:srgbClr val="CC0000"/>
              </a:solidFill>
            </c:spPr>
            <c:extLst>
              <c:ext xmlns:c16="http://schemas.microsoft.com/office/drawing/2014/chart" uri="{C3380CC4-5D6E-409C-BE32-E72D297353CC}">
                <c16:uniqueId val="{00000001-3BA4-472F-B919-60DB7385B8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BA4-472F-B919-60DB7385B8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BA4-472F-B919-60DB7385B8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3BA4-472F-B919-60DB7385B88B}"/>
            </c:ext>
          </c:extLst>
        </c:ser>
        <c:dLbls>
          <c:showLegendKey val="0"/>
          <c:showVal val="0"/>
          <c:showCatName val="0"/>
          <c:showSerName val="0"/>
          <c:showPercent val="0"/>
          <c:showBubbleSize val="0"/>
        </c:dLbls>
        <c:gapWidth val="150"/>
        <c:shape val="box"/>
        <c:axId val="533176336"/>
        <c:axId val="533177968"/>
        <c:axId val="0"/>
      </c:bar3DChart>
      <c:catAx>
        <c:axId val="5331763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3177968"/>
        <c:crosses val="autoZero"/>
        <c:auto val="1"/>
        <c:lblAlgn val="ctr"/>
        <c:lblOffset val="100"/>
        <c:noMultiLvlLbl val="0"/>
      </c:catAx>
      <c:valAx>
        <c:axId val="533177968"/>
        <c:scaling>
          <c:orientation val="minMax"/>
        </c:scaling>
        <c:delete val="1"/>
        <c:axPos val="l"/>
        <c:numFmt formatCode="0%" sourceLinked="1"/>
        <c:majorTickMark val="out"/>
        <c:minorTickMark val="none"/>
        <c:tickLblPos val="nextTo"/>
        <c:crossAx val="5331763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0075449524033377"/>
          <c:y val="2.849515696658913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DA70-4712-AF7C-A046B4F80B50}"/>
              </c:ext>
            </c:extLst>
          </c:dPt>
          <c:dPt>
            <c:idx val="1"/>
            <c:invertIfNegative val="0"/>
            <c:bubble3D val="0"/>
            <c:spPr>
              <a:solidFill>
                <a:srgbClr val="CC0000"/>
              </a:solidFill>
            </c:spPr>
            <c:extLst>
              <c:ext xmlns:c16="http://schemas.microsoft.com/office/drawing/2014/chart" uri="{C3380CC4-5D6E-409C-BE32-E72D297353CC}">
                <c16:uniqueId val="{00000001-DA70-4712-AF7C-A046B4F80B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A70-4712-AF7C-A046B4F80B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A70-4712-AF7C-A046B4F80B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DA70-4712-AF7C-A046B4F80B50}"/>
            </c:ext>
          </c:extLst>
        </c:ser>
        <c:dLbls>
          <c:showLegendKey val="0"/>
          <c:showVal val="0"/>
          <c:showCatName val="0"/>
          <c:showSerName val="0"/>
          <c:showPercent val="0"/>
          <c:showBubbleSize val="0"/>
        </c:dLbls>
        <c:gapWidth val="150"/>
        <c:shape val="box"/>
        <c:axId val="533168720"/>
        <c:axId val="533166000"/>
        <c:axId val="0"/>
      </c:bar3DChart>
      <c:catAx>
        <c:axId val="5331687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3166000"/>
        <c:crosses val="autoZero"/>
        <c:auto val="1"/>
        <c:lblAlgn val="ctr"/>
        <c:lblOffset val="100"/>
        <c:noMultiLvlLbl val="0"/>
      </c:catAx>
      <c:valAx>
        <c:axId val="533166000"/>
        <c:scaling>
          <c:orientation val="minMax"/>
        </c:scaling>
        <c:delete val="1"/>
        <c:axPos val="l"/>
        <c:numFmt formatCode="0%" sourceLinked="1"/>
        <c:majorTickMark val="out"/>
        <c:minorTickMark val="none"/>
        <c:tickLblPos val="nextTo"/>
        <c:crossAx val="53316872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1A4D-4B12-9B2F-9F8D744AC219}"/>
              </c:ext>
            </c:extLst>
          </c:dPt>
          <c:dPt>
            <c:idx val="1"/>
            <c:invertIfNegative val="0"/>
            <c:bubble3D val="0"/>
            <c:spPr>
              <a:solidFill>
                <a:srgbClr val="CC0000"/>
              </a:solidFill>
            </c:spPr>
            <c:extLst>
              <c:ext xmlns:c16="http://schemas.microsoft.com/office/drawing/2014/chart" uri="{C3380CC4-5D6E-409C-BE32-E72D297353CC}">
                <c16:uniqueId val="{00000001-1A4D-4B12-9B2F-9F8D744AC21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A4D-4B12-9B2F-9F8D744AC21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A4D-4B12-9B2F-9F8D744AC2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1A4D-4B12-9B2F-9F8D744AC219}"/>
            </c:ext>
          </c:extLst>
        </c:ser>
        <c:dLbls>
          <c:showLegendKey val="0"/>
          <c:showVal val="0"/>
          <c:showCatName val="0"/>
          <c:showSerName val="0"/>
          <c:showPercent val="0"/>
          <c:showBubbleSize val="0"/>
        </c:dLbls>
        <c:gapWidth val="150"/>
        <c:shape val="box"/>
        <c:axId val="533179600"/>
        <c:axId val="533172528"/>
        <c:axId val="0"/>
      </c:bar3DChart>
      <c:catAx>
        <c:axId val="5331796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3172528"/>
        <c:crosses val="autoZero"/>
        <c:auto val="1"/>
        <c:lblAlgn val="ctr"/>
        <c:lblOffset val="100"/>
        <c:noMultiLvlLbl val="0"/>
      </c:catAx>
      <c:valAx>
        <c:axId val="533172528"/>
        <c:scaling>
          <c:orientation val="minMax"/>
        </c:scaling>
        <c:delete val="1"/>
        <c:axPos val="l"/>
        <c:numFmt formatCode="0%" sourceLinked="1"/>
        <c:majorTickMark val="out"/>
        <c:minorTickMark val="none"/>
        <c:tickLblPos val="nextTo"/>
        <c:crossAx val="533179600"/>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4C22-4251-9067-FDCA56D6A48B}"/>
              </c:ext>
            </c:extLst>
          </c:dPt>
          <c:dPt>
            <c:idx val="1"/>
            <c:invertIfNegative val="0"/>
            <c:bubble3D val="0"/>
            <c:spPr>
              <a:solidFill>
                <a:srgbClr val="CC0000"/>
              </a:solidFill>
            </c:spPr>
            <c:extLst>
              <c:ext xmlns:c16="http://schemas.microsoft.com/office/drawing/2014/chart" uri="{C3380CC4-5D6E-409C-BE32-E72D297353CC}">
                <c16:uniqueId val="{00000001-4C22-4251-9067-FDCA56D6A4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C22-4251-9067-FDCA56D6A4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C22-4251-9067-FDCA56D6A4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4C22-4251-9067-FDCA56D6A48B}"/>
            </c:ext>
          </c:extLst>
        </c:ser>
        <c:dLbls>
          <c:showLegendKey val="0"/>
          <c:showVal val="0"/>
          <c:showCatName val="0"/>
          <c:showSerName val="0"/>
          <c:showPercent val="0"/>
          <c:showBubbleSize val="0"/>
        </c:dLbls>
        <c:gapWidth val="150"/>
        <c:shape val="box"/>
        <c:axId val="533175792"/>
        <c:axId val="533164912"/>
        <c:axId val="0"/>
      </c:bar3DChart>
      <c:catAx>
        <c:axId val="5331757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3164912"/>
        <c:crosses val="autoZero"/>
        <c:auto val="1"/>
        <c:lblAlgn val="ctr"/>
        <c:lblOffset val="100"/>
        <c:noMultiLvlLbl val="0"/>
      </c:catAx>
      <c:valAx>
        <c:axId val="533164912"/>
        <c:scaling>
          <c:orientation val="minMax"/>
        </c:scaling>
        <c:delete val="1"/>
        <c:axPos val="l"/>
        <c:numFmt formatCode="0%" sourceLinked="1"/>
        <c:majorTickMark val="out"/>
        <c:minorTickMark val="none"/>
        <c:tickLblPos val="nextTo"/>
        <c:crossAx val="53317579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4A2-4EBE-A409-14046485E795}"/>
              </c:ext>
            </c:extLst>
          </c:dPt>
          <c:dPt>
            <c:idx val="1"/>
            <c:invertIfNegative val="0"/>
            <c:bubble3D val="0"/>
            <c:spPr>
              <a:solidFill>
                <a:srgbClr val="C00000"/>
              </a:solidFill>
            </c:spPr>
            <c:extLst>
              <c:ext xmlns:c16="http://schemas.microsoft.com/office/drawing/2014/chart" uri="{C3380CC4-5D6E-409C-BE32-E72D297353CC}">
                <c16:uniqueId val="{00000001-94A2-4EBE-A409-14046485E79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4A2-4EBE-A409-14046485E79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4A2-4EBE-A409-14046485E79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1</c:v>
                </c:pt>
                <c:pt idx="3">
                  <c:v>0</c:v>
                </c:pt>
              </c:numCache>
            </c:numRef>
          </c:val>
          <c:extLst>
            <c:ext xmlns:c16="http://schemas.microsoft.com/office/drawing/2014/chart" uri="{C3380CC4-5D6E-409C-BE32-E72D297353CC}">
              <c16:uniqueId val="{00000004-94A2-4EBE-A409-14046485E795}"/>
            </c:ext>
          </c:extLst>
        </c:ser>
        <c:dLbls>
          <c:showLegendKey val="0"/>
          <c:showVal val="0"/>
          <c:showCatName val="0"/>
          <c:showSerName val="0"/>
          <c:showPercent val="0"/>
          <c:showBubbleSize val="0"/>
        </c:dLbls>
        <c:gapWidth val="150"/>
        <c:shape val="box"/>
        <c:axId val="533167088"/>
        <c:axId val="533169808"/>
        <c:axId val="0"/>
      </c:bar3DChart>
      <c:catAx>
        <c:axId val="533167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3169808"/>
        <c:crosses val="autoZero"/>
        <c:auto val="1"/>
        <c:lblAlgn val="ctr"/>
        <c:lblOffset val="100"/>
        <c:noMultiLvlLbl val="0"/>
      </c:catAx>
      <c:valAx>
        <c:axId val="533169808"/>
        <c:scaling>
          <c:orientation val="minMax"/>
        </c:scaling>
        <c:delete val="1"/>
        <c:axPos val="l"/>
        <c:numFmt formatCode="0%" sourceLinked="1"/>
        <c:majorTickMark val="out"/>
        <c:minorTickMark val="none"/>
        <c:tickLblPos val="nextTo"/>
        <c:crossAx val="5331670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F87-46CA-86B9-4A4B08F28D09}"/>
              </c:ext>
            </c:extLst>
          </c:dPt>
          <c:dPt>
            <c:idx val="1"/>
            <c:invertIfNegative val="0"/>
            <c:bubble3D val="0"/>
            <c:spPr>
              <a:solidFill>
                <a:srgbClr val="C00000"/>
              </a:solidFill>
            </c:spPr>
            <c:extLst>
              <c:ext xmlns:c16="http://schemas.microsoft.com/office/drawing/2014/chart" uri="{C3380CC4-5D6E-409C-BE32-E72D297353CC}">
                <c16:uniqueId val="{00000001-CF87-46CA-86B9-4A4B08F28D0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F87-46CA-86B9-4A4B08F28D0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F87-46CA-86B9-4A4B08F28D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1</c:v>
                </c:pt>
                <c:pt idx="3">
                  <c:v>0</c:v>
                </c:pt>
              </c:numCache>
            </c:numRef>
          </c:val>
          <c:extLst>
            <c:ext xmlns:c16="http://schemas.microsoft.com/office/drawing/2014/chart" uri="{C3380CC4-5D6E-409C-BE32-E72D297353CC}">
              <c16:uniqueId val="{00000004-CF87-46CA-86B9-4A4B08F28D09}"/>
            </c:ext>
          </c:extLst>
        </c:ser>
        <c:dLbls>
          <c:showLegendKey val="0"/>
          <c:showVal val="0"/>
          <c:showCatName val="0"/>
          <c:showSerName val="0"/>
          <c:showPercent val="0"/>
          <c:showBubbleSize val="0"/>
        </c:dLbls>
        <c:gapWidth val="150"/>
        <c:shape val="box"/>
        <c:axId val="533168176"/>
        <c:axId val="533175248"/>
        <c:axId val="0"/>
      </c:bar3DChart>
      <c:catAx>
        <c:axId val="5331681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3175248"/>
        <c:crosses val="autoZero"/>
        <c:auto val="1"/>
        <c:lblAlgn val="ctr"/>
        <c:lblOffset val="100"/>
        <c:noMultiLvlLbl val="0"/>
      </c:catAx>
      <c:valAx>
        <c:axId val="533175248"/>
        <c:scaling>
          <c:orientation val="minMax"/>
        </c:scaling>
        <c:delete val="1"/>
        <c:axPos val="l"/>
        <c:numFmt formatCode="0%" sourceLinked="1"/>
        <c:majorTickMark val="out"/>
        <c:minorTickMark val="none"/>
        <c:tickLblPos val="nextTo"/>
        <c:crossAx val="5331681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F35-47A7-A790-F8B839C7A11C}"/>
              </c:ext>
            </c:extLst>
          </c:dPt>
          <c:dPt>
            <c:idx val="1"/>
            <c:invertIfNegative val="0"/>
            <c:bubble3D val="0"/>
            <c:spPr>
              <a:solidFill>
                <a:srgbClr val="C00000"/>
              </a:solidFill>
            </c:spPr>
            <c:extLst>
              <c:ext xmlns:c16="http://schemas.microsoft.com/office/drawing/2014/chart" uri="{C3380CC4-5D6E-409C-BE32-E72D297353CC}">
                <c16:uniqueId val="{00000001-0F35-47A7-A790-F8B839C7A11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F35-47A7-A790-F8B839C7A11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F35-47A7-A790-F8B839C7A1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0F35-47A7-A790-F8B839C7A11C}"/>
            </c:ext>
          </c:extLst>
        </c:ser>
        <c:dLbls>
          <c:showLegendKey val="0"/>
          <c:showVal val="0"/>
          <c:showCatName val="0"/>
          <c:showSerName val="0"/>
          <c:showPercent val="0"/>
          <c:showBubbleSize val="0"/>
        </c:dLbls>
        <c:gapWidth val="150"/>
        <c:shape val="box"/>
        <c:axId val="533173616"/>
        <c:axId val="533174160"/>
        <c:axId val="0"/>
      </c:bar3DChart>
      <c:catAx>
        <c:axId val="5331736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3174160"/>
        <c:crosses val="autoZero"/>
        <c:auto val="1"/>
        <c:lblAlgn val="ctr"/>
        <c:lblOffset val="100"/>
        <c:noMultiLvlLbl val="0"/>
      </c:catAx>
      <c:valAx>
        <c:axId val="533174160"/>
        <c:scaling>
          <c:orientation val="minMax"/>
        </c:scaling>
        <c:delete val="1"/>
        <c:axPos val="l"/>
        <c:numFmt formatCode="0%" sourceLinked="1"/>
        <c:majorTickMark val="out"/>
        <c:minorTickMark val="none"/>
        <c:tickLblPos val="nextTo"/>
        <c:crossAx val="5331736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4E-4410-AA33-3BAE3D8C413A}"/>
              </c:ext>
            </c:extLst>
          </c:dPt>
          <c:dPt>
            <c:idx val="1"/>
            <c:invertIfNegative val="0"/>
            <c:bubble3D val="0"/>
            <c:spPr>
              <a:solidFill>
                <a:srgbClr val="C00000"/>
              </a:solidFill>
            </c:spPr>
            <c:extLst>
              <c:ext xmlns:c16="http://schemas.microsoft.com/office/drawing/2014/chart" uri="{C3380CC4-5D6E-409C-BE32-E72D297353CC}">
                <c16:uniqueId val="{00000001-4F4E-4410-AA33-3BAE3D8C413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4E-4410-AA33-3BAE3D8C413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4E-4410-AA33-3BAE3D8C41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4F4E-4410-AA33-3BAE3D8C413A}"/>
            </c:ext>
          </c:extLst>
        </c:ser>
        <c:dLbls>
          <c:showLegendKey val="0"/>
          <c:showVal val="0"/>
          <c:showCatName val="0"/>
          <c:showSerName val="0"/>
          <c:showPercent val="0"/>
          <c:showBubbleSize val="0"/>
        </c:dLbls>
        <c:gapWidth val="150"/>
        <c:shape val="box"/>
        <c:axId val="533905344"/>
        <c:axId val="533892832"/>
        <c:axId val="0"/>
      </c:bar3DChart>
      <c:catAx>
        <c:axId val="5339053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3892832"/>
        <c:crosses val="autoZero"/>
        <c:auto val="1"/>
        <c:lblAlgn val="ctr"/>
        <c:lblOffset val="100"/>
        <c:noMultiLvlLbl val="0"/>
      </c:catAx>
      <c:valAx>
        <c:axId val="533892832"/>
        <c:scaling>
          <c:orientation val="minMax"/>
        </c:scaling>
        <c:delete val="1"/>
        <c:axPos val="l"/>
        <c:numFmt formatCode="0%" sourceLinked="1"/>
        <c:majorTickMark val="out"/>
        <c:minorTickMark val="none"/>
        <c:tickLblPos val="nextTo"/>
        <c:crossAx val="5339053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9B9-4A45-B257-357EF4A248F1}"/>
              </c:ext>
            </c:extLst>
          </c:dPt>
          <c:dPt>
            <c:idx val="1"/>
            <c:invertIfNegative val="0"/>
            <c:bubble3D val="0"/>
            <c:spPr>
              <a:solidFill>
                <a:srgbClr val="C00000"/>
              </a:solidFill>
            </c:spPr>
            <c:extLst>
              <c:ext xmlns:c16="http://schemas.microsoft.com/office/drawing/2014/chart" uri="{C3380CC4-5D6E-409C-BE32-E72D297353CC}">
                <c16:uniqueId val="{00000001-29B9-4A45-B257-357EF4A248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9B9-4A45-B257-357EF4A248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9B9-4A45-B257-357EF4A248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29B9-4A45-B257-357EF4A248F1}"/>
            </c:ext>
          </c:extLst>
        </c:ser>
        <c:dLbls>
          <c:showLegendKey val="0"/>
          <c:showVal val="0"/>
          <c:showCatName val="0"/>
          <c:showSerName val="0"/>
          <c:showPercent val="0"/>
          <c:showBubbleSize val="0"/>
        </c:dLbls>
        <c:gapWidth val="150"/>
        <c:shape val="box"/>
        <c:axId val="533906432"/>
        <c:axId val="533896640"/>
        <c:axId val="0"/>
      </c:bar3DChart>
      <c:catAx>
        <c:axId val="5339064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3896640"/>
        <c:crosses val="autoZero"/>
        <c:auto val="1"/>
        <c:lblAlgn val="ctr"/>
        <c:lblOffset val="100"/>
        <c:noMultiLvlLbl val="0"/>
      </c:catAx>
      <c:valAx>
        <c:axId val="533896640"/>
        <c:scaling>
          <c:orientation val="minMax"/>
        </c:scaling>
        <c:delete val="1"/>
        <c:axPos val="l"/>
        <c:numFmt formatCode="0%" sourceLinked="1"/>
        <c:majorTickMark val="out"/>
        <c:minorTickMark val="none"/>
        <c:tickLblPos val="nextTo"/>
        <c:crossAx val="53390643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7E3-48BE-81EA-1FC35582A1DD}"/>
              </c:ext>
            </c:extLst>
          </c:dPt>
          <c:dPt>
            <c:idx val="1"/>
            <c:invertIfNegative val="0"/>
            <c:bubble3D val="0"/>
            <c:spPr>
              <a:solidFill>
                <a:srgbClr val="C00000"/>
              </a:solidFill>
            </c:spPr>
            <c:extLst>
              <c:ext xmlns:c16="http://schemas.microsoft.com/office/drawing/2014/chart" uri="{C3380CC4-5D6E-409C-BE32-E72D297353CC}">
                <c16:uniqueId val="{00000001-17E3-48BE-81EA-1FC35582A1D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7E3-48BE-81EA-1FC35582A1D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7E3-48BE-81EA-1FC35582A1D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7E3-48BE-81EA-1FC35582A1DD}"/>
            </c:ext>
          </c:extLst>
        </c:ser>
        <c:dLbls>
          <c:showLegendKey val="0"/>
          <c:showVal val="0"/>
          <c:showCatName val="0"/>
          <c:showSerName val="0"/>
          <c:showPercent val="0"/>
          <c:showBubbleSize val="0"/>
        </c:dLbls>
        <c:gapWidth val="150"/>
        <c:shape val="box"/>
        <c:axId val="533898816"/>
        <c:axId val="533895008"/>
        <c:axId val="0"/>
      </c:bar3DChart>
      <c:catAx>
        <c:axId val="5338988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3895008"/>
        <c:crosses val="autoZero"/>
        <c:auto val="1"/>
        <c:lblAlgn val="ctr"/>
        <c:lblOffset val="100"/>
        <c:noMultiLvlLbl val="0"/>
      </c:catAx>
      <c:valAx>
        <c:axId val="533895008"/>
        <c:scaling>
          <c:orientation val="minMax"/>
        </c:scaling>
        <c:delete val="1"/>
        <c:axPos val="l"/>
        <c:numFmt formatCode="0%" sourceLinked="1"/>
        <c:majorTickMark val="out"/>
        <c:minorTickMark val="none"/>
        <c:tickLblPos val="nextTo"/>
        <c:crossAx val="5338988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CD7-46A1-AA65-ABB83CAB0ABA}"/>
              </c:ext>
            </c:extLst>
          </c:dPt>
          <c:dPt>
            <c:idx val="1"/>
            <c:invertIfNegative val="0"/>
            <c:bubble3D val="0"/>
            <c:spPr>
              <a:solidFill>
                <a:srgbClr val="C00000"/>
              </a:solidFill>
            </c:spPr>
            <c:extLst>
              <c:ext xmlns:c16="http://schemas.microsoft.com/office/drawing/2014/chart" uri="{C3380CC4-5D6E-409C-BE32-E72D297353CC}">
                <c16:uniqueId val="{00000001-ECD7-46A1-AA65-ABB83CAB0A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CD7-46A1-AA65-ABB83CAB0A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CD7-46A1-AA65-ABB83CAB0A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ECD7-46A1-AA65-ABB83CAB0ABA}"/>
            </c:ext>
          </c:extLst>
        </c:ser>
        <c:dLbls>
          <c:showLegendKey val="0"/>
          <c:showVal val="0"/>
          <c:showCatName val="0"/>
          <c:showSerName val="0"/>
          <c:showPercent val="0"/>
          <c:showBubbleSize val="0"/>
        </c:dLbls>
        <c:gapWidth val="150"/>
        <c:shape val="box"/>
        <c:axId val="533906976"/>
        <c:axId val="533905888"/>
        <c:axId val="0"/>
      </c:bar3DChart>
      <c:catAx>
        <c:axId val="5339069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3905888"/>
        <c:crosses val="autoZero"/>
        <c:auto val="1"/>
        <c:lblAlgn val="ctr"/>
        <c:lblOffset val="100"/>
        <c:noMultiLvlLbl val="0"/>
      </c:catAx>
      <c:valAx>
        <c:axId val="533905888"/>
        <c:scaling>
          <c:orientation val="minMax"/>
        </c:scaling>
        <c:delete val="1"/>
        <c:axPos val="l"/>
        <c:numFmt formatCode="0%" sourceLinked="1"/>
        <c:majorTickMark val="out"/>
        <c:minorTickMark val="none"/>
        <c:tickLblPos val="nextTo"/>
        <c:crossAx val="5339069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903-49D6-9EB9-154C6EDFB296}"/>
              </c:ext>
            </c:extLst>
          </c:dPt>
          <c:dPt>
            <c:idx val="1"/>
            <c:invertIfNegative val="0"/>
            <c:bubble3D val="0"/>
            <c:spPr>
              <a:solidFill>
                <a:srgbClr val="C00000"/>
              </a:solidFill>
            </c:spPr>
            <c:extLst>
              <c:ext xmlns:c16="http://schemas.microsoft.com/office/drawing/2014/chart" uri="{C3380CC4-5D6E-409C-BE32-E72D297353CC}">
                <c16:uniqueId val="{00000001-3903-49D6-9EB9-154C6EDFB29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903-49D6-9EB9-154C6EDFB29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903-49D6-9EB9-154C6EDFB2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3903-49D6-9EB9-154C6EDFB296}"/>
            </c:ext>
          </c:extLst>
        </c:ser>
        <c:dLbls>
          <c:showLegendKey val="0"/>
          <c:showVal val="0"/>
          <c:showCatName val="0"/>
          <c:showSerName val="0"/>
          <c:showPercent val="0"/>
          <c:showBubbleSize val="0"/>
        </c:dLbls>
        <c:gapWidth val="150"/>
        <c:shape val="box"/>
        <c:axId val="533902624"/>
        <c:axId val="533894464"/>
        <c:axId val="0"/>
      </c:bar3DChart>
      <c:catAx>
        <c:axId val="5339026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3894464"/>
        <c:crosses val="autoZero"/>
        <c:auto val="1"/>
        <c:lblAlgn val="ctr"/>
        <c:lblOffset val="100"/>
        <c:noMultiLvlLbl val="0"/>
      </c:catAx>
      <c:valAx>
        <c:axId val="533894464"/>
        <c:scaling>
          <c:orientation val="minMax"/>
        </c:scaling>
        <c:delete val="1"/>
        <c:axPos val="l"/>
        <c:numFmt formatCode="0%" sourceLinked="1"/>
        <c:majorTickMark val="out"/>
        <c:minorTickMark val="none"/>
        <c:tickLblPos val="nextTo"/>
        <c:crossAx val="5339026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E-488D-8358-7523EE3BD10D}"/>
              </c:ext>
            </c:extLst>
          </c:dPt>
          <c:dPt>
            <c:idx val="1"/>
            <c:invertIfNegative val="0"/>
            <c:bubble3D val="0"/>
            <c:spPr>
              <a:solidFill>
                <a:srgbClr val="C00000"/>
              </a:solidFill>
            </c:spPr>
            <c:extLst>
              <c:ext xmlns:c16="http://schemas.microsoft.com/office/drawing/2014/chart" uri="{C3380CC4-5D6E-409C-BE32-E72D297353CC}">
                <c16:uniqueId val="{00000001-950E-488D-8358-7523EE3BD1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E-488D-8358-7523EE3BD1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E-488D-8358-7523EE3BD1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E-488D-8358-7523EE3BD10D}"/>
            </c:ext>
          </c:extLst>
        </c:ser>
        <c:dLbls>
          <c:showLegendKey val="0"/>
          <c:showVal val="0"/>
          <c:showCatName val="0"/>
          <c:showSerName val="0"/>
          <c:showPercent val="0"/>
          <c:showBubbleSize val="0"/>
        </c:dLbls>
        <c:gapWidth val="150"/>
        <c:shape val="box"/>
        <c:axId val="533903168"/>
        <c:axId val="533896096"/>
        <c:axId val="0"/>
      </c:bar3DChart>
      <c:catAx>
        <c:axId val="5339031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3896096"/>
        <c:crosses val="autoZero"/>
        <c:auto val="1"/>
        <c:lblAlgn val="ctr"/>
        <c:lblOffset val="100"/>
        <c:noMultiLvlLbl val="0"/>
      </c:catAx>
      <c:valAx>
        <c:axId val="533896096"/>
        <c:scaling>
          <c:orientation val="minMax"/>
        </c:scaling>
        <c:delete val="1"/>
        <c:axPos val="l"/>
        <c:numFmt formatCode="0%" sourceLinked="1"/>
        <c:majorTickMark val="out"/>
        <c:minorTickMark val="none"/>
        <c:tickLblPos val="nextTo"/>
        <c:crossAx val="5339031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1DC3-4796-B171-D83BE0A8AF5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1DC3-4796-B171-D83BE0A8AF5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0E4F-4C99-91CF-3FA5732307A3}"/>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1DC3-4796-B171-D83BE0A8AF5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1DC3-4796-B171-D83BE0A8AF5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1DC3-4796-B171-D83BE0A8AF5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1DC3-4796-B171-D83BE0A8AF5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0E4F-4C99-91CF-3FA5732307A3}"/>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1DC3-4796-B171-D83BE0A8AF5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1DC3-4796-B171-D83BE0A8AF5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1DC3-4796-B171-D83BE0A8AF5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1DC3-4796-B171-D83BE0A8AF5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E4F-4C99-91CF-3FA5732307A3}"/>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4F-4C99-91CF-3FA5732307A3}"/>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4F-4C99-91CF-3FA5732307A3}"/>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4F-4C99-91CF-3FA5732307A3}"/>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E4F-4C99-91CF-3FA5732307A3}"/>
            </c:ext>
          </c:extLst>
        </c:ser>
        <c:dLbls>
          <c:showLegendKey val="0"/>
          <c:showVal val="0"/>
          <c:showCatName val="0"/>
          <c:showSerName val="0"/>
          <c:showPercent val="0"/>
          <c:showBubbleSize val="0"/>
        </c:dLbls>
        <c:smooth val="0"/>
        <c:axId val="533899904"/>
        <c:axId val="533900448"/>
      </c:lineChart>
      <c:catAx>
        <c:axId val="53389990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33900448"/>
        <c:crosses val="autoZero"/>
        <c:auto val="1"/>
        <c:lblAlgn val="ctr"/>
        <c:lblOffset val="100"/>
        <c:noMultiLvlLbl val="0"/>
      </c:catAx>
      <c:valAx>
        <c:axId val="533900448"/>
        <c:scaling>
          <c:orientation val="minMax"/>
        </c:scaling>
        <c:delete val="1"/>
        <c:axPos val="l"/>
        <c:numFmt formatCode="0%" sourceLinked="1"/>
        <c:majorTickMark val="out"/>
        <c:minorTickMark val="none"/>
        <c:tickLblPos val="nextTo"/>
        <c:crossAx val="53389990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20E3-4603-B6DD-F051A38004C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20E3-4603-B6DD-F051A38004C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ACE7-4EF5-925E-C3BE04A33341}"/>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20E3-4603-B6DD-F051A38004C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20E3-4603-B6DD-F051A38004C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20E3-4603-B6DD-F051A38004C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20E3-4603-B6DD-F051A38004C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CE7-4EF5-925E-C3BE04A33341}"/>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20E3-4603-B6DD-F051A38004C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20E3-4603-B6DD-F051A38004C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20E3-4603-B6DD-F051A38004C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20E3-4603-B6DD-F051A38004C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CE7-4EF5-925E-C3BE04A33341}"/>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CE7-4EF5-925E-C3BE04A33341}"/>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E7-4EF5-925E-C3BE04A33341}"/>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ACE7-4EF5-925E-C3BE04A33341}"/>
            </c:ext>
          </c:extLst>
        </c:ser>
        <c:dLbls>
          <c:showLegendKey val="0"/>
          <c:showVal val="0"/>
          <c:showCatName val="0"/>
          <c:showSerName val="0"/>
          <c:showPercent val="0"/>
          <c:showBubbleSize val="0"/>
        </c:dLbls>
        <c:smooth val="0"/>
        <c:axId val="534797232"/>
        <c:axId val="534789072"/>
      </c:lineChart>
      <c:catAx>
        <c:axId val="53479723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34789072"/>
        <c:crosses val="autoZero"/>
        <c:auto val="1"/>
        <c:lblAlgn val="ctr"/>
        <c:lblOffset val="100"/>
        <c:noMultiLvlLbl val="0"/>
      </c:catAx>
      <c:valAx>
        <c:axId val="534789072"/>
        <c:scaling>
          <c:orientation val="minMax"/>
        </c:scaling>
        <c:delete val="1"/>
        <c:axPos val="l"/>
        <c:numFmt formatCode="0%" sourceLinked="1"/>
        <c:majorTickMark val="out"/>
        <c:minorTickMark val="none"/>
        <c:tickLblPos val="nextTo"/>
        <c:crossAx val="53479723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5997-4549-AA9A-BA7A06E7549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5997-4549-AA9A-BA7A06E7549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F195-4C0A-AA92-1B5A3B5DA528}"/>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5997-4549-AA9A-BA7A06E7549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5997-4549-AA9A-BA7A06E7549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5997-4549-AA9A-BA7A06E7549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5997-4549-AA9A-BA7A06E7549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195-4C0A-AA92-1B5A3B5DA528}"/>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5997-4549-AA9A-BA7A06E7549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5997-4549-AA9A-BA7A06E7549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5997-4549-AA9A-BA7A06E7549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5997-4549-AA9A-BA7A06E7549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195-4C0A-AA92-1B5A3B5DA528}"/>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95-4C0A-AA92-1B5A3B5DA528}"/>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95-4C0A-AA92-1B5A3B5DA528}"/>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95-4C0A-AA92-1B5A3B5DA528}"/>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195-4C0A-AA92-1B5A3B5DA528}"/>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195-4C0A-AA92-1B5A3B5DA528}"/>
            </c:ext>
          </c:extLst>
        </c:ser>
        <c:dLbls>
          <c:showLegendKey val="0"/>
          <c:showVal val="0"/>
          <c:showCatName val="0"/>
          <c:showSerName val="0"/>
          <c:showPercent val="0"/>
          <c:showBubbleSize val="0"/>
        </c:dLbls>
        <c:smooth val="0"/>
        <c:axId val="534794512"/>
        <c:axId val="534795600"/>
      </c:lineChart>
      <c:catAx>
        <c:axId val="5347945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34795600"/>
        <c:crosses val="autoZero"/>
        <c:auto val="1"/>
        <c:lblAlgn val="ctr"/>
        <c:lblOffset val="100"/>
        <c:noMultiLvlLbl val="0"/>
      </c:catAx>
      <c:valAx>
        <c:axId val="534795600"/>
        <c:scaling>
          <c:orientation val="minMax"/>
        </c:scaling>
        <c:delete val="1"/>
        <c:axPos val="l"/>
        <c:numFmt formatCode="0%" sourceLinked="1"/>
        <c:majorTickMark val="out"/>
        <c:minorTickMark val="none"/>
        <c:tickLblPos val="nextTo"/>
        <c:crossAx val="53479451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1EE-400D-82FE-92152E1D826C}"/>
              </c:ext>
            </c:extLst>
          </c:dPt>
          <c:dPt>
            <c:idx val="1"/>
            <c:invertIfNegative val="0"/>
            <c:bubble3D val="0"/>
            <c:spPr>
              <a:solidFill>
                <a:srgbClr val="C00000"/>
              </a:solidFill>
            </c:spPr>
            <c:extLst>
              <c:ext xmlns:c16="http://schemas.microsoft.com/office/drawing/2014/chart" uri="{C3380CC4-5D6E-409C-BE32-E72D297353CC}">
                <c16:uniqueId val="{00000001-A1EE-400D-82FE-92152E1D826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1EE-400D-82FE-92152E1D826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1EE-400D-82FE-92152E1D826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c:ext xmlns:c16="http://schemas.microsoft.com/office/drawing/2014/chart" uri="{C3380CC4-5D6E-409C-BE32-E72D297353CC}">
              <c16:uniqueId val="{00000004-A1EE-400D-82FE-92152E1D826C}"/>
            </c:ext>
          </c:extLst>
        </c:ser>
        <c:dLbls>
          <c:showLegendKey val="0"/>
          <c:showVal val="0"/>
          <c:showCatName val="0"/>
          <c:showSerName val="0"/>
          <c:showPercent val="0"/>
          <c:showBubbleSize val="0"/>
        </c:dLbls>
        <c:gapWidth val="150"/>
        <c:shape val="box"/>
        <c:axId val="534798320"/>
        <c:axId val="534796688"/>
        <c:axId val="0"/>
      </c:bar3DChart>
      <c:catAx>
        <c:axId val="5347983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4796688"/>
        <c:crosses val="autoZero"/>
        <c:auto val="1"/>
        <c:lblAlgn val="ctr"/>
        <c:lblOffset val="100"/>
        <c:noMultiLvlLbl val="0"/>
      </c:catAx>
      <c:valAx>
        <c:axId val="534796688"/>
        <c:scaling>
          <c:orientation val="minMax"/>
        </c:scaling>
        <c:delete val="1"/>
        <c:axPos val="l"/>
        <c:numFmt formatCode="0%" sourceLinked="1"/>
        <c:majorTickMark val="out"/>
        <c:minorTickMark val="none"/>
        <c:tickLblPos val="nextTo"/>
        <c:crossAx val="5347983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AB9-45C9-A807-79F4D671D3D4}"/>
              </c:ext>
            </c:extLst>
          </c:dPt>
          <c:dPt>
            <c:idx val="1"/>
            <c:invertIfNegative val="0"/>
            <c:bubble3D val="0"/>
            <c:spPr>
              <a:solidFill>
                <a:srgbClr val="C00000"/>
              </a:solidFill>
            </c:spPr>
            <c:extLst>
              <c:ext xmlns:c16="http://schemas.microsoft.com/office/drawing/2014/chart" uri="{C3380CC4-5D6E-409C-BE32-E72D297353CC}">
                <c16:uniqueId val="{00000001-5AB9-45C9-A807-79F4D671D3D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AB9-45C9-A807-79F4D671D3D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AB9-45C9-A807-79F4D671D3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extLst>
            <c:ext xmlns:c16="http://schemas.microsoft.com/office/drawing/2014/chart" uri="{C3380CC4-5D6E-409C-BE32-E72D297353CC}">
              <c16:uniqueId val="{00000004-5AB9-45C9-A807-79F4D671D3D4}"/>
            </c:ext>
          </c:extLst>
        </c:ser>
        <c:dLbls>
          <c:showLegendKey val="0"/>
          <c:showVal val="0"/>
          <c:showCatName val="0"/>
          <c:showSerName val="0"/>
          <c:showPercent val="0"/>
          <c:showBubbleSize val="0"/>
        </c:dLbls>
        <c:gapWidth val="150"/>
        <c:shape val="box"/>
        <c:axId val="534799408"/>
        <c:axId val="534799952"/>
        <c:axId val="0"/>
      </c:bar3DChart>
      <c:catAx>
        <c:axId val="5347994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4799952"/>
        <c:crosses val="autoZero"/>
        <c:auto val="1"/>
        <c:lblAlgn val="ctr"/>
        <c:lblOffset val="100"/>
        <c:noMultiLvlLbl val="0"/>
      </c:catAx>
      <c:valAx>
        <c:axId val="534799952"/>
        <c:scaling>
          <c:orientation val="minMax"/>
        </c:scaling>
        <c:delete val="1"/>
        <c:axPos val="l"/>
        <c:numFmt formatCode="0%" sourceLinked="1"/>
        <c:majorTickMark val="out"/>
        <c:minorTickMark val="none"/>
        <c:tickLblPos val="nextTo"/>
        <c:crossAx val="5347994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0D5-4407-B3ED-8BF6EEFA0914}"/>
              </c:ext>
            </c:extLst>
          </c:dPt>
          <c:dPt>
            <c:idx val="1"/>
            <c:invertIfNegative val="0"/>
            <c:bubble3D val="0"/>
            <c:spPr>
              <a:solidFill>
                <a:srgbClr val="C00000"/>
              </a:solidFill>
            </c:spPr>
            <c:extLst>
              <c:ext xmlns:c16="http://schemas.microsoft.com/office/drawing/2014/chart" uri="{C3380CC4-5D6E-409C-BE32-E72D297353CC}">
                <c16:uniqueId val="{00000001-20D5-4407-B3ED-8BF6EEFA091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0D5-4407-B3ED-8BF6EEFA091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0D5-4407-B3ED-8BF6EEFA091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0D5-4407-B3ED-8BF6EEFA0914}"/>
            </c:ext>
          </c:extLst>
        </c:ser>
        <c:dLbls>
          <c:showLegendKey val="0"/>
          <c:showVal val="0"/>
          <c:showCatName val="0"/>
          <c:showSerName val="0"/>
          <c:showPercent val="0"/>
          <c:showBubbleSize val="0"/>
        </c:dLbls>
        <c:gapWidth val="150"/>
        <c:shape val="box"/>
        <c:axId val="534792880"/>
        <c:axId val="534801584"/>
        <c:axId val="0"/>
      </c:bar3DChart>
      <c:catAx>
        <c:axId val="5347928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4801584"/>
        <c:crosses val="autoZero"/>
        <c:auto val="1"/>
        <c:lblAlgn val="ctr"/>
        <c:lblOffset val="100"/>
        <c:noMultiLvlLbl val="0"/>
      </c:catAx>
      <c:valAx>
        <c:axId val="534801584"/>
        <c:scaling>
          <c:orientation val="minMax"/>
        </c:scaling>
        <c:delete val="1"/>
        <c:axPos val="l"/>
        <c:numFmt formatCode="0%" sourceLinked="1"/>
        <c:majorTickMark val="out"/>
        <c:minorTickMark val="none"/>
        <c:tickLblPos val="nextTo"/>
        <c:crossAx val="5347928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70-4F91-B9A2-3E7B39CDA9CE}"/>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CA70-4F91-B9A2-3E7B39CDA9CE}"/>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70-4F91-B9A2-3E7B39CDA9CE}"/>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70-4F91-B9A2-3E7B39CDA9CE}"/>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70-4F91-B9A2-3E7B39CDA9CE}"/>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CA70-4F91-B9A2-3E7B39CDA9CE}"/>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70-4F91-B9A2-3E7B39CDA9CE}"/>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70-4F91-B9A2-3E7B39CDA9CE}"/>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70-4F91-B9A2-3E7B39CDA9CE}"/>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70-4F91-B9A2-3E7B39CDA9C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70-4F91-B9A2-3E7B39CDA9CE}"/>
            </c:ext>
          </c:extLst>
        </c:ser>
        <c:dLbls>
          <c:showLegendKey val="0"/>
          <c:showVal val="0"/>
          <c:showCatName val="0"/>
          <c:showSerName val="0"/>
          <c:showPercent val="0"/>
          <c:showBubbleSize val="0"/>
        </c:dLbls>
        <c:smooth val="0"/>
        <c:axId val="534790160"/>
        <c:axId val="534787984"/>
      </c:lineChart>
      <c:catAx>
        <c:axId val="53479016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34787984"/>
        <c:crosses val="autoZero"/>
        <c:auto val="1"/>
        <c:lblAlgn val="ctr"/>
        <c:lblOffset val="100"/>
        <c:noMultiLvlLbl val="0"/>
      </c:catAx>
      <c:valAx>
        <c:axId val="534787984"/>
        <c:scaling>
          <c:orientation val="minMax"/>
        </c:scaling>
        <c:delete val="1"/>
        <c:axPos val="l"/>
        <c:numFmt formatCode="0%" sourceLinked="1"/>
        <c:majorTickMark val="out"/>
        <c:minorTickMark val="none"/>
        <c:tickLblPos val="nextTo"/>
        <c:crossAx val="53479016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D4-4F5C-998E-55BC74ADCEC8}"/>
              </c:ext>
            </c:extLst>
          </c:dPt>
          <c:dPt>
            <c:idx val="1"/>
            <c:invertIfNegative val="0"/>
            <c:bubble3D val="0"/>
            <c:spPr>
              <a:solidFill>
                <a:srgbClr val="C00000"/>
              </a:solidFill>
            </c:spPr>
            <c:extLst>
              <c:ext xmlns:c16="http://schemas.microsoft.com/office/drawing/2014/chart" uri="{C3380CC4-5D6E-409C-BE32-E72D297353CC}">
                <c16:uniqueId val="{00000001-95D4-4F5C-998E-55BC74ADCE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D4-4F5C-998E-55BC74ADCE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D4-4F5C-998E-55BC74ADCE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D4-4F5C-998E-55BC74ADCEC8}"/>
            </c:ext>
          </c:extLst>
        </c:ser>
        <c:dLbls>
          <c:showLegendKey val="0"/>
          <c:showVal val="0"/>
          <c:showCatName val="0"/>
          <c:showSerName val="0"/>
          <c:showPercent val="0"/>
          <c:showBubbleSize val="0"/>
        </c:dLbls>
        <c:gapWidth val="150"/>
        <c:shape val="box"/>
        <c:axId val="534788528"/>
        <c:axId val="534789616"/>
        <c:axId val="0"/>
      </c:bar3DChart>
      <c:catAx>
        <c:axId val="5347885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4789616"/>
        <c:crosses val="autoZero"/>
        <c:auto val="1"/>
        <c:lblAlgn val="ctr"/>
        <c:lblOffset val="100"/>
        <c:noMultiLvlLbl val="0"/>
      </c:catAx>
      <c:valAx>
        <c:axId val="534789616"/>
        <c:scaling>
          <c:orientation val="minMax"/>
        </c:scaling>
        <c:delete val="1"/>
        <c:axPos val="l"/>
        <c:numFmt formatCode="0%" sourceLinked="1"/>
        <c:majorTickMark val="out"/>
        <c:minorTickMark val="none"/>
        <c:tickLblPos val="nextTo"/>
        <c:crossAx val="5347885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46D2-4507-AF42-5DA2871DAC2E}"/>
              </c:ext>
            </c:extLst>
          </c:dPt>
          <c:dPt>
            <c:idx val="1"/>
            <c:invertIfNegative val="0"/>
            <c:bubble3D val="0"/>
            <c:spPr>
              <a:solidFill>
                <a:srgbClr val="C00000"/>
              </a:solidFill>
            </c:spPr>
            <c:extLst>
              <c:ext xmlns:c16="http://schemas.microsoft.com/office/drawing/2014/chart" uri="{C3380CC4-5D6E-409C-BE32-E72D297353CC}">
                <c16:uniqueId val="{00000001-46D2-4507-AF42-5DA2871DAC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6D2-4507-AF42-5DA2871DAC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6D2-4507-AF42-5DA2871DAC2E}"/>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46D2-4507-AF42-5DA2871DAC2E}"/>
            </c:ext>
          </c:extLst>
        </c:ser>
        <c:dLbls>
          <c:showLegendKey val="0"/>
          <c:showVal val="0"/>
          <c:showCatName val="0"/>
          <c:showSerName val="0"/>
          <c:showPercent val="0"/>
          <c:showBubbleSize val="0"/>
        </c:dLbls>
        <c:gapWidth val="150"/>
        <c:shape val="box"/>
        <c:axId val="534793968"/>
        <c:axId val="536172464"/>
        <c:axId val="0"/>
      </c:bar3DChart>
      <c:catAx>
        <c:axId val="5347939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6172464"/>
        <c:crosses val="autoZero"/>
        <c:auto val="1"/>
        <c:lblAlgn val="ctr"/>
        <c:lblOffset val="100"/>
        <c:noMultiLvlLbl val="0"/>
      </c:catAx>
      <c:valAx>
        <c:axId val="536172464"/>
        <c:scaling>
          <c:orientation val="minMax"/>
        </c:scaling>
        <c:delete val="1"/>
        <c:axPos val="l"/>
        <c:numFmt formatCode="0%" sourceLinked="1"/>
        <c:majorTickMark val="out"/>
        <c:minorTickMark val="none"/>
        <c:tickLblPos val="nextTo"/>
        <c:crossAx val="53479396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5E01-4448-BCB1-DE19FA29A9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5E01-4448-BCB1-DE19FA29A9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5E01-4448-BCB1-DE19FA29A9A4}"/>
            </c:ext>
          </c:extLst>
        </c:ser>
        <c:dLbls>
          <c:showLegendKey val="0"/>
          <c:showVal val="0"/>
          <c:showCatName val="0"/>
          <c:showSerName val="0"/>
          <c:showPercent val="0"/>
          <c:showBubbleSize val="0"/>
        </c:dLbls>
        <c:gapWidth val="150"/>
        <c:shape val="box"/>
        <c:axId val="536164848"/>
        <c:axId val="536169744"/>
        <c:axId val="0"/>
      </c:bar3DChart>
      <c:catAx>
        <c:axId val="5361648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6169744"/>
        <c:crosses val="autoZero"/>
        <c:auto val="1"/>
        <c:lblAlgn val="ctr"/>
        <c:lblOffset val="100"/>
        <c:noMultiLvlLbl val="0"/>
      </c:catAx>
      <c:valAx>
        <c:axId val="536169744"/>
        <c:scaling>
          <c:orientation val="minMax"/>
        </c:scaling>
        <c:delete val="1"/>
        <c:axPos val="l"/>
        <c:numFmt formatCode="0%" sourceLinked="1"/>
        <c:majorTickMark val="out"/>
        <c:minorTickMark val="none"/>
        <c:tickLblPos val="nextTo"/>
        <c:crossAx val="53616484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238F-467F-917B-C3F0C60D4EA7}"/>
              </c:ext>
            </c:extLst>
          </c:dPt>
          <c:dPt>
            <c:idx val="1"/>
            <c:invertIfNegative val="0"/>
            <c:bubble3D val="0"/>
            <c:spPr>
              <a:solidFill>
                <a:srgbClr val="C00000"/>
              </a:solidFill>
            </c:spPr>
            <c:extLst>
              <c:ext xmlns:c16="http://schemas.microsoft.com/office/drawing/2014/chart" uri="{C3380CC4-5D6E-409C-BE32-E72D297353CC}">
                <c16:uniqueId val="{00000001-238F-467F-917B-C3F0C60D4EA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8F-467F-917B-C3F0C60D4EA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8F-467F-917B-C3F0C60D4E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238F-467F-917B-C3F0C60D4EA7}"/>
            </c:ext>
          </c:extLst>
        </c:ser>
        <c:dLbls>
          <c:showLegendKey val="0"/>
          <c:showVal val="0"/>
          <c:showCatName val="0"/>
          <c:showSerName val="0"/>
          <c:showPercent val="0"/>
          <c:showBubbleSize val="0"/>
        </c:dLbls>
        <c:gapWidth val="150"/>
        <c:shape val="box"/>
        <c:axId val="536167024"/>
        <c:axId val="536165936"/>
        <c:axId val="0"/>
      </c:bar3DChart>
      <c:catAx>
        <c:axId val="5361670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6165936"/>
        <c:crosses val="autoZero"/>
        <c:auto val="1"/>
        <c:lblAlgn val="ctr"/>
        <c:lblOffset val="100"/>
        <c:noMultiLvlLbl val="0"/>
      </c:catAx>
      <c:valAx>
        <c:axId val="536165936"/>
        <c:scaling>
          <c:orientation val="minMax"/>
        </c:scaling>
        <c:delete val="1"/>
        <c:axPos val="l"/>
        <c:numFmt formatCode="0%" sourceLinked="1"/>
        <c:majorTickMark val="out"/>
        <c:minorTickMark val="none"/>
        <c:tickLblPos val="nextTo"/>
        <c:crossAx val="5361670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5CB-4356-AD5B-ADB4E7CB7471}"/>
              </c:ext>
            </c:extLst>
          </c:dPt>
          <c:dPt>
            <c:idx val="1"/>
            <c:invertIfNegative val="0"/>
            <c:bubble3D val="0"/>
            <c:spPr>
              <a:solidFill>
                <a:srgbClr val="C00000"/>
              </a:solidFill>
            </c:spPr>
            <c:extLst>
              <c:ext xmlns:c16="http://schemas.microsoft.com/office/drawing/2014/chart" uri="{C3380CC4-5D6E-409C-BE32-E72D297353CC}">
                <c16:uniqueId val="{00000001-05CB-4356-AD5B-ADB4E7CB74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5CB-4356-AD5B-ADB4E7CB74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5CB-4356-AD5B-ADB4E7CB74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extLst>
            <c:ext xmlns:c16="http://schemas.microsoft.com/office/drawing/2014/chart" uri="{C3380CC4-5D6E-409C-BE32-E72D297353CC}">
              <c16:uniqueId val="{00000004-05CB-4356-AD5B-ADB4E7CB7471}"/>
            </c:ext>
          </c:extLst>
        </c:ser>
        <c:dLbls>
          <c:showLegendKey val="0"/>
          <c:showVal val="0"/>
          <c:showCatName val="0"/>
          <c:showSerName val="0"/>
          <c:showPercent val="0"/>
          <c:showBubbleSize val="0"/>
        </c:dLbls>
        <c:gapWidth val="150"/>
        <c:shape val="box"/>
        <c:axId val="536158320"/>
        <c:axId val="536164304"/>
        <c:axId val="0"/>
      </c:bar3DChart>
      <c:catAx>
        <c:axId val="5361583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6164304"/>
        <c:crosses val="autoZero"/>
        <c:auto val="1"/>
        <c:lblAlgn val="ctr"/>
        <c:lblOffset val="100"/>
        <c:noMultiLvlLbl val="0"/>
      </c:catAx>
      <c:valAx>
        <c:axId val="536164304"/>
        <c:scaling>
          <c:orientation val="minMax"/>
        </c:scaling>
        <c:delete val="1"/>
        <c:axPos val="l"/>
        <c:numFmt formatCode="0%" sourceLinked="1"/>
        <c:majorTickMark val="out"/>
        <c:minorTickMark val="none"/>
        <c:tickLblPos val="nextTo"/>
        <c:crossAx val="5361583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6E4-4A7B-81CC-3A4139FE4144}"/>
              </c:ext>
            </c:extLst>
          </c:dPt>
          <c:dPt>
            <c:idx val="1"/>
            <c:invertIfNegative val="0"/>
            <c:bubble3D val="0"/>
            <c:spPr>
              <a:solidFill>
                <a:srgbClr val="C00000"/>
              </a:solidFill>
            </c:spPr>
            <c:extLst>
              <c:ext xmlns:c16="http://schemas.microsoft.com/office/drawing/2014/chart" uri="{C3380CC4-5D6E-409C-BE32-E72D297353CC}">
                <c16:uniqueId val="{00000001-F6E4-4A7B-81CC-3A4139FE414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6E4-4A7B-81CC-3A4139FE414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6E4-4A7B-81CC-3A4139FE41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F6E4-4A7B-81CC-3A4139FE4144}"/>
            </c:ext>
          </c:extLst>
        </c:ser>
        <c:dLbls>
          <c:showLegendKey val="0"/>
          <c:showVal val="0"/>
          <c:showCatName val="0"/>
          <c:showSerName val="0"/>
          <c:showPercent val="0"/>
          <c:showBubbleSize val="0"/>
        </c:dLbls>
        <c:gapWidth val="150"/>
        <c:shape val="box"/>
        <c:axId val="536163760"/>
        <c:axId val="536170832"/>
        <c:axId val="0"/>
      </c:bar3DChart>
      <c:catAx>
        <c:axId val="5361637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6170832"/>
        <c:crosses val="autoZero"/>
        <c:auto val="1"/>
        <c:lblAlgn val="ctr"/>
        <c:lblOffset val="100"/>
        <c:noMultiLvlLbl val="0"/>
      </c:catAx>
      <c:valAx>
        <c:axId val="536170832"/>
        <c:scaling>
          <c:orientation val="minMax"/>
        </c:scaling>
        <c:delete val="1"/>
        <c:axPos val="l"/>
        <c:numFmt formatCode="0%" sourceLinked="1"/>
        <c:majorTickMark val="out"/>
        <c:minorTickMark val="none"/>
        <c:tickLblPos val="nextTo"/>
        <c:crossAx val="5361637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44B-4D5F-915F-A1D5D386194C}"/>
              </c:ext>
            </c:extLst>
          </c:dPt>
          <c:dPt>
            <c:idx val="1"/>
            <c:invertIfNegative val="0"/>
            <c:bubble3D val="0"/>
            <c:spPr>
              <a:solidFill>
                <a:srgbClr val="C00000"/>
              </a:solidFill>
            </c:spPr>
            <c:extLst>
              <c:ext xmlns:c16="http://schemas.microsoft.com/office/drawing/2014/chart" uri="{C3380CC4-5D6E-409C-BE32-E72D297353CC}">
                <c16:uniqueId val="{00000001-C44B-4D5F-915F-A1D5D386194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44B-4D5F-915F-A1D5D386194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44B-4D5F-915F-A1D5D386194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C44B-4D5F-915F-A1D5D386194C}"/>
            </c:ext>
          </c:extLst>
        </c:ser>
        <c:dLbls>
          <c:showLegendKey val="0"/>
          <c:showVal val="0"/>
          <c:showCatName val="0"/>
          <c:showSerName val="0"/>
          <c:showPercent val="0"/>
          <c:showBubbleSize val="0"/>
        </c:dLbls>
        <c:gapWidth val="150"/>
        <c:shape val="box"/>
        <c:axId val="536167568"/>
        <c:axId val="536173552"/>
        <c:axId val="0"/>
      </c:bar3DChart>
      <c:catAx>
        <c:axId val="5361675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6173552"/>
        <c:crosses val="autoZero"/>
        <c:auto val="1"/>
        <c:lblAlgn val="ctr"/>
        <c:lblOffset val="100"/>
        <c:noMultiLvlLbl val="0"/>
      </c:catAx>
      <c:valAx>
        <c:axId val="536173552"/>
        <c:scaling>
          <c:orientation val="minMax"/>
        </c:scaling>
        <c:delete val="1"/>
        <c:axPos val="l"/>
        <c:numFmt formatCode="0%" sourceLinked="1"/>
        <c:majorTickMark val="out"/>
        <c:minorTickMark val="none"/>
        <c:tickLblPos val="nextTo"/>
        <c:crossAx val="5361675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C54-4193-9143-B9859758DFF1}"/>
              </c:ext>
            </c:extLst>
          </c:dPt>
          <c:dPt>
            <c:idx val="1"/>
            <c:invertIfNegative val="0"/>
            <c:bubble3D val="0"/>
            <c:spPr>
              <a:solidFill>
                <a:srgbClr val="C00000"/>
              </a:solidFill>
            </c:spPr>
            <c:extLst>
              <c:ext xmlns:c16="http://schemas.microsoft.com/office/drawing/2014/chart" uri="{C3380CC4-5D6E-409C-BE32-E72D297353CC}">
                <c16:uniqueId val="{00000001-0C54-4193-9143-B9859758DF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C54-4193-9143-B9859758DF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C54-4193-9143-B9859758DF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0.14285714285714285</c:v>
                </c:pt>
                <c:pt idx="2">
                  <c:v>0.7142857142857143</c:v>
                </c:pt>
                <c:pt idx="3">
                  <c:v>0.14285714285714285</c:v>
                </c:pt>
              </c:numCache>
            </c:numRef>
          </c:val>
          <c:extLst>
            <c:ext xmlns:c16="http://schemas.microsoft.com/office/drawing/2014/chart" uri="{C3380CC4-5D6E-409C-BE32-E72D297353CC}">
              <c16:uniqueId val="{00000004-0C54-4193-9143-B9859758DFF1}"/>
            </c:ext>
          </c:extLst>
        </c:ser>
        <c:dLbls>
          <c:showLegendKey val="0"/>
          <c:showVal val="0"/>
          <c:showCatName val="0"/>
          <c:showSerName val="0"/>
          <c:showPercent val="0"/>
          <c:showBubbleSize val="0"/>
        </c:dLbls>
        <c:gapWidth val="150"/>
        <c:shape val="box"/>
        <c:axId val="536160496"/>
        <c:axId val="536163216"/>
        <c:axId val="0"/>
      </c:bar3DChart>
      <c:catAx>
        <c:axId val="5361604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6163216"/>
        <c:crosses val="autoZero"/>
        <c:auto val="1"/>
        <c:lblAlgn val="ctr"/>
        <c:lblOffset val="100"/>
        <c:noMultiLvlLbl val="0"/>
      </c:catAx>
      <c:valAx>
        <c:axId val="536163216"/>
        <c:scaling>
          <c:orientation val="minMax"/>
        </c:scaling>
        <c:delete val="1"/>
        <c:axPos val="l"/>
        <c:numFmt formatCode="0%" sourceLinked="1"/>
        <c:majorTickMark val="out"/>
        <c:minorTickMark val="none"/>
        <c:tickLblPos val="nextTo"/>
        <c:crossAx val="5361604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D87-4223-8155-C0CAB6F100E1}"/>
              </c:ext>
            </c:extLst>
          </c:dPt>
          <c:dPt>
            <c:idx val="1"/>
            <c:invertIfNegative val="0"/>
            <c:bubble3D val="0"/>
            <c:spPr>
              <a:solidFill>
                <a:srgbClr val="C00000"/>
              </a:solidFill>
            </c:spPr>
            <c:extLst>
              <c:ext xmlns:c16="http://schemas.microsoft.com/office/drawing/2014/chart" uri="{C3380CC4-5D6E-409C-BE32-E72D297353CC}">
                <c16:uniqueId val="{00000001-CD87-4223-8155-C0CAB6F100E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D87-4223-8155-C0CAB6F100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D87-4223-8155-C0CAB6F100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CD87-4223-8155-C0CAB6F100E1}"/>
            </c:ext>
          </c:extLst>
        </c:ser>
        <c:dLbls>
          <c:showLegendKey val="0"/>
          <c:showVal val="0"/>
          <c:showCatName val="0"/>
          <c:showSerName val="0"/>
          <c:showPercent val="0"/>
          <c:showBubbleSize val="0"/>
        </c:dLbls>
        <c:gapWidth val="150"/>
        <c:shape val="box"/>
        <c:axId val="536171920"/>
        <c:axId val="536162672"/>
        <c:axId val="0"/>
      </c:bar3DChart>
      <c:catAx>
        <c:axId val="5361719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36162672"/>
        <c:crosses val="autoZero"/>
        <c:auto val="1"/>
        <c:lblAlgn val="ctr"/>
        <c:lblOffset val="100"/>
        <c:noMultiLvlLbl val="0"/>
      </c:catAx>
      <c:valAx>
        <c:axId val="536162672"/>
        <c:scaling>
          <c:orientation val="minMax"/>
        </c:scaling>
        <c:delete val="1"/>
        <c:axPos val="l"/>
        <c:numFmt formatCode="0%" sourceLinked="1"/>
        <c:majorTickMark val="out"/>
        <c:minorTickMark val="none"/>
        <c:tickLblPos val="nextTo"/>
        <c:crossAx val="5361719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C25-46B3-8DC5-89B230200C87}"/>
              </c:ext>
            </c:extLst>
          </c:dPt>
          <c:dPt>
            <c:idx val="1"/>
            <c:invertIfNegative val="0"/>
            <c:bubble3D val="0"/>
            <c:spPr>
              <a:solidFill>
                <a:srgbClr val="C00000"/>
              </a:solidFill>
            </c:spPr>
            <c:extLst>
              <c:ext xmlns:c16="http://schemas.microsoft.com/office/drawing/2014/chart" uri="{C3380CC4-5D6E-409C-BE32-E72D297353CC}">
                <c16:uniqueId val="{00000001-BC25-46B3-8DC5-89B230200C8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C25-46B3-8DC5-89B230200C8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C25-46B3-8DC5-89B230200C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BC25-46B3-8DC5-89B230200C87}"/>
            </c:ext>
          </c:extLst>
        </c:ser>
        <c:dLbls>
          <c:showLegendKey val="0"/>
          <c:showVal val="0"/>
          <c:showCatName val="0"/>
          <c:showSerName val="0"/>
          <c:showPercent val="0"/>
          <c:showBubbleSize val="0"/>
        </c:dLbls>
        <c:gapWidth val="150"/>
        <c:shape val="box"/>
        <c:axId val="558840944"/>
        <c:axId val="558829520"/>
        <c:axId val="0"/>
      </c:bar3DChart>
      <c:catAx>
        <c:axId val="5588409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8829520"/>
        <c:crosses val="autoZero"/>
        <c:auto val="1"/>
        <c:lblAlgn val="ctr"/>
        <c:lblOffset val="100"/>
        <c:noMultiLvlLbl val="0"/>
      </c:catAx>
      <c:valAx>
        <c:axId val="558829520"/>
        <c:scaling>
          <c:orientation val="minMax"/>
        </c:scaling>
        <c:delete val="1"/>
        <c:axPos val="l"/>
        <c:numFmt formatCode="0%" sourceLinked="1"/>
        <c:majorTickMark val="out"/>
        <c:minorTickMark val="none"/>
        <c:tickLblPos val="nextTo"/>
        <c:crossAx val="5588409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41E-42D1-8CE3-39F159A63F64}"/>
              </c:ext>
            </c:extLst>
          </c:dPt>
          <c:dPt>
            <c:idx val="1"/>
            <c:invertIfNegative val="0"/>
            <c:bubble3D val="0"/>
            <c:spPr>
              <a:solidFill>
                <a:srgbClr val="C00000"/>
              </a:solidFill>
            </c:spPr>
            <c:extLst>
              <c:ext xmlns:c16="http://schemas.microsoft.com/office/drawing/2014/chart" uri="{C3380CC4-5D6E-409C-BE32-E72D297353CC}">
                <c16:uniqueId val="{00000001-141E-42D1-8CE3-39F159A63F6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41E-42D1-8CE3-39F159A63F6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41E-42D1-8CE3-39F159A63F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141E-42D1-8CE3-39F159A63F64}"/>
            </c:ext>
          </c:extLst>
        </c:ser>
        <c:dLbls>
          <c:showLegendKey val="0"/>
          <c:showVal val="0"/>
          <c:showCatName val="0"/>
          <c:showSerName val="0"/>
          <c:showPercent val="0"/>
          <c:showBubbleSize val="0"/>
        </c:dLbls>
        <c:gapWidth val="150"/>
        <c:shape val="box"/>
        <c:axId val="558837680"/>
        <c:axId val="558830064"/>
        <c:axId val="0"/>
      </c:bar3DChart>
      <c:catAx>
        <c:axId val="5588376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8830064"/>
        <c:crosses val="autoZero"/>
        <c:auto val="1"/>
        <c:lblAlgn val="ctr"/>
        <c:lblOffset val="100"/>
        <c:noMultiLvlLbl val="0"/>
      </c:catAx>
      <c:valAx>
        <c:axId val="558830064"/>
        <c:scaling>
          <c:orientation val="minMax"/>
        </c:scaling>
        <c:delete val="1"/>
        <c:axPos val="l"/>
        <c:numFmt formatCode="0%" sourceLinked="1"/>
        <c:majorTickMark val="out"/>
        <c:minorTickMark val="none"/>
        <c:tickLblPos val="nextTo"/>
        <c:crossAx val="5588376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AD4-4628-A445-766AE4F520E9}"/>
              </c:ext>
            </c:extLst>
          </c:dPt>
          <c:dPt>
            <c:idx val="1"/>
            <c:invertIfNegative val="0"/>
            <c:bubble3D val="0"/>
            <c:spPr>
              <a:solidFill>
                <a:srgbClr val="C00000"/>
              </a:solidFill>
            </c:spPr>
            <c:extLst>
              <c:ext xmlns:c16="http://schemas.microsoft.com/office/drawing/2014/chart" uri="{C3380CC4-5D6E-409C-BE32-E72D297353CC}">
                <c16:uniqueId val="{00000001-AAD4-4628-A445-766AE4F520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AD4-4628-A445-766AE4F520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AD4-4628-A445-766AE4F520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AAD4-4628-A445-766AE4F520E9}"/>
            </c:ext>
          </c:extLst>
        </c:ser>
        <c:dLbls>
          <c:showLegendKey val="0"/>
          <c:showVal val="0"/>
          <c:showCatName val="0"/>
          <c:showSerName val="0"/>
          <c:showPercent val="0"/>
          <c:showBubbleSize val="0"/>
        </c:dLbls>
        <c:gapWidth val="150"/>
        <c:shape val="box"/>
        <c:axId val="558842032"/>
        <c:axId val="558842576"/>
        <c:axId val="0"/>
      </c:bar3DChart>
      <c:catAx>
        <c:axId val="558842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8842576"/>
        <c:crosses val="autoZero"/>
        <c:auto val="1"/>
        <c:lblAlgn val="ctr"/>
        <c:lblOffset val="100"/>
        <c:noMultiLvlLbl val="0"/>
      </c:catAx>
      <c:valAx>
        <c:axId val="558842576"/>
        <c:scaling>
          <c:orientation val="minMax"/>
        </c:scaling>
        <c:delete val="1"/>
        <c:axPos val="l"/>
        <c:numFmt formatCode="0%" sourceLinked="1"/>
        <c:majorTickMark val="out"/>
        <c:minorTickMark val="none"/>
        <c:tickLblPos val="nextTo"/>
        <c:crossAx val="55884203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E20-4759-BE3A-5E4DF542C731}"/>
              </c:ext>
            </c:extLst>
          </c:dPt>
          <c:dPt>
            <c:idx val="1"/>
            <c:invertIfNegative val="0"/>
            <c:bubble3D val="0"/>
            <c:spPr>
              <a:solidFill>
                <a:srgbClr val="C00000"/>
              </a:solidFill>
            </c:spPr>
            <c:extLst>
              <c:ext xmlns:c16="http://schemas.microsoft.com/office/drawing/2014/chart" uri="{C3380CC4-5D6E-409C-BE32-E72D297353CC}">
                <c16:uniqueId val="{00000001-3E20-4759-BE3A-5E4DF542C7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E20-4759-BE3A-5E4DF542C7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E20-4759-BE3A-5E4DF542C7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3E20-4759-BE3A-5E4DF542C731}"/>
            </c:ext>
          </c:extLst>
        </c:ser>
        <c:dLbls>
          <c:showLegendKey val="0"/>
          <c:showVal val="0"/>
          <c:showCatName val="0"/>
          <c:showSerName val="0"/>
          <c:showPercent val="0"/>
          <c:showBubbleSize val="0"/>
        </c:dLbls>
        <c:gapWidth val="150"/>
        <c:shape val="box"/>
        <c:axId val="558833328"/>
        <c:axId val="558839856"/>
        <c:axId val="0"/>
      </c:bar3DChart>
      <c:catAx>
        <c:axId val="5588333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8839856"/>
        <c:crosses val="autoZero"/>
        <c:auto val="1"/>
        <c:lblAlgn val="ctr"/>
        <c:lblOffset val="100"/>
        <c:noMultiLvlLbl val="0"/>
      </c:catAx>
      <c:valAx>
        <c:axId val="558839856"/>
        <c:scaling>
          <c:orientation val="minMax"/>
        </c:scaling>
        <c:delete val="1"/>
        <c:axPos val="l"/>
        <c:numFmt formatCode="0%" sourceLinked="1"/>
        <c:majorTickMark val="out"/>
        <c:minorTickMark val="none"/>
        <c:tickLblPos val="nextTo"/>
        <c:crossAx val="5588333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6BFA-4998-A293-3BD6AF1F657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6BFA-4998-A293-3BD6AF1F657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AE0D-4E2E-B288-417C125CCA6B}"/>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6BFA-4998-A293-3BD6AF1F657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6BFA-4998-A293-3BD6AF1F657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6BFA-4998-A293-3BD6AF1F657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6BFA-4998-A293-3BD6AF1F657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E0D-4E2E-B288-417C125CCA6B}"/>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6BFA-4998-A293-3BD6AF1F657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6BFA-4998-A293-3BD6AF1F657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6BFA-4998-A293-3BD6AF1F657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6BFA-4998-A293-3BD6AF1F657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0D-4E2E-B288-417C125CCA6B}"/>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0D-4E2E-B288-417C125CCA6B}"/>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0D-4E2E-B288-417C125CCA6B}"/>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0D-4E2E-B288-417C125CCA6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AE0D-4E2E-B288-417C125CCA6B}"/>
            </c:ext>
          </c:extLst>
        </c:ser>
        <c:dLbls>
          <c:showLegendKey val="0"/>
          <c:showVal val="0"/>
          <c:showCatName val="0"/>
          <c:showSerName val="0"/>
          <c:showPercent val="0"/>
          <c:showBubbleSize val="0"/>
        </c:dLbls>
        <c:smooth val="0"/>
        <c:axId val="558834960"/>
        <c:axId val="558830608"/>
      </c:lineChart>
      <c:catAx>
        <c:axId val="55883496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58830608"/>
        <c:crosses val="autoZero"/>
        <c:auto val="1"/>
        <c:lblAlgn val="ctr"/>
        <c:lblOffset val="100"/>
        <c:noMultiLvlLbl val="0"/>
      </c:catAx>
      <c:valAx>
        <c:axId val="558830608"/>
        <c:scaling>
          <c:orientation val="minMax"/>
        </c:scaling>
        <c:delete val="1"/>
        <c:axPos val="l"/>
        <c:numFmt formatCode="0%" sourceLinked="1"/>
        <c:majorTickMark val="out"/>
        <c:minorTickMark val="none"/>
        <c:tickLblPos val="nextTo"/>
        <c:crossAx val="55883496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9C-409E-962A-5A515068D8F4}"/>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0.14285714285714285</c:v>
                </c:pt>
                <c:pt idx="2">
                  <c:v>0.7142857142857143</c:v>
                </c:pt>
                <c:pt idx="3">
                  <c:v>0.14285714285714285</c:v>
                </c:pt>
              </c:numCache>
            </c:numRef>
          </c:val>
          <c:smooth val="0"/>
          <c:extLst>
            <c:ext xmlns:c16="http://schemas.microsoft.com/office/drawing/2014/chart" uri="{C3380CC4-5D6E-409C-BE32-E72D297353CC}">
              <c16:uniqueId val="{00000002-109C-409E-962A-5A515068D8F4}"/>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9C-409E-962A-5A515068D8F4}"/>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9C-409E-962A-5A515068D8F4}"/>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9C-409E-962A-5A515068D8F4}"/>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109C-409E-962A-5A515068D8F4}"/>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9C-409E-962A-5A515068D8F4}"/>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9C-409E-962A-5A515068D8F4}"/>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9C-409E-962A-5A515068D8F4}"/>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09C-409E-962A-5A515068D8F4}"/>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9C-409E-962A-5A515068D8F4}"/>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9C-409E-962A-5A515068D8F4}"/>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09C-409E-962A-5A515068D8F4}"/>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109C-409E-962A-5A515068D8F4}"/>
            </c:ext>
          </c:extLst>
        </c:ser>
        <c:dLbls>
          <c:showLegendKey val="0"/>
          <c:showVal val="0"/>
          <c:showCatName val="0"/>
          <c:showSerName val="0"/>
          <c:showPercent val="0"/>
          <c:showBubbleSize val="0"/>
        </c:dLbls>
        <c:smooth val="0"/>
        <c:axId val="558840400"/>
        <c:axId val="558838224"/>
      </c:lineChart>
      <c:catAx>
        <c:axId val="55884040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58838224"/>
        <c:crosses val="autoZero"/>
        <c:auto val="1"/>
        <c:lblAlgn val="ctr"/>
        <c:lblOffset val="100"/>
        <c:noMultiLvlLbl val="0"/>
      </c:catAx>
      <c:valAx>
        <c:axId val="558838224"/>
        <c:scaling>
          <c:orientation val="minMax"/>
        </c:scaling>
        <c:delete val="1"/>
        <c:axPos val="l"/>
        <c:numFmt formatCode="0%" sourceLinked="1"/>
        <c:majorTickMark val="out"/>
        <c:minorTickMark val="none"/>
        <c:tickLblPos val="nextTo"/>
        <c:crossAx val="55884040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218-4891-8167-AF7886567FC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218-4891-8167-AF7886567FC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B4DC-40B7-A62F-7D16A28D4E1D}"/>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A218-4891-8167-AF7886567FC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218-4891-8167-AF7886567FC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218-4891-8167-AF7886567FC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218-4891-8167-AF7886567FC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B4DC-40B7-A62F-7D16A28D4E1D}"/>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218-4891-8167-AF7886567FC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A218-4891-8167-AF7886567FC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218-4891-8167-AF7886567FC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218-4891-8167-AF7886567FC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4DC-40B7-A62F-7D16A28D4E1D}"/>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DC-40B7-A62F-7D16A28D4E1D}"/>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B4DC-40B7-A62F-7D16A28D4E1D}"/>
            </c:ext>
          </c:extLst>
        </c:ser>
        <c:dLbls>
          <c:showLegendKey val="0"/>
          <c:showVal val="0"/>
          <c:showCatName val="0"/>
          <c:showSerName val="0"/>
          <c:showPercent val="0"/>
          <c:showBubbleSize val="0"/>
        </c:dLbls>
        <c:smooth val="0"/>
        <c:axId val="558832240"/>
        <c:axId val="558832784"/>
      </c:lineChart>
      <c:catAx>
        <c:axId val="5588322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58832784"/>
        <c:crosses val="autoZero"/>
        <c:auto val="1"/>
        <c:lblAlgn val="ctr"/>
        <c:lblOffset val="100"/>
        <c:noMultiLvlLbl val="0"/>
      </c:catAx>
      <c:valAx>
        <c:axId val="558832784"/>
        <c:scaling>
          <c:orientation val="minMax"/>
        </c:scaling>
        <c:delete val="1"/>
        <c:axPos val="l"/>
        <c:numFmt formatCode="0%" sourceLinked="1"/>
        <c:majorTickMark val="out"/>
        <c:minorTickMark val="none"/>
        <c:tickLblPos val="nextTo"/>
        <c:crossAx val="55883224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DBF-4446-8E6B-D473204C9D76}"/>
              </c:ext>
            </c:extLst>
          </c:dPt>
          <c:dPt>
            <c:idx val="1"/>
            <c:invertIfNegative val="0"/>
            <c:bubble3D val="0"/>
            <c:spPr>
              <a:solidFill>
                <a:srgbClr val="C00000"/>
              </a:solidFill>
            </c:spPr>
            <c:extLst>
              <c:ext xmlns:c16="http://schemas.microsoft.com/office/drawing/2014/chart" uri="{C3380CC4-5D6E-409C-BE32-E72D297353CC}">
                <c16:uniqueId val="{00000001-FDBF-4446-8E6B-D473204C9D7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BF-4446-8E6B-D473204C9D7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BF-4446-8E6B-D473204C9D7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c:v>
                </c:pt>
                <c:pt idx="1">
                  <c:v>0.2</c:v>
                </c:pt>
                <c:pt idx="2">
                  <c:v>0.8</c:v>
                </c:pt>
                <c:pt idx="3">
                  <c:v>0</c:v>
                </c:pt>
              </c:numCache>
            </c:numRef>
          </c:val>
          <c:extLst>
            <c:ext xmlns:c16="http://schemas.microsoft.com/office/drawing/2014/chart" uri="{C3380CC4-5D6E-409C-BE32-E72D297353CC}">
              <c16:uniqueId val="{00000004-FDBF-4446-8E6B-D473204C9D76}"/>
            </c:ext>
          </c:extLst>
        </c:ser>
        <c:dLbls>
          <c:showLegendKey val="0"/>
          <c:showVal val="0"/>
          <c:showCatName val="0"/>
          <c:showSerName val="0"/>
          <c:showPercent val="0"/>
          <c:showBubbleSize val="0"/>
        </c:dLbls>
        <c:gapWidth val="150"/>
        <c:shape val="box"/>
        <c:axId val="558827344"/>
        <c:axId val="558844208"/>
        <c:axId val="0"/>
      </c:bar3DChart>
      <c:catAx>
        <c:axId val="5588273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8844208"/>
        <c:crosses val="autoZero"/>
        <c:auto val="1"/>
        <c:lblAlgn val="ctr"/>
        <c:lblOffset val="100"/>
        <c:noMultiLvlLbl val="0"/>
      </c:catAx>
      <c:valAx>
        <c:axId val="558844208"/>
        <c:scaling>
          <c:orientation val="minMax"/>
        </c:scaling>
        <c:delete val="1"/>
        <c:axPos val="l"/>
        <c:numFmt formatCode="0%" sourceLinked="1"/>
        <c:majorTickMark val="out"/>
        <c:minorTickMark val="none"/>
        <c:tickLblPos val="nextTo"/>
        <c:crossAx val="5588273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2B8-4AD6-8A0C-D105B9123750}"/>
              </c:ext>
            </c:extLst>
          </c:dPt>
          <c:dPt>
            <c:idx val="1"/>
            <c:invertIfNegative val="0"/>
            <c:bubble3D val="0"/>
            <c:spPr>
              <a:solidFill>
                <a:srgbClr val="C00000"/>
              </a:solidFill>
            </c:spPr>
            <c:extLst>
              <c:ext xmlns:c16="http://schemas.microsoft.com/office/drawing/2014/chart" uri="{C3380CC4-5D6E-409C-BE32-E72D297353CC}">
                <c16:uniqueId val="{00000001-B2B8-4AD6-8A0C-D105B91237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2B8-4AD6-8A0C-D105B91237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2B8-4AD6-8A0C-D105B91237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B2B8-4AD6-8A0C-D105B9123750}"/>
            </c:ext>
          </c:extLst>
        </c:ser>
        <c:dLbls>
          <c:showLegendKey val="0"/>
          <c:showVal val="0"/>
          <c:showCatName val="0"/>
          <c:showSerName val="0"/>
          <c:showPercent val="0"/>
          <c:showBubbleSize val="0"/>
        </c:dLbls>
        <c:gapWidth val="150"/>
        <c:shape val="box"/>
        <c:axId val="558828432"/>
        <c:axId val="558845296"/>
        <c:axId val="0"/>
      </c:bar3DChart>
      <c:catAx>
        <c:axId val="5588284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8845296"/>
        <c:crosses val="autoZero"/>
        <c:auto val="1"/>
        <c:lblAlgn val="ctr"/>
        <c:lblOffset val="100"/>
        <c:noMultiLvlLbl val="0"/>
      </c:catAx>
      <c:valAx>
        <c:axId val="558845296"/>
        <c:scaling>
          <c:orientation val="minMax"/>
        </c:scaling>
        <c:delete val="1"/>
        <c:axPos val="l"/>
        <c:numFmt formatCode="0%" sourceLinked="1"/>
        <c:majorTickMark val="out"/>
        <c:minorTickMark val="none"/>
        <c:tickLblPos val="nextTo"/>
        <c:crossAx val="55882843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37-4EF2-8B00-1CF9249481F6}"/>
              </c:ext>
            </c:extLst>
          </c:dPt>
          <c:dPt>
            <c:idx val="1"/>
            <c:invertIfNegative val="0"/>
            <c:bubble3D val="0"/>
            <c:spPr>
              <a:solidFill>
                <a:srgbClr val="C00000"/>
              </a:solidFill>
            </c:spPr>
            <c:extLst>
              <c:ext xmlns:c16="http://schemas.microsoft.com/office/drawing/2014/chart" uri="{C3380CC4-5D6E-409C-BE32-E72D297353CC}">
                <c16:uniqueId val="{00000001-4F37-4EF2-8B00-1CF9249481F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37-4EF2-8B00-1CF9249481F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37-4EF2-8B00-1CF9249481F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4F37-4EF2-8B00-1CF9249481F6}"/>
            </c:ext>
          </c:extLst>
        </c:ser>
        <c:dLbls>
          <c:showLegendKey val="0"/>
          <c:showVal val="0"/>
          <c:showCatName val="0"/>
          <c:showSerName val="0"/>
          <c:showPercent val="0"/>
          <c:showBubbleSize val="0"/>
        </c:dLbls>
        <c:gapWidth val="150"/>
        <c:shape val="box"/>
        <c:axId val="558852368"/>
        <c:axId val="558857808"/>
        <c:axId val="0"/>
      </c:bar3DChart>
      <c:catAx>
        <c:axId val="5588523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8857808"/>
        <c:crosses val="autoZero"/>
        <c:auto val="1"/>
        <c:lblAlgn val="ctr"/>
        <c:lblOffset val="100"/>
        <c:noMultiLvlLbl val="0"/>
      </c:catAx>
      <c:valAx>
        <c:axId val="558857808"/>
        <c:scaling>
          <c:orientation val="minMax"/>
        </c:scaling>
        <c:delete val="1"/>
        <c:axPos val="l"/>
        <c:numFmt formatCode="0%" sourceLinked="1"/>
        <c:majorTickMark val="out"/>
        <c:minorTickMark val="none"/>
        <c:tickLblPos val="nextTo"/>
        <c:crossAx val="5588523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0F26-4E80-93C2-2E588F65970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0F26-4E80-93C2-2E588F65970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2-B212-4E66-BCC5-41A7B2C84EE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0F26-4E80-93C2-2E588F65970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0F26-4E80-93C2-2E588F65970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0F26-4E80-93C2-2E588F65970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0F26-4E80-93C2-2E588F65970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B212-4E66-BCC5-41A7B2C84EE7}"/>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0F26-4E80-93C2-2E588F65970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0F26-4E80-93C2-2E588F65970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0F26-4E80-93C2-2E588F65970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0F26-4E80-93C2-2E588F65970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212-4E66-BCC5-41A7B2C84EE7}"/>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2-4E66-BCC5-41A7B2C84EE7}"/>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212-4E66-BCC5-41A7B2C84EE7}"/>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2-4E66-BCC5-41A7B2C84EE7}"/>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212-4E66-BCC5-41A7B2C84EE7}"/>
            </c:ext>
          </c:extLst>
        </c:ser>
        <c:dLbls>
          <c:showLegendKey val="0"/>
          <c:showVal val="0"/>
          <c:showCatName val="0"/>
          <c:showSerName val="0"/>
          <c:showPercent val="0"/>
          <c:showBubbleSize val="0"/>
        </c:dLbls>
        <c:smooth val="0"/>
        <c:axId val="558847472"/>
        <c:axId val="558853456"/>
      </c:lineChart>
      <c:catAx>
        <c:axId val="5588474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58853456"/>
        <c:crosses val="autoZero"/>
        <c:auto val="1"/>
        <c:lblAlgn val="ctr"/>
        <c:lblOffset val="100"/>
        <c:noMultiLvlLbl val="0"/>
      </c:catAx>
      <c:valAx>
        <c:axId val="558853456"/>
        <c:scaling>
          <c:orientation val="minMax"/>
        </c:scaling>
        <c:delete val="1"/>
        <c:axPos val="l"/>
        <c:numFmt formatCode="0%" sourceLinked="1"/>
        <c:majorTickMark val="out"/>
        <c:minorTickMark val="none"/>
        <c:tickLblPos val="nextTo"/>
        <c:crossAx val="55884747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15F-4A5C-A9D4-632E708F3B6B}"/>
              </c:ext>
            </c:extLst>
          </c:dPt>
          <c:dPt>
            <c:idx val="1"/>
            <c:invertIfNegative val="0"/>
            <c:bubble3D val="0"/>
            <c:spPr>
              <a:solidFill>
                <a:srgbClr val="C00000"/>
              </a:solidFill>
            </c:spPr>
            <c:extLst>
              <c:ext xmlns:c16="http://schemas.microsoft.com/office/drawing/2014/chart" uri="{C3380CC4-5D6E-409C-BE32-E72D297353CC}">
                <c16:uniqueId val="{00000001-E15F-4A5C-A9D4-632E708F3B6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15F-4A5C-A9D4-632E708F3B6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15F-4A5C-A9D4-632E708F3B6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1</c:v>
                </c:pt>
                <c:pt idx="3">
                  <c:v>0</c:v>
                </c:pt>
              </c:numCache>
            </c:numRef>
          </c:val>
          <c:extLst>
            <c:ext xmlns:c16="http://schemas.microsoft.com/office/drawing/2014/chart" uri="{C3380CC4-5D6E-409C-BE32-E72D297353CC}">
              <c16:uniqueId val="{00000004-E15F-4A5C-A9D4-632E708F3B6B}"/>
            </c:ext>
          </c:extLst>
        </c:ser>
        <c:dLbls>
          <c:showLegendKey val="0"/>
          <c:showVal val="0"/>
          <c:showCatName val="0"/>
          <c:showSerName val="0"/>
          <c:showPercent val="0"/>
          <c:showBubbleSize val="0"/>
        </c:dLbls>
        <c:gapWidth val="150"/>
        <c:shape val="box"/>
        <c:axId val="558846384"/>
        <c:axId val="558848560"/>
        <c:axId val="0"/>
      </c:bar3DChart>
      <c:catAx>
        <c:axId val="5588463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8848560"/>
        <c:crosses val="autoZero"/>
        <c:auto val="1"/>
        <c:lblAlgn val="ctr"/>
        <c:lblOffset val="100"/>
        <c:noMultiLvlLbl val="0"/>
      </c:catAx>
      <c:valAx>
        <c:axId val="558848560"/>
        <c:scaling>
          <c:orientation val="minMax"/>
        </c:scaling>
        <c:delete val="1"/>
        <c:axPos val="l"/>
        <c:numFmt formatCode="0%" sourceLinked="1"/>
        <c:majorTickMark val="out"/>
        <c:minorTickMark val="none"/>
        <c:tickLblPos val="nextTo"/>
        <c:crossAx val="55884638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C08-4815-B638-BA94882967D0}"/>
              </c:ext>
            </c:extLst>
          </c:dPt>
          <c:dPt>
            <c:idx val="1"/>
            <c:invertIfNegative val="0"/>
            <c:bubble3D val="0"/>
            <c:spPr>
              <a:solidFill>
                <a:srgbClr val="C00000"/>
              </a:solidFill>
            </c:spPr>
            <c:extLst>
              <c:ext xmlns:c16="http://schemas.microsoft.com/office/drawing/2014/chart" uri="{C3380CC4-5D6E-409C-BE32-E72D297353CC}">
                <c16:uniqueId val="{00000001-6C08-4815-B638-BA94882967D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C08-4815-B638-BA94882967D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C08-4815-B638-BA94882967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extLst>
            <c:ext xmlns:c16="http://schemas.microsoft.com/office/drawing/2014/chart" uri="{C3380CC4-5D6E-409C-BE32-E72D297353CC}">
              <c16:uniqueId val="{00000004-6C08-4815-B638-BA94882967D0}"/>
            </c:ext>
          </c:extLst>
        </c:ser>
        <c:dLbls>
          <c:showLegendKey val="0"/>
          <c:showVal val="0"/>
          <c:showCatName val="0"/>
          <c:showSerName val="0"/>
          <c:showPercent val="0"/>
          <c:showBubbleSize val="0"/>
        </c:dLbls>
        <c:gapWidth val="150"/>
        <c:shape val="box"/>
        <c:axId val="558856176"/>
        <c:axId val="558846928"/>
        <c:axId val="0"/>
      </c:bar3DChart>
      <c:catAx>
        <c:axId val="5588561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8846928"/>
        <c:crosses val="autoZero"/>
        <c:auto val="1"/>
        <c:lblAlgn val="ctr"/>
        <c:lblOffset val="100"/>
        <c:noMultiLvlLbl val="0"/>
      </c:catAx>
      <c:valAx>
        <c:axId val="558846928"/>
        <c:scaling>
          <c:orientation val="minMax"/>
        </c:scaling>
        <c:delete val="1"/>
        <c:axPos val="l"/>
        <c:numFmt formatCode="0%" sourceLinked="1"/>
        <c:majorTickMark val="out"/>
        <c:minorTickMark val="none"/>
        <c:tickLblPos val="nextTo"/>
        <c:crossAx val="5588561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555-48E0-80F8-644A7A7CA6BD}"/>
              </c:ext>
            </c:extLst>
          </c:dPt>
          <c:dPt>
            <c:idx val="1"/>
            <c:invertIfNegative val="0"/>
            <c:bubble3D val="0"/>
            <c:spPr>
              <a:solidFill>
                <a:srgbClr val="C00000"/>
              </a:solidFill>
            </c:spPr>
            <c:extLst>
              <c:ext xmlns:c16="http://schemas.microsoft.com/office/drawing/2014/chart" uri="{C3380CC4-5D6E-409C-BE32-E72D297353CC}">
                <c16:uniqueId val="{00000001-D555-48E0-80F8-644A7A7CA6B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555-48E0-80F8-644A7A7CA6B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555-48E0-80F8-644A7A7CA6B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D555-48E0-80F8-644A7A7CA6BD}"/>
            </c:ext>
          </c:extLst>
        </c:ser>
        <c:dLbls>
          <c:showLegendKey val="0"/>
          <c:showVal val="0"/>
          <c:showCatName val="0"/>
          <c:showSerName val="0"/>
          <c:showPercent val="0"/>
          <c:showBubbleSize val="0"/>
        </c:dLbls>
        <c:gapWidth val="150"/>
        <c:shape val="box"/>
        <c:axId val="558849648"/>
        <c:axId val="558851280"/>
        <c:axId val="0"/>
      </c:bar3DChart>
      <c:catAx>
        <c:axId val="5588496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8851280"/>
        <c:crosses val="autoZero"/>
        <c:auto val="1"/>
        <c:lblAlgn val="ctr"/>
        <c:lblOffset val="100"/>
        <c:noMultiLvlLbl val="0"/>
      </c:catAx>
      <c:valAx>
        <c:axId val="558851280"/>
        <c:scaling>
          <c:orientation val="minMax"/>
        </c:scaling>
        <c:delete val="1"/>
        <c:axPos val="l"/>
        <c:numFmt formatCode="0%" sourceLinked="1"/>
        <c:majorTickMark val="out"/>
        <c:minorTickMark val="none"/>
        <c:tickLblPos val="nextTo"/>
        <c:crossAx val="5588496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49F-495C-97BF-08473B38F4A5}"/>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49F-495C-97BF-08473B38F4A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AE18-46B5-8A9C-81BDC9FE6CB2}"/>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E49F-495C-97BF-08473B38F4A5}"/>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49F-495C-97BF-08473B38F4A5}"/>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49F-495C-97BF-08473B38F4A5}"/>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49F-495C-97BF-08473B38F4A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E18-46B5-8A9C-81BDC9FE6CB2}"/>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49F-495C-97BF-08473B38F4A5}"/>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E49F-495C-97BF-08473B38F4A5}"/>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49F-495C-97BF-08473B38F4A5}"/>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49F-495C-97BF-08473B38F4A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18-46B5-8A9C-81BDC9FE6CB2}"/>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18-46B5-8A9C-81BDC9FE6CB2}"/>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18-46B5-8A9C-81BDC9FE6CB2}"/>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18-46B5-8A9C-81BDC9FE6CB2}"/>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AE18-46B5-8A9C-81BDC9FE6CB2}"/>
            </c:ext>
          </c:extLst>
        </c:ser>
        <c:dLbls>
          <c:showLegendKey val="0"/>
          <c:showVal val="0"/>
          <c:showCatName val="0"/>
          <c:showSerName val="0"/>
          <c:showPercent val="0"/>
          <c:showBubbleSize val="0"/>
        </c:dLbls>
        <c:smooth val="0"/>
        <c:axId val="558855088"/>
        <c:axId val="558857264"/>
      </c:lineChart>
      <c:catAx>
        <c:axId val="55885508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58857264"/>
        <c:crosses val="autoZero"/>
        <c:auto val="1"/>
        <c:lblAlgn val="ctr"/>
        <c:lblOffset val="100"/>
        <c:noMultiLvlLbl val="0"/>
      </c:catAx>
      <c:valAx>
        <c:axId val="558857264"/>
        <c:scaling>
          <c:orientation val="minMax"/>
        </c:scaling>
        <c:delete val="1"/>
        <c:axPos val="l"/>
        <c:numFmt formatCode="0%" sourceLinked="1"/>
        <c:majorTickMark val="out"/>
        <c:minorTickMark val="none"/>
        <c:tickLblPos val="nextTo"/>
        <c:crossAx val="55885508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7032-4EC3-A0DC-80FB4C87472E}"/>
              </c:ext>
            </c:extLst>
          </c:dPt>
          <c:dPt>
            <c:idx val="1"/>
            <c:invertIfNegative val="0"/>
            <c:bubble3D val="0"/>
            <c:spPr>
              <a:solidFill>
                <a:srgbClr val="C00000"/>
              </a:solidFill>
            </c:spPr>
            <c:extLst>
              <c:ext xmlns:c16="http://schemas.microsoft.com/office/drawing/2014/chart" uri="{C3380CC4-5D6E-409C-BE32-E72D297353CC}">
                <c16:uniqueId val="{00000001-7032-4EC3-A0DC-80FB4C8747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32-4EC3-A0DC-80FB4C8747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32-4EC3-A0DC-80FB4C8747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7032-4EC3-A0DC-80FB4C87472E}"/>
            </c:ext>
          </c:extLst>
        </c:ser>
        <c:dLbls>
          <c:showLegendKey val="0"/>
          <c:showVal val="0"/>
          <c:showCatName val="0"/>
          <c:showSerName val="0"/>
          <c:showPercent val="0"/>
          <c:showBubbleSize val="0"/>
        </c:dLbls>
        <c:gapWidth val="150"/>
        <c:shape val="box"/>
        <c:axId val="560674480"/>
        <c:axId val="560675568"/>
        <c:axId val="0"/>
      </c:bar3DChart>
      <c:catAx>
        <c:axId val="560674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0675568"/>
        <c:crosses val="autoZero"/>
        <c:auto val="1"/>
        <c:lblAlgn val="ctr"/>
        <c:lblOffset val="100"/>
        <c:noMultiLvlLbl val="0"/>
      </c:catAx>
      <c:valAx>
        <c:axId val="560675568"/>
        <c:scaling>
          <c:orientation val="minMax"/>
        </c:scaling>
        <c:delete val="1"/>
        <c:axPos val="l"/>
        <c:numFmt formatCode="0%" sourceLinked="1"/>
        <c:majorTickMark val="out"/>
        <c:minorTickMark val="none"/>
        <c:tickLblPos val="nextTo"/>
        <c:crossAx val="5606744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D7C7-4388-9836-EDC7B625F55F}"/>
              </c:ext>
            </c:extLst>
          </c:dPt>
          <c:dPt>
            <c:idx val="1"/>
            <c:invertIfNegative val="0"/>
            <c:bubble3D val="0"/>
            <c:spPr>
              <a:solidFill>
                <a:srgbClr val="C00000"/>
              </a:solidFill>
            </c:spPr>
            <c:extLst>
              <c:ext xmlns:c16="http://schemas.microsoft.com/office/drawing/2014/chart" uri="{C3380CC4-5D6E-409C-BE32-E72D297353CC}">
                <c16:uniqueId val="{00000001-D7C7-4388-9836-EDC7B625F55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C7-4388-9836-EDC7B625F55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C7-4388-9836-EDC7B625F5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D7C7-4388-9836-EDC7B625F55F}"/>
            </c:ext>
          </c:extLst>
        </c:ser>
        <c:dLbls>
          <c:showLegendKey val="0"/>
          <c:showVal val="0"/>
          <c:showCatName val="0"/>
          <c:showSerName val="0"/>
          <c:showPercent val="0"/>
          <c:showBubbleSize val="0"/>
        </c:dLbls>
        <c:gapWidth val="150"/>
        <c:shape val="box"/>
        <c:axId val="560673392"/>
        <c:axId val="560671216"/>
        <c:axId val="0"/>
      </c:bar3DChart>
      <c:catAx>
        <c:axId val="5606733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0671216"/>
        <c:crosses val="autoZero"/>
        <c:auto val="1"/>
        <c:lblAlgn val="ctr"/>
        <c:lblOffset val="100"/>
        <c:noMultiLvlLbl val="0"/>
      </c:catAx>
      <c:valAx>
        <c:axId val="560671216"/>
        <c:scaling>
          <c:orientation val="minMax"/>
        </c:scaling>
        <c:delete val="1"/>
        <c:axPos val="l"/>
        <c:numFmt formatCode="0%" sourceLinked="1"/>
        <c:majorTickMark val="out"/>
        <c:minorTickMark val="none"/>
        <c:tickLblPos val="nextTo"/>
        <c:crossAx val="56067339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3369-44A5-9785-80E430AFA6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3369-44A5-9785-80E430AFA6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3369-44A5-9785-80E430AFA6E1}"/>
            </c:ext>
          </c:extLst>
        </c:ser>
        <c:dLbls>
          <c:showLegendKey val="0"/>
          <c:showVal val="0"/>
          <c:showCatName val="0"/>
          <c:showSerName val="0"/>
          <c:showPercent val="0"/>
          <c:showBubbleSize val="0"/>
        </c:dLbls>
        <c:gapWidth val="150"/>
        <c:shape val="box"/>
        <c:axId val="560679920"/>
        <c:axId val="560673936"/>
        <c:axId val="0"/>
      </c:bar3DChart>
      <c:catAx>
        <c:axId val="560679920"/>
        <c:scaling>
          <c:orientation val="minMax"/>
        </c:scaling>
        <c:delete val="1"/>
        <c:axPos val="b"/>
        <c:majorTickMark val="out"/>
        <c:minorTickMark val="none"/>
        <c:tickLblPos val="nextTo"/>
        <c:crossAx val="560673936"/>
        <c:crosses val="autoZero"/>
        <c:auto val="1"/>
        <c:lblAlgn val="ctr"/>
        <c:lblOffset val="100"/>
        <c:noMultiLvlLbl val="0"/>
      </c:catAx>
      <c:valAx>
        <c:axId val="560673936"/>
        <c:scaling>
          <c:orientation val="minMax"/>
        </c:scaling>
        <c:delete val="1"/>
        <c:axPos val="l"/>
        <c:numFmt formatCode="0%" sourceLinked="1"/>
        <c:majorTickMark val="out"/>
        <c:minorTickMark val="none"/>
        <c:tickLblPos val="nextTo"/>
        <c:crossAx val="56067992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B296-4F32-930E-F8A1D73800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B296-4F32-930E-F8A1D73800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B296-4F32-930E-F8A1D73800AB}"/>
            </c:ext>
          </c:extLst>
        </c:ser>
        <c:dLbls>
          <c:showLegendKey val="0"/>
          <c:showVal val="0"/>
          <c:showCatName val="0"/>
          <c:showSerName val="0"/>
          <c:showPercent val="0"/>
          <c:showBubbleSize val="0"/>
        </c:dLbls>
        <c:gapWidth val="150"/>
        <c:shape val="box"/>
        <c:axId val="560682096"/>
        <c:axId val="560670128"/>
        <c:axId val="0"/>
      </c:bar3DChart>
      <c:catAx>
        <c:axId val="5606820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0670128"/>
        <c:crosses val="autoZero"/>
        <c:auto val="1"/>
        <c:lblAlgn val="ctr"/>
        <c:lblOffset val="100"/>
        <c:noMultiLvlLbl val="0"/>
      </c:catAx>
      <c:valAx>
        <c:axId val="560670128"/>
        <c:scaling>
          <c:orientation val="minMax"/>
        </c:scaling>
        <c:delete val="1"/>
        <c:axPos val="l"/>
        <c:numFmt formatCode="0%" sourceLinked="1"/>
        <c:majorTickMark val="out"/>
        <c:minorTickMark val="none"/>
        <c:tickLblPos val="nextTo"/>
        <c:crossAx val="56068209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FD46-4FD2-A04F-3467C3873261}"/>
              </c:ext>
            </c:extLst>
          </c:dPt>
          <c:dPt>
            <c:idx val="1"/>
            <c:invertIfNegative val="0"/>
            <c:bubble3D val="0"/>
            <c:spPr>
              <a:solidFill>
                <a:srgbClr val="C00000"/>
              </a:solidFill>
            </c:spPr>
            <c:extLst>
              <c:ext xmlns:c16="http://schemas.microsoft.com/office/drawing/2014/chart" uri="{C3380CC4-5D6E-409C-BE32-E72D297353CC}">
                <c16:uniqueId val="{00000001-FD46-4FD2-A04F-3467C387326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46-4FD2-A04F-3467C387326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46-4FD2-A04F-3467C387326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FD46-4FD2-A04F-3467C3873261}"/>
            </c:ext>
          </c:extLst>
        </c:ser>
        <c:dLbls>
          <c:showLegendKey val="0"/>
          <c:showVal val="0"/>
          <c:showCatName val="0"/>
          <c:showSerName val="0"/>
          <c:showPercent val="0"/>
          <c:showBubbleSize val="0"/>
        </c:dLbls>
        <c:gapWidth val="150"/>
        <c:shape val="box"/>
        <c:axId val="560677200"/>
        <c:axId val="560683184"/>
        <c:axId val="0"/>
      </c:bar3DChart>
      <c:catAx>
        <c:axId val="5606772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0683184"/>
        <c:crosses val="autoZero"/>
        <c:auto val="1"/>
        <c:lblAlgn val="ctr"/>
        <c:lblOffset val="100"/>
        <c:noMultiLvlLbl val="0"/>
      </c:catAx>
      <c:valAx>
        <c:axId val="560683184"/>
        <c:scaling>
          <c:orientation val="minMax"/>
        </c:scaling>
        <c:delete val="1"/>
        <c:axPos val="l"/>
        <c:numFmt formatCode="0%" sourceLinked="1"/>
        <c:majorTickMark val="out"/>
        <c:minorTickMark val="none"/>
        <c:tickLblPos val="nextTo"/>
        <c:crossAx val="5606772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A21-4577-A6BB-AADCBDC38A0D}"/>
              </c:ext>
            </c:extLst>
          </c:dPt>
          <c:dPt>
            <c:idx val="1"/>
            <c:invertIfNegative val="0"/>
            <c:bubble3D val="0"/>
            <c:spPr>
              <a:solidFill>
                <a:srgbClr val="C00000"/>
              </a:solidFill>
            </c:spPr>
            <c:extLst>
              <c:ext xmlns:c16="http://schemas.microsoft.com/office/drawing/2014/chart" uri="{C3380CC4-5D6E-409C-BE32-E72D297353CC}">
                <c16:uniqueId val="{00000001-CA21-4577-A6BB-AADCBDC38A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A21-4577-A6BB-AADCBDC38A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A21-4577-A6BB-AADCBDC38A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CA21-4577-A6BB-AADCBDC38A0D}"/>
            </c:ext>
          </c:extLst>
        </c:ser>
        <c:dLbls>
          <c:showLegendKey val="0"/>
          <c:showVal val="0"/>
          <c:showCatName val="0"/>
          <c:showSerName val="0"/>
          <c:showPercent val="0"/>
          <c:showBubbleSize val="0"/>
        </c:dLbls>
        <c:gapWidth val="150"/>
        <c:shape val="box"/>
        <c:axId val="560677744"/>
        <c:axId val="560669040"/>
        <c:axId val="0"/>
      </c:bar3DChart>
      <c:catAx>
        <c:axId val="5606777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60669040"/>
        <c:crosses val="autoZero"/>
        <c:auto val="1"/>
        <c:lblAlgn val="ctr"/>
        <c:lblOffset val="100"/>
        <c:noMultiLvlLbl val="0"/>
      </c:catAx>
      <c:valAx>
        <c:axId val="560669040"/>
        <c:scaling>
          <c:orientation val="minMax"/>
        </c:scaling>
        <c:delete val="1"/>
        <c:axPos val="l"/>
        <c:numFmt formatCode="0%" sourceLinked="1"/>
        <c:majorTickMark val="out"/>
        <c:minorTickMark val="none"/>
        <c:tickLblPos val="nextTo"/>
        <c:crossAx val="5606777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F98-458A-96DD-E494221EA59B}"/>
              </c:ext>
            </c:extLst>
          </c:dPt>
          <c:dPt>
            <c:idx val="1"/>
            <c:invertIfNegative val="0"/>
            <c:bubble3D val="0"/>
            <c:spPr>
              <a:solidFill>
                <a:srgbClr val="C00000"/>
              </a:solidFill>
            </c:spPr>
            <c:extLst>
              <c:ext xmlns:c16="http://schemas.microsoft.com/office/drawing/2014/chart" uri="{C3380CC4-5D6E-409C-BE32-E72D297353CC}">
                <c16:uniqueId val="{00000001-5F98-458A-96DD-E494221EA5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F98-458A-96DD-E494221EA5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F98-458A-96DD-E494221EA5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5F98-458A-96DD-E494221EA59B}"/>
            </c:ext>
          </c:extLst>
        </c:ser>
        <c:dLbls>
          <c:showLegendKey val="0"/>
          <c:showVal val="0"/>
          <c:showCatName val="0"/>
          <c:showSerName val="0"/>
          <c:showPercent val="0"/>
          <c:showBubbleSize val="0"/>
        </c:dLbls>
        <c:gapWidth val="150"/>
        <c:shape val="box"/>
        <c:axId val="560685904"/>
        <c:axId val="560683728"/>
        <c:axId val="0"/>
      </c:bar3DChart>
      <c:catAx>
        <c:axId val="5606859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60683728"/>
        <c:crosses val="autoZero"/>
        <c:auto val="1"/>
        <c:lblAlgn val="ctr"/>
        <c:lblOffset val="100"/>
        <c:noMultiLvlLbl val="0"/>
      </c:catAx>
      <c:valAx>
        <c:axId val="560683728"/>
        <c:scaling>
          <c:orientation val="minMax"/>
        </c:scaling>
        <c:delete val="1"/>
        <c:axPos val="l"/>
        <c:numFmt formatCode="0%" sourceLinked="1"/>
        <c:majorTickMark val="out"/>
        <c:minorTickMark val="none"/>
        <c:tickLblPos val="nextTo"/>
        <c:crossAx val="5606859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C44-4712-B684-2AB5AFE9A982}"/>
              </c:ext>
            </c:extLst>
          </c:dPt>
          <c:dPt>
            <c:idx val="1"/>
            <c:invertIfNegative val="0"/>
            <c:bubble3D val="0"/>
            <c:spPr>
              <a:solidFill>
                <a:srgbClr val="C00000"/>
              </a:solidFill>
            </c:spPr>
            <c:extLst>
              <c:ext xmlns:c16="http://schemas.microsoft.com/office/drawing/2014/chart" uri="{C3380CC4-5D6E-409C-BE32-E72D297353CC}">
                <c16:uniqueId val="{00000001-7C44-4712-B684-2AB5AFE9A98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C44-4712-B684-2AB5AFE9A98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C44-4712-B684-2AB5AFE9A98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7C44-4712-B684-2AB5AFE9A982}"/>
            </c:ext>
          </c:extLst>
        </c:ser>
        <c:dLbls>
          <c:showLegendKey val="0"/>
          <c:showVal val="0"/>
          <c:showCatName val="0"/>
          <c:showSerName val="0"/>
          <c:showPercent val="0"/>
          <c:showBubbleSize val="0"/>
        </c:dLbls>
        <c:gapWidth val="150"/>
        <c:shape val="box"/>
        <c:axId val="560686992"/>
        <c:axId val="560687536"/>
        <c:axId val="0"/>
      </c:bar3DChart>
      <c:catAx>
        <c:axId val="5606869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60687536"/>
        <c:crosses val="autoZero"/>
        <c:auto val="1"/>
        <c:lblAlgn val="ctr"/>
        <c:lblOffset val="100"/>
        <c:noMultiLvlLbl val="0"/>
      </c:catAx>
      <c:valAx>
        <c:axId val="560687536"/>
        <c:scaling>
          <c:orientation val="minMax"/>
        </c:scaling>
        <c:delete val="1"/>
        <c:axPos val="l"/>
        <c:numFmt formatCode="0%" sourceLinked="1"/>
        <c:majorTickMark val="out"/>
        <c:minorTickMark val="none"/>
        <c:tickLblPos val="nextTo"/>
        <c:crossAx val="56068699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39E-4BDA-8FC9-C0C00D62DAD2}"/>
              </c:ext>
            </c:extLst>
          </c:dPt>
          <c:dPt>
            <c:idx val="1"/>
            <c:invertIfNegative val="0"/>
            <c:bubble3D val="0"/>
            <c:spPr>
              <a:solidFill>
                <a:srgbClr val="C00000"/>
              </a:solidFill>
            </c:spPr>
            <c:extLst>
              <c:ext xmlns:c16="http://schemas.microsoft.com/office/drawing/2014/chart" uri="{C3380CC4-5D6E-409C-BE32-E72D297353CC}">
                <c16:uniqueId val="{00000001-139E-4BDA-8FC9-C0C00D62DAD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39E-4BDA-8FC9-C0C00D62DAD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39E-4BDA-8FC9-C0C00D62DAD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139E-4BDA-8FC9-C0C00D62DAD2}"/>
            </c:ext>
          </c:extLst>
        </c:ser>
        <c:dLbls>
          <c:showLegendKey val="0"/>
          <c:showVal val="0"/>
          <c:showCatName val="0"/>
          <c:showSerName val="0"/>
          <c:showPercent val="0"/>
          <c:showBubbleSize val="0"/>
        </c:dLbls>
        <c:gapWidth val="150"/>
        <c:shape val="box"/>
        <c:axId val="560671760"/>
        <c:axId val="560688624"/>
        <c:axId val="0"/>
      </c:bar3DChart>
      <c:catAx>
        <c:axId val="5606717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60688624"/>
        <c:crosses val="autoZero"/>
        <c:auto val="1"/>
        <c:lblAlgn val="ctr"/>
        <c:lblOffset val="100"/>
        <c:noMultiLvlLbl val="0"/>
      </c:catAx>
      <c:valAx>
        <c:axId val="560688624"/>
        <c:scaling>
          <c:orientation val="minMax"/>
        </c:scaling>
        <c:delete val="1"/>
        <c:axPos val="l"/>
        <c:numFmt formatCode="0%" sourceLinked="1"/>
        <c:majorTickMark val="out"/>
        <c:minorTickMark val="none"/>
        <c:tickLblPos val="nextTo"/>
        <c:crossAx val="56067176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2DB-4B48-BFA7-0EE47D8EC831}"/>
              </c:ext>
            </c:extLst>
          </c:dPt>
          <c:dPt>
            <c:idx val="1"/>
            <c:invertIfNegative val="0"/>
            <c:bubble3D val="0"/>
            <c:spPr>
              <a:solidFill>
                <a:srgbClr val="C00000"/>
              </a:solidFill>
            </c:spPr>
            <c:extLst>
              <c:ext xmlns:c16="http://schemas.microsoft.com/office/drawing/2014/chart" uri="{C3380CC4-5D6E-409C-BE32-E72D297353CC}">
                <c16:uniqueId val="{00000001-52DB-4B48-BFA7-0EE47D8EC8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2DB-4B48-BFA7-0EE47D8EC8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2DB-4B48-BFA7-0EE47D8EC8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52DB-4B48-BFA7-0EE47D8EC831}"/>
            </c:ext>
          </c:extLst>
        </c:ser>
        <c:dLbls>
          <c:showLegendKey val="0"/>
          <c:showVal val="0"/>
          <c:showCatName val="0"/>
          <c:showSerName val="0"/>
          <c:showPercent val="0"/>
          <c:showBubbleSize val="0"/>
        </c:dLbls>
        <c:gapWidth val="150"/>
        <c:shape val="box"/>
        <c:axId val="560689712"/>
        <c:axId val="560696784"/>
        <c:axId val="0"/>
      </c:bar3DChart>
      <c:catAx>
        <c:axId val="5606897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60696784"/>
        <c:crosses val="autoZero"/>
        <c:auto val="1"/>
        <c:lblAlgn val="ctr"/>
        <c:lblOffset val="100"/>
        <c:noMultiLvlLbl val="0"/>
      </c:catAx>
      <c:valAx>
        <c:axId val="560696784"/>
        <c:scaling>
          <c:orientation val="minMax"/>
        </c:scaling>
        <c:delete val="1"/>
        <c:axPos val="l"/>
        <c:numFmt formatCode="0%" sourceLinked="1"/>
        <c:majorTickMark val="out"/>
        <c:minorTickMark val="none"/>
        <c:tickLblPos val="nextTo"/>
        <c:crossAx val="5606897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145-4603-A918-8AE2FC494EC1}"/>
              </c:ext>
            </c:extLst>
          </c:dPt>
          <c:dPt>
            <c:idx val="1"/>
            <c:invertIfNegative val="0"/>
            <c:bubble3D val="0"/>
            <c:spPr>
              <a:solidFill>
                <a:srgbClr val="C00000"/>
              </a:solidFill>
            </c:spPr>
            <c:extLst>
              <c:ext xmlns:c16="http://schemas.microsoft.com/office/drawing/2014/chart" uri="{C3380CC4-5D6E-409C-BE32-E72D297353CC}">
                <c16:uniqueId val="{00000001-1145-4603-A918-8AE2FC494E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145-4603-A918-8AE2FC494E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145-4603-A918-8AE2FC494E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145-4603-A918-8AE2FC494EC1}"/>
            </c:ext>
          </c:extLst>
        </c:ser>
        <c:dLbls>
          <c:showLegendKey val="0"/>
          <c:showVal val="0"/>
          <c:showCatName val="0"/>
          <c:showSerName val="0"/>
          <c:showPercent val="0"/>
          <c:showBubbleSize val="0"/>
        </c:dLbls>
        <c:gapWidth val="150"/>
        <c:shape val="box"/>
        <c:axId val="560700592"/>
        <c:axId val="560690800"/>
        <c:axId val="0"/>
      </c:bar3DChart>
      <c:catAx>
        <c:axId val="5607005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60690800"/>
        <c:crosses val="autoZero"/>
        <c:auto val="1"/>
        <c:lblAlgn val="ctr"/>
        <c:lblOffset val="100"/>
        <c:noMultiLvlLbl val="0"/>
      </c:catAx>
      <c:valAx>
        <c:axId val="560690800"/>
        <c:scaling>
          <c:orientation val="minMax"/>
        </c:scaling>
        <c:delete val="1"/>
        <c:axPos val="l"/>
        <c:numFmt formatCode="0%" sourceLinked="1"/>
        <c:majorTickMark val="out"/>
        <c:minorTickMark val="none"/>
        <c:tickLblPos val="nextTo"/>
        <c:crossAx val="56070059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CE8-4A9D-946D-FB5869D6EC7A}"/>
              </c:ext>
            </c:extLst>
          </c:dPt>
          <c:dPt>
            <c:idx val="1"/>
            <c:invertIfNegative val="0"/>
            <c:bubble3D val="0"/>
            <c:spPr>
              <a:solidFill>
                <a:srgbClr val="C00000"/>
              </a:solidFill>
            </c:spPr>
            <c:extLst>
              <c:ext xmlns:c16="http://schemas.microsoft.com/office/drawing/2014/chart" uri="{C3380CC4-5D6E-409C-BE32-E72D297353CC}">
                <c16:uniqueId val="{00000001-FCE8-4A9D-946D-FB5869D6EC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CE8-4A9D-946D-FB5869D6EC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CE8-4A9D-946D-FB5869D6EC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FCE8-4A9D-946D-FB5869D6EC7A}"/>
            </c:ext>
          </c:extLst>
        </c:ser>
        <c:dLbls>
          <c:showLegendKey val="0"/>
          <c:showVal val="0"/>
          <c:showCatName val="0"/>
          <c:showSerName val="0"/>
          <c:showPercent val="0"/>
          <c:showBubbleSize val="0"/>
        </c:dLbls>
        <c:gapWidth val="150"/>
        <c:shape val="box"/>
        <c:axId val="560694064"/>
        <c:axId val="560697872"/>
        <c:axId val="0"/>
      </c:bar3DChart>
      <c:catAx>
        <c:axId val="5606940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60697872"/>
        <c:crosses val="autoZero"/>
        <c:auto val="1"/>
        <c:lblAlgn val="ctr"/>
        <c:lblOffset val="100"/>
        <c:noMultiLvlLbl val="0"/>
      </c:catAx>
      <c:valAx>
        <c:axId val="560697872"/>
        <c:scaling>
          <c:orientation val="minMax"/>
        </c:scaling>
        <c:delete val="1"/>
        <c:axPos val="l"/>
        <c:numFmt formatCode="0%" sourceLinked="1"/>
        <c:majorTickMark val="out"/>
        <c:minorTickMark val="none"/>
        <c:tickLblPos val="nextTo"/>
        <c:crossAx val="56069406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D8-49E0-B506-2556CBD2E9A6}"/>
              </c:ext>
            </c:extLst>
          </c:dPt>
          <c:dPt>
            <c:idx val="1"/>
            <c:invertIfNegative val="0"/>
            <c:bubble3D val="0"/>
            <c:spPr>
              <a:solidFill>
                <a:srgbClr val="C00000"/>
              </a:solidFill>
            </c:spPr>
            <c:extLst>
              <c:ext xmlns:c16="http://schemas.microsoft.com/office/drawing/2014/chart" uri="{C3380CC4-5D6E-409C-BE32-E72D297353CC}">
                <c16:uniqueId val="{00000001-3DD8-49E0-B506-2556CBD2E9A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D8-49E0-B506-2556CBD2E9A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D8-49E0-B506-2556CBD2E9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3DD8-49E0-B506-2556CBD2E9A6}"/>
            </c:ext>
          </c:extLst>
        </c:ser>
        <c:dLbls>
          <c:showLegendKey val="0"/>
          <c:showVal val="0"/>
          <c:showCatName val="0"/>
          <c:showSerName val="0"/>
          <c:showPercent val="0"/>
          <c:showBubbleSize val="0"/>
        </c:dLbls>
        <c:gapWidth val="150"/>
        <c:shape val="box"/>
        <c:axId val="560690256"/>
        <c:axId val="560692976"/>
        <c:axId val="0"/>
      </c:bar3DChart>
      <c:catAx>
        <c:axId val="5606902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60692976"/>
        <c:crosses val="autoZero"/>
        <c:auto val="1"/>
        <c:lblAlgn val="ctr"/>
        <c:lblOffset val="100"/>
        <c:noMultiLvlLbl val="0"/>
      </c:catAx>
      <c:valAx>
        <c:axId val="560692976"/>
        <c:scaling>
          <c:orientation val="minMax"/>
        </c:scaling>
        <c:delete val="1"/>
        <c:axPos val="l"/>
        <c:numFmt formatCode="0%" sourceLinked="1"/>
        <c:majorTickMark val="out"/>
        <c:minorTickMark val="none"/>
        <c:tickLblPos val="nextTo"/>
        <c:crossAx val="56069025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BED-4429-9456-3B1C0AFA76B7}"/>
              </c:ext>
            </c:extLst>
          </c:dPt>
          <c:dPt>
            <c:idx val="1"/>
            <c:invertIfNegative val="0"/>
            <c:bubble3D val="0"/>
            <c:spPr>
              <a:solidFill>
                <a:srgbClr val="C00000"/>
              </a:solidFill>
            </c:spPr>
            <c:extLst>
              <c:ext xmlns:c16="http://schemas.microsoft.com/office/drawing/2014/chart" uri="{C3380CC4-5D6E-409C-BE32-E72D297353CC}">
                <c16:uniqueId val="{00000001-DBED-4429-9456-3B1C0AFA76B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BED-4429-9456-3B1C0AFA76B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BED-4429-9456-3B1C0AFA76B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DBED-4429-9456-3B1C0AFA76B7}"/>
            </c:ext>
          </c:extLst>
        </c:ser>
        <c:dLbls>
          <c:showLegendKey val="0"/>
          <c:showVal val="0"/>
          <c:showCatName val="0"/>
          <c:showSerName val="0"/>
          <c:showPercent val="0"/>
          <c:showBubbleSize val="0"/>
        </c:dLbls>
        <c:gapWidth val="150"/>
        <c:shape val="box"/>
        <c:axId val="560698960"/>
        <c:axId val="560692432"/>
        <c:axId val="0"/>
      </c:bar3DChart>
      <c:catAx>
        <c:axId val="5606989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60692432"/>
        <c:crosses val="autoZero"/>
        <c:auto val="1"/>
        <c:lblAlgn val="ctr"/>
        <c:lblOffset val="100"/>
        <c:noMultiLvlLbl val="0"/>
      </c:catAx>
      <c:valAx>
        <c:axId val="560692432"/>
        <c:scaling>
          <c:orientation val="minMax"/>
        </c:scaling>
        <c:delete val="1"/>
        <c:axPos val="l"/>
        <c:numFmt formatCode="0%" sourceLinked="1"/>
        <c:majorTickMark val="out"/>
        <c:minorTickMark val="none"/>
        <c:tickLblPos val="nextTo"/>
        <c:crossAx val="56069896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317B-4602-9641-B7856380D68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317B-4602-9641-B7856380D68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2-8ABE-45CD-843B-B5C435D1FC04}"/>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317B-4602-9641-B7856380D68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317B-4602-9641-B7856380D68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317B-4602-9641-B7856380D68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317B-4602-9641-B7856380D68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8ABE-45CD-843B-B5C435D1FC04}"/>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317B-4602-9641-B7856380D68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317B-4602-9641-B7856380D68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317B-4602-9641-B7856380D68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317B-4602-9641-B7856380D68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ABE-45CD-843B-B5C435D1FC04}"/>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BE-45CD-843B-B5C435D1FC04}"/>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BE-45CD-843B-B5C435D1FC04}"/>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BE-45CD-843B-B5C435D1FC04}"/>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ABE-45CD-843B-B5C435D1FC04}"/>
            </c:ext>
          </c:extLst>
        </c:ser>
        <c:dLbls>
          <c:showLegendKey val="0"/>
          <c:showVal val="0"/>
          <c:showCatName val="0"/>
          <c:showSerName val="0"/>
          <c:showPercent val="0"/>
          <c:showBubbleSize val="0"/>
        </c:dLbls>
        <c:smooth val="0"/>
        <c:axId val="560696240"/>
        <c:axId val="560700048"/>
      </c:lineChart>
      <c:catAx>
        <c:axId val="5606962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60700048"/>
        <c:crosses val="autoZero"/>
        <c:auto val="1"/>
        <c:lblAlgn val="ctr"/>
        <c:lblOffset val="100"/>
        <c:noMultiLvlLbl val="0"/>
      </c:catAx>
      <c:valAx>
        <c:axId val="560700048"/>
        <c:scaling>
          <c:orientation val="minMax"/>
        </c:scaling>
        <c:delete val="1"/>
        <c:axPos val="l"/>
        <c:numFmt formatCode="0%" sourceLinked="1"/>
        <c:majorTickMark val="out"/>
        <c:minorTickMark val="none"/>
        <c:tickLblPos val="nextTo"/>
        <c:crossAx val="56069624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316-4B69-996C-18EE858B481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316-4B69-996C-18EE858B481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2-87BC-4E34-B005-B235ED5249D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8316-4B69-996C-18EE858B481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316-4B69-996C-18EE858B481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316-4B69-996C-18EE858B481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316-4B69-996C-18EE858B481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87BC-4E34-B005-B235ED5249D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316-4B69-996C-18EE858B481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8316-4B69-996C-18EE858B481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316-4B69-996C-18EE858B481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316-4B69-996C-18EE858B481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7BC-4E34-B005-B235ED5249DA}"/>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C-4E34-B005-B235ED5249DA}"/>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C-4E34-B005-B235ED5249DA}"/>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C-4E34-B005-B235ED5249DA}"/>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7BC-4E34-B005-B235ED5249DA}"/>
            </c:ext>
          </c:extLst>
        </c:ser>
        <c:dLbls>
          <c:showLegendKey val="0"/>
          <c:showVal val="0"/>
          <c:showCatName val="0"/>
          <c:showSerName val="0"/>
          <c:showPercent val="0"/>
          <c:showBubbleSize val="0"/>
        </c:dLbls>
        <c:smooth val="0"/>
        <c:axId val="561998048"/>
        <c:axId val="562005120"/>
      </c:lineChart>
      <c:catAx>
        <c:axId val="56199804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62005120"/>
        <c:crosses val="autoZero"/>
        <c:auto val="1"/>
        <c:lblAlgn val="ctr"/>
        <c:lblOffset val="100"/>
        <c:noMultiLvlLbl val="0"/>
      </c:catAx>
      <c:valAx>
        <c:axId val="562005120"/>
        <c:scaling>
          <c:orientation val="minMax"/>
        </c:scaling>
        <c:delete val="1"/>
        <c:axPos val="l"/>
        <c:numFmt formatCode="0%" sourceLinked="1"/>
        <c:majorTickMark val="out"/>
        <c:minorTickMark val="none"/>
        <c:tickLblPos val="nextTo"/>
        <c:crossAx val="56199804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7E4-4A4C-8024-8B7F01F8F0C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7E4-4A4C-8024-8B7F01F8F0C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71C7-4ACA-B207-E09267A6AC96}"/>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77E4-4A4C-8024-8B7F01F8F0C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7E4-4A4C-8024-8B7F01F8F0C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7E4-4A4C-8024-8B7F01F8F0C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7E4-4A4C-8024-8B7F01F8F0C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71C7-4ACA-B207-E09267A6AC96}"/>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7E4-4A4C-8024-8B7F01F8F0C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77E4-4A4C-8024-8B7F01F8F0C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7E4-4A4C-8024-8B7F01F8F0C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7E4-4A4C-8024-8B7F01F8F0C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1C7-4ACA-B207-E09267A6AC96}"/>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C7-4ACA-B207-E09267A6AC96}"/>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C7-4ACA-B207-E09267A6AC96}"/>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C7-4ACA-B207-E09267A6AC96}"/>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1C7-4ACA-B207-E09267A6AC96}"/>
            </c:ext>
          </c:extLst>
        </c:ser>
        <c:dLbls>
          <c:showLegendKey val="0"/>
          <c:showVal val="0"/>
          <c:showCatName val="0"/>
          <c:showSerName val="0"/>
          <c:showPercent val="0"/>
          <c:showBubbleSize val="0"/>
        </c:dLbls>
        <c:smooth val="0"/>
        <c:axId val="562010016"/>
        <c:axId val="562006208"/>
      </c:lineChart>
      <c:catAx>
        <c:axId val="56201001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62006208"/>
        <c:crosses val="autoZero"/>
        <c:auto val="1"/>
        <c:lblAlgn val="ctr"/>
        <c:lblOffset val="100"/>
        <c:noMultiLvlLbl val="0"/>
      </c:catAx>
      <c:valAx>
        <c:axId val="562006208"/>
        <c:scaling>
          <c:orientation val="minMax"/>
        </c:scaling>
        <c:delete val="1"/>
        <c:axPos val="l"/>
        <c:numFmt formatCode="0%" sourceLinked="1"/>
        <c:majorTickMark val="out"/>
        <c:minorTickMark val="none"/>
        <c:tickLblPos val="nextTo"/>
        <c:crossAx val="56201001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0B7-44F9-9DCE-76D62FB98A86}"/>
              </c:ext>
            </c:extLst>
          </c:dPt>
          <c:dPt>
            <c:idx val="1"/>
            <c:invertIfNegative val="0"/>
            <c:bubble3D val="0"/>
            <c:spPr>
              <a:solidFill>
                <a:srgbClr val="C00000"/>
              </a:solidFill>
            </c:spPr>
            <c:extLst>
              <c:ext xmlns:c16="http://schemas.microsoft.com/office/drawing/2014/chart" uri="{C3380CC4-5D6E-409C-BE32-E72D297353CC}">
                <c16:uniqueId val="{00000001-10B7-44F9-9DCE-76D62FB98A8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0B7-44F9-9DCE-76D62FB98A8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0B7-44F9-9DCE-76D62FB98A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0.33333333333333331</c:v>
                </c:pt>
                <c:pt idx="1">
                  <c:v>0.33333333333333331</c:v>
                </c:pt>
                <c:pt idx="2">
                  <c:v>0.33333333333333331</c:v>
                </c:pt>
                <c:pt idx="3">
                  <c:v>0</c:v>
                </c:pt>
              </c:numCache>
            </c:numRef>
          </c:val>
          <c:extLst>
            <c:ext xmlns:c16="http://schemas.microsoft.com/office/drawing/2014/chart" uri="{C3380CC4-5D6E-409C-BE32-E72D297353CC}">
              <c16:uniqueId val="{00000004-10B7-44F9-9DCE-76D62FB98A86}"/>
            </c:ext>
          </c:extLst>
        </c:ser>
        <c:dLbls>
          <c:showLegendKey val="0"/>
          <c:showVal val="0"/>
          <c:showCatName val="0"/>
          <c:showSerName val="0"/>
          <c:showPercent val="0"/>
          <c:showBubbleSize val="0"/>
        </c:dLbls>
        <c:gapWidth val="150"/>
        <c:shape val="box"/>
        <c:axId val="562007840"/>
        <c:axId val="562006752"/>
        <c:axId val="0"/>
      </c:bar3DChart>
      <c:catAx>
        <c:axId val="5620078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62006752"/>
        <c:crosses val="autoZero"/>
        <c:auto val="1"/>
        <c:lblAlgn val="ctr"/>
        <c:lblOffset val="100"/>
        <c:noMultiLvlLbl val="0"/>
      </c:catAx>
      <c:valAx>
        <c:axId val="562006752"/>
        <c:scaling>
          <c:orientation val="minMax"/>
        </c:scaling>
        <c:delete val="1"/>
        <c:axPos val="l"/>
        <c:numFmt formatCode="0%" sourceLinked="1"/>
        <c:majorTickMark val="out"/>
        <c:minorTickMark val="none"/>
        <c:tickLblPos val="nextTo"/>
        <c:crossAx val="56200784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4E0-4C5E-A72A-3CB805E451FB}"/>
              </c:ext>
            </c:extLst>
          </c:dPt>
          <c:dPt>
            <c:idx val="1"/>
            <c:invertIfNegative val="0"/>
            <c:bubble3D val="0"/>
            <c:spPr>
              <a:solidFill>
                <a:srgbClr val="C00000"/>
              </a:solidFill>
            </c:spPr>
            <c:extLst>
              <c:ext xmlns:c16="http://schemas.microsoft.com/office/drawing/2014/chart" uri="{C3380CC4-5D6E-409C-BE32-E72D297353CC}">
                <c16:uniqueId val="{00000001-64E0-4C5E-A72A-3CB805E451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4E0-4C5E-A72A-3CB805E451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4E0-4C5E-A72A-3CB805E451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64E0-4C5E-A72A-3CB805E451FB}"/>
            </c:ext>
          </c:extLst>
        </c:ser>
        <c:dLbls>
          <c:showLegendKey val="0"/>
          <c:showVal val="0"/>
          <c:showCatName val="0"/>
          <c:showSerName val="0"/>
          <c:showPercent val="0"/>
          <c:showBubbleSize val="0"/>
        </c:dLbls>
        <c:gapWidth val="150"/>
        <c:shape val="box"/>
        <c:axId val="562002944"/>
        <c:axId val="562007296"/>
        <c:axId val="0"/>
      </c:bar3DChart>
      <c:catAx>
        <c:axId val="5620029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62007296"/>
        <c:crosses val="autoZero"/>
        <c:auto val="1"/>
        <c:lblAlgn val="ctr"/>
        <c:lblOffset val="100"/>
        <c:noMultiLvlLbl val="0"/>
      </c:catAx>
      <c:valAx>
        <c:axId val="562007296"/>
        <c:scaling>
          <c:orientation val="minMax"/>
        </c:scaling>
        <c:delete val="1"/>
        <c:axPos val="l"/>
        <c:numFmt formatCode="0%" sourceLinked="1"/>
        <c:majorTickMark val="out"/>
        <c:minorTickMark val="none"/>
        <c:tickLblPos val="nextTo"/>
        <c:crossAx val="5620029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A94-47C4-9502-8036DFF6DD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6A94-47C4-9502-8036DFF6DDA2}"/>
            </c:ext>
          </c:extLst>
        </c:ser>
        <c:dLbls>
          <c:showLegendKey val="0"/>
          <c:showVal val="0"/>
          <c:showCatName val="0"/>
          <c:showSerName val="0"/>
          <c:showPercent val="0"/>
          <c:showBubbleSize val="0"/>
        </c:dLbls>
        <c:gapWidth val="150"/>
        <c:shape val="box"/>
        <c:axId val="561998592"/>
        <c:axId val="561997504"/>
        <c:axId val="0"/>
      </c:bar3DChart>
      <c:catAx>
        <c:axId val="5619985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61997504"/>
        <c:crosses val="autoZero"/>
        <c:auto val="1"/>
        <c:lblAlgn val="ctr"/>
        <c:lblOffset val="100"/>
        <c:noMultiLvlLbl val="0"/>
      </c:catAx>
      <c:valAx>
        <c:axId val="561997504"/>
        <c:scaling>
          <c:orientation val="minMax"/>
        </c:scaling>
        <c:delete val="1"/>
        <c:axPos val="l"/>
        <c:numFmt formatCode="0%" sourceLinked="1"/>
        <c:majorTickMark val="out"/>
        <c:minorTickMark val="none"/>
        <c:tickLblPos val="nextTo"/>
        <c:crossAx val="56199859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3D85-45AB-A660-BAAA73851E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3D85-45AB-A660-BAAA73851E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0.33333333333333331</c:v>
                </c:pt>
                <c:pt idx="1">
                  <c:v>0.33333333333333331</c:v>
                </c:pt>
                <c:pt idx="2">
                  <c:v>0.33333333333333331</c:v>
                </c:pt>
                <c:pt idx="3">
                  <c:v>0</c:v>
                </c:pt>
              </c:numCache>
            </c:numRef>
          </c:val>
          <c:smooth val="0"/>
          <c:extLst>
            <c:ext xmlns:c16="http://schemas.microsoft.com/office/drawing/2014/chart" uri="{C3380CC4-5D6E-409C-BE32-E72D297353CC}">
              <c16:uniqueId val="{00000002-E0F1-4114-8A4E-F3E340363000}"/>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3D85-45AB-A660-BAAA73851E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3D85-45AB-A660-BAAA73851E9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3D85-45AB-A660-BAAA73851E9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3D85-45AB-A660-BAAA73851E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E0F1-4114-8A4E-F3E340363000}"/>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3D85-45AB-A660-BAAA73851E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3D85-45AB-A660-BAAA73851E9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3D85-45AB-A660-BAAA73851E9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3D85-45AB-A660-BAAA73851E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0F1-4114-8A4E-F3E340363000}"/>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F1-4114-8A4E-F3E340363000}"/>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F1-4114-8A4E-F3E340363000}"/>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F1-4114-8A4E-F3E340363000}"/>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E0F1-4114-8A4E-F3E340363000}"/>
            </c:ext>
          </c:extLst>
        </c:ser>
        <c:dLbls>
          <c:showLegendKey val="0"/>
          <c:showVal val="0"/>
          <c:showCatName val="0"/>
          <c:showSerName val="0"/>
          <c:showPercent val="0"/>
          <c:showBubbleSize val="0"/>
        </c:dLbls>
        <c:smooth val="0"/>
        <c:axId val="562000224"/>
        <c:axId val="562008384"/>
      </c:lineChart>
      <c:catAx>
        <c:axId val="56200022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62008384"/>
        <c:crosses val="autoZero"/>
        <c:auto val="1"/>
        <c:lblAlgn val="ctr"/>
        <c:lblOffset val="100"/>
        <c:noMultiLvlLbl val="0"/>
      </c:catAx>
      <c:valAx>
        <c:axId val="562008384"/>
        <c:scaling>
          <c:orientation val="minMax"/>
        </c:scaling>
        <c:delete val="1"/>
        <c:axPos val="l"/>
        <c:numFmt formatCode="0%" sourceLinked="1"/>
        <c:majorTickMark val="out"/>
        <c:minorTickMark val="none"/>
        <c:tickLblPos val="nextTo"/>
        <c:crossAx val="56200022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CE-480A-9102-7E3C01BE2BC1}"/>
              </c:ext>
            </c:extLst>
          </c:dPt>
          <c:dPt>
            <c:idx val="1"/>
            <c:invertIfNegative val="0"/>
            <c:bubble3D val="0"/>
            <c:spPr>
              <a:solidFill>
                <a:srgbClr val="C00000"/>
              </a:solidFill>
            </c:spPr>
            <c:extLst>
              <c:ext xmlns:c16="http://schemas.microsoft.com/office/drawing/2014/chart" uri="{C3380CC4-5D6E-409C-BE32-E72D297353CC}">
                <c16:uniqueId val="{00000001-95CE-480A-9102-7E3C01BE2B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CE-480A-9102-7E3C01BE2B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CE-480A-9102-7E3C01BE2B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CE-480A-9102-7E3C01BE2BC1}"/>
            </c:ext>
          </c:extLst>
        </c:ser>
        <c:dLbls>
          <c:showLegendKey val="0"/>
          <c:showVal val="0"/>
          <c:showCatName val="0"/>
          <c:showSerName val="0"/>
          <c:showPercent val="0"/>
          <c:showBubbleSize val="0"/>
        </c:dLbls>
        <c:gapWidth val="150"/>
        <c:shape val="box"/>
        <c:axId val="561999136"/>
        <c:axId val="562004032"/>
        <c:axId val="0"/>
      </c:bar3DChart>
      <c:catAx>
        <c:axId val="5619991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2004032"/>
        <c:crosses val="autoZero"/>
        <c:auto val="1"/>
        <c:lblAlgn val="ctr"/>
        <c:lblOffset val="100"/>
        <c:noMultiLvlLbl val="0"/>
      </c:catAx>
      <c:valAx>
        <c:axId val="562004032"/>
        <c:scaling>
          <c:orientation val="minMax"/>
        </c:scaling>
        <c:delete val="1"/>
        <c:axPos val="l"/>
        <c:numFmt formatCode="0%" sourceLinked="1"/>
        <c:majorTickMark val="out"/>
        <c:minorTickMark val="none"/>
        <c:tickLblPos val="nextTo"/>
        <c:crossAx val="5619991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FAE3-4655-843B-4E0564C243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FAE3-4655-843B-4E0564C243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FAE3-4655-843B-4E0564C243E1}"/>
            </c:ext>
          </c:extLst>
        </c:ser>
        <c:dLbls>
          <c:showLegendKey val="0"/>
          <c:showVal val="0"/>
          <c:showCatName val="0"/>
          <c:showSerName val="0"/>
          <c:showPercent val="0"/>
          <c:showBubbleSize val="0"/>
        </c:dLbls>
        <c:gapWidth val="150"/>
        <c:shape val="box"/>
        <c:axId val="562013280"/>
        <c:axId val="561999680"/>
        <c:axId val="0"/>
      </c:bar3DChart>
      <c:catAx>
        <c:axId val="5620132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1999680"/>
        <c:crosses val="autoZero"/>
        <c:auto val="1"/>
        <c:lblAlgn val="ctr"/>
        <c:lblOffset val="100"/>
        <c:noMultiLvlLbl val="0"/>
      </c:catAx>
      <c:valAx>
        <c:axId val="561999680"/>
        <c:scaling>
          <c:orientation val="minMax"/>
        </c:scaling>
        <c:delete val="1"/>
        <c:axPos val="l"/>
        <c:numFmt formatCode="0%" sourceLinked="1"/>
        <c:majorTickMark val="out"/>
        <c:minorTickMark val="none"/>
        <c:tickLblPos val="nextTo"/>
        <c:crossAx val="5620132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D55F-4720-BA12-16EA1DB1193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D55F-4720-BA12-16EA1DB119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D55F-4720-BA12-16EA1DB1193C}"/>
            </c:ext>
          </c:extLst>
        </c:ser>
        <c:dLbls>
          <c:showLegendKey val="0"/>
          <c:showVal val="0"/>
          <c:showCatName val="0"/>
          <c:showSerName val="0"/>
          <c:showPercent val="0"/>
          <c:showBubbleSize val="0"/>
        </c:dLbls>
        <c:gapWidth val="150"/>
        <c:shape val="box"/>
        <c:axId val="562021440"/>
        <c:axId val="562015456"/>
        <c:axId val="0"/>
      </c:bar3DChart>
      <c:catAx>
        <c:axId val="5620214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2015456"/>
        <c:crosses val="autoZero"/>
        <c:auto val="1"/>
        <c:lblAlgn val="ctr"/>
        <c:lblOffset val="100"/>
        <c:noMultiLvlLbl val="0"/>
      </c:catAx>
      <c:valAx>
        <c:axId val="562015456"/>
        <c:scaling>
          <c:orientation val="minMax"/>
        </c:scaling>
        <c:delete val="1"/>
        <c:axPos val="l"/>
        <c:numFmt formatCode="0%" sourceLinked="1"/>
        <c:majorTickMark val="out"/>
        <c:minorTickMark val="none"/>
        <c:tickLblPos val="nextTo"/>
        <c:crossAx val="56202144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8D3D-4EDC-8E36-DD1B46F7E40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8D3D-4EDC-8E36-DD1B46F7E40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8D3D-4EDC-8E36-DD1B46F7E400}"/>
            </c:ext>
          </c:extLst>
        </c:ser>
        <c:dLbls>
          <c:showLegendKey val="0"/>
          <c:showVal val="0"/>
          <c:showCatName val="0"/>
          <c:showSerName val="0"/>
          <c:showPercent val="0"/>
          <c:showBubbleSize val="0"/>
        </c:dLbls>
        <c:gapWidth val="150"/>
        <c:shape val="box"/>
        <c:axId val="562027424"/>
        <c:axId val="562014912"/>
        <c:axId val="0"/>
      </c:bar3DChart>
      <c:catAx>
        <c:axId val="562027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2014912"/>
        <c:crosses val="autoZero"/>
        <c:auto val="1"/>
        <c:lblAlgn val="ctr"/>
        <c:lblOffset val="100"/>
        <c:noMultiLvlLbl val="0"/>
      </c:catAx>
      <c:valAx>
        <c:axId val="562014912"/>
        <c:scaling>
          <c:orientation val="minMax"/>
        </c:scaling>
        <c:delete val="1"/>
        <c:axPos val="l"/>
        <c:numFmt formatCode="0%" sourceLinked="1"/>
        <c:majorTickMark val="out"/>
        <c:minorTickMark val="none"/>
        <c:tickLblPos val="nextTo"/>
        <c:crossAx val="5620274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2.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79" name="1 Imagen" descr="Secretaría de Educación">
          <a:extLst>
            <a:ext uri="{FF2B5EF4-FFF2-40B4-BE49-F238E27FC236}">
              <a16:creationId xmlns:a16="http://schemas.microsoft.com/office/drawing/2014/main" id="{7E251340-500A-76D1-20E7-A58BF51BC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80" name="Picture 3995" descr="MB900431547">
          <a:hlinkClick xmlns:r="http://schemas.openxmlformats.org/officeDocument/2006/relationships" r:id="rId2" tooltip="Ir a revision identidad"/>
          <a:extLst>
            <a:ext uri="{FF2B5EF4-FFF2-40B4-BE49-F238E27FC236}">
              <a16:creationId xmlns:a16="http://schemas.microsoft.com/office/drawing/2014/main" id="{396BC9DB-8BD8-5434-8F0E-D3C51ED46DC8}"/>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368" name="2 Imagen">
          <a:hlinkClick xmlns:r="http://schemas.openxmlformats.org/officeDocument/2006/relationships" r:id="rId1" tooltip="IR A RESUMEN"/>
          <a:extLst>
            <a:ext uri="{FF2B5EF4-FFF2-40B4-BE49-F238E27FC236}">
              <a16:creationId xmlns:a16="http://schemas.microsoft.com/office/drawing/2014/main" id="{2B18B9E4-3FF9-2210-3DA8-91EC33D23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369" name="3 Imagen">
          <a:hlinkClick xmlns:r="http://schemas.openxmlformats.org/officeDocument/2006/relationships" r:id="rId3" tooltip="IR A RESUMEN"/>
          <a:extLst>
            <a:ext uri="{FF2B5EF4-FFF2-40B4-BE49-F238E27FC236}">
              <a16:creationId xmlns:a16="http://schemas.microsoft.com/office/drawing/2014/main" id="{DAF7B4B5-AD95-37B6-9ED3-C9324A7B42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370" name="4 Imagen">
          <a:hlinkClick xmlns:r="http://schemas.openxmlformats.org/officeDocument/2006/relationships" r:id="rId5" tooltip="IR A RESUMEN"/>
          <a:extLst>
            <a:ext uri="{FF2B5EF4-FFF2-40B4-BE49-F238E27FC236}">
              <a16:creationId xmlns:a16="http://schemas.microsoft.com/office/drawing/2014/main" id="{3A0706BE-0A21-3B58-206C-7D058B406D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371" name="5 Imagen">
          <a:hlinkClick xmlns:r="http://schemas.openxmlformats.org/officeDocument/2006/relationships" r:id="rId7" tooltip="IR A RESUMEN"/>
          <a:extLst>
            <a:ext uri="{FF2B5EF4-FFF2-40B4-BE49-F238E27FC236}">
              <a16:creationId xmlns:a16="http://schemas.microsoft.com/office/drawing/2014/main" id="{9061F82C-1081-54BD-69D7-D72DC4BD10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372" name="7 Imagen">
          <a:hlinkClick xmlns:r="http://schemas.openxmlformats.org/officeDocument/2006/relationships" r:id="rId8" tooltip="IR A RESUMEN"/>
          <a:extLst>
            <a:ext uri="{FF2B5EF4-FFF2-40B4-BE49-F238E27FC236}">
              <a16:creationId xmlns:a16="http://schemas.microsoft.com/office/drawing/2014/main" id="{11719C85-C00C-9C8B-FA3D-756E20282B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373" name="8 Imagen">
          <a:hlinkClick xmlns:r="http://schemas.openxmlformats.org/officeDocument/2006/relationships" r:id="rId9" tooltip="IR A RESUMEN"/>
          <a:extLst>
            <a:ext uri="{FF2B5EF4-FFF2-40B4-BE49-F238E27FC236}">
              <a16:creationId xmlns:a16="http://schemas.microsoft.com/office/drawing/2014/main" id="{2A27A4C9-3514-B989-D8C1-09BF2661C2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374" name="9 Imagen">
          <a:hlinkClick xmlns:r="http://schemas.openxmlformats.org/officeDocument/2006/relationships" r:id="rId10" tooltip="IR A RESUMEN"/>
          <a:extLst>
            <a:ext uri="{FF2B5EF4-FFF2-40B4-BE49-F238E27FC236}">
              <a16:creationId xmlns:a16="http://schemas.microsoft.com/office/drawing/2014/main" id="{F62D6B70-4C89-E1DA-68C9-BC6F5D68D0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375" name="10 Imagen">
          <a:hlinkClick xmlns:r="http://schemas.openxmlformats.org/officeDocument/2006/relationships" r:id="rId11" tooltip="IR A RESUMEN"/>
          <a:extLst>
            <a:ext uri="{FF2B5EF4-FFF2-40B4-BE49-F238E27FC236}">
              <a16:creationId xmlns:a16="http://schemas.microsoft.com/office/drawing/2014/main" id="{8522DAD3-C14C-01BB-F57A-945C4B966FC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376" name="11 Imagen">
          <a:hlinkClick xmlns:r="http://schemas.openxmlformats.org/officeDocument/2006/relationships" r:id="rId13" tooltip="IR A RESUMEN"/>
          <a:extLst>
            <a:ext uri="{FF2B5EF4-FFF2-40B4-BE49-F238E27FC236}">
              <a16:creationId xmlns:a16="http://schemas.microsoft.com/office/drawing/2014/main" id="{98E4A8AA-D81A-9F07-D679-50B12818F9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1619377" name="12 Imagen">
          <a:hlinkClick xmlns:r="http://schemas.openxmlformats.org/officeDocument/2006/relationships" r:id="rId14" tooltip="IR A RESUMEN"/>
          <a:extLst>
            <a:ext uri="{FF2B5EF4-FFF2-40B4-BE49-F238E27FC236}">
              <a16:creationId xmlns:a16="http://schemas.microsoft.com/office/drawing/2014/main" id="{6B25397B-A1C0-A7EC-45E6-D762694CFED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378" name="13 Imagen">
          <a:hlinkClick xmlns:r="http://schemas.openxmlformats.org/officeDocument/2006/relationships" r:id="rId16" tooltip="IR A RESUMEN"/>
          <a:extLst>
            <a:ext uri="{FF2B5EF4-FFF2-40B4-BE49-F238E27FC236}">
              <a16:creationId xmlns:a16="http://schemas.microsoft.com/office/drawing/2014/main" id="{6AF04ECD-771A-A330-6CB7-BDF99B7B4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379" name="14 Imagen">
          <a:hlinkClick xmlns:r="http://schemas.openxmlformats.org/officeDocument/2006/relationships" r:id="rId17" tooltip="IR A RESUMEN"/>
          <a:extLst>
            <a:ext uri="{FF2B5EF4-FFF2-40B4-BE49-F238E27FC236}">
              <a16:creationId xmlns:a16="http://schemas.microsoft.com/office/drawing/2014/main" id="{714F39AE-96BE-5B03-C3C0-041DA960337E}"/>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1619380" name="15 Imagen">
          <a:hlinkClick xmlns:r="http://schemas.openxmlformats.org/officeDocument/2006/relationships" r:id="rId19" tooltip="IR A RESUMEN"/>
          <a:extLst>
            <a:ext uri="{FF2B5EF4-FFF2-40B4-BE49-F238E27FC236}">
              <a16:creationId xmlns:a16="http://schemas.microsoft.com/office/drawing/2014/main" id="{A5AABDBF-D771-41B1-FCED-7AEB48D9A6A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1619381" name="16 Imagen">
          <a:hlinkClick xmlns:r="http://schemas.openxmlformats.org/officeDocument/2006/relationships" r:id="rId21" tooltip="IR A RESUMEN"/>
          <a:extLst>
            <a:ext uri="{FF2B5EF4-FFF2-40B4-BE49-F238E27FC236}">
              <a16:creationId xmlns:a16="http://schemas.microsoft.com/office/drawing/2014/main" id="{0A385986-20C4-5FF8-FD60-DB61E7BF5E9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382" name="17 Imagen">
          <a:hlinkClick xmlns:r="http://schemas.openxmlformats.org/officeDocument/2006/relationships" r:id="rId22" tooltip="IR A RESUMEN"/>
          <a:extLst>
            <a:ext uri="{FF2B5EF4-FFF2-40B4-BE49-F238E27FC236}">
              <a16:creationId xmlns:a16="http://schemas.microsoft.com/office/drawing/2014/main" id="{ED1C800B-0C6F-6658-755F-C1BBE3EEB2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383" name="18 Imagen">
          <a:hlinkClick xmlns:r="http://schemas.openxmlformats.org/officeDocument/2006/relationships" r:id="rId23" tooltip="IR A RESUMEN"/>
          <a:extLst>
            <a:ext uri="{FF2B5EF4-FFF2-40B4-BE49-F238E27FC236}">
              <a16:creationId xmlns:a16="http://schemas.microsoft.com/office/drawing/2014/main" id="{F1361E72-C99F-5490-A371-EF483CCACC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9524</xdr:rowOff>
    </xdr:to>
    <xdr:pic>
      <xdr:nvPicPr>
        <xdr:cNvPr id="51619384" name="19 Imagen">
          <a:hlinkClick xmlns:r="http://schemas.openxmlformats.org/officeDocument/2006/relationships" r:id="rId24" tooltip="IR A RESUMEN"/>
          <a:extLst>
            <a:ext uri="{FF2B5EF4-FFF2-40B4-BE49-F238E27FC236}">
              <a16:creationId xmlns:a16="http://schemas.microsoft.com/office/drawing/2014/main" id="{1898C2C9-150C-F8E1-8D4E-3F29B148C8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1619385" name="20 Imagen">
          <a:hlinkClick xmlns:r="http://schemas.openxmlformats.org/officeDocument/2006/relationships" r:id="rId25" tooltip="IR A RESUMEN"/>
          <a:extLst>
            <a:ext uri="{FF2B5EF4-FFF2-40B4-BE49-F238E27FC236}">
              <a16:creationId xmlns:a16="http://schemas.microsoft.com/office/drawing/2014/main" id="{72A176AB-3C88-25A6-F819-C2605045F8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1619386" name="21 Imagen">
          <a:hlinkClick xmlns:r="http://schemas.openxmlformats.org/officeDocument/2006/relationships" r:id="rId26" tooltip="IR A RESUMEN"/>
          <a:extLst>
            <a:ext uri="{FF2B5EF4-FFF2-40B4-BE49-F238E27FC236}">
              <a16:creationId xmlns:a16="http://schemas.microsoft.com/office/drawing/2014/main" id="{4905C7CC-4EE1-9662-B504-F7303BCBC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387" name="Picture 3995" descr="MB900431547">
          <a:hlinkClick xmlns:r="http://schemas.openxmlformats.org/officeDocument/2006/relationships" r:id="rId27" tooltip="Regresar"/>
          <a:extLst>
            <a:ext uri="{FF2B5EF4-FFF2-40B4-BE49-F238E27FC236}">
              <a16:creationId xmlns:a16="http://schemas.microsoft.com/office/drawing/2014/main" id="{D4F4EF17-0814-30A2-34B0-D0B7AFA968FC}"/>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388" name="Picture 3995" descr="MB900431547">
          <a:hlinkClick xmlns:r="http://schemas.openxmlformats.org/officeDocument/2006/relationships" r:id="rId29" tooltip="Ir a directiva"/>
          <a:extLst>
            <a:ext uri="{FF2B5EF4-FFF2-40B4-BE49-F238E27FC236}">
              <a16:creationId xmlns:a16="http://schemas.microsoft.com/office/drawing/2014/main" id="{74F56889-E9D5-1119-0DE9-7DFFB8039B7E}"/>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979212" name="1 Gráfico">
          <a:extLst>
            <a:ext uri="{FF2B5EF4-FFF2-40B4-BE49-F238E27FC236}">
              <a16:creationId xmlns:a16="http://schemas.microsoft.com/office/drawing/2014/main" id="{BB8598C6-DFD9-0D03-2517-50B17218D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979213" name="2 Gráfico">
          <a:extLst>
            <a:ext uri="{FF2B5EF4-FFF2-40B4-BE49-F238E27FC236}">
              <a16:creationId xmlns:a16="http://schemas.microsoft.com/office/drawing/2014/main" id="{959B3072-99A2-4AB3-1FA4-656F59BE5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979214" name="3 Gráfico">
          <a:extLst>
            <a:ext uri="{FF2B5EF4-FFF2-40B4-BE49-F238E27FC236}">
              <a16:creationId xmlns:a16="http://schemas.microsoft.com/office/drawing/2014/main" id="{95A257F0-426D-503A-4E91-990C074E3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979215" name="4 Gráfico">
          <a:extLst>
            <a:ext uri="{FF2B5EF4-FFF2-40B4-BE49-F238E27FC236}">
              <a16:creationId xmlns:a16="http://schemas.microsoft.com/office/drawing/2014/main" id="{250409DB-DDA4-9613-D61F-A546B5D8D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979216" name="5 Gráfico">
          <a:extLst>
            <a:ext uri="{FF2B5EF4-FFF2-40B4-BE49-F238E27FC236}">
              <a16:creationId xmlns:a16="http://schemas.microsoft.com/office/drawing/2014/main" id="{B8136C2E-5C3C-4CFF-5722-D66DF9DA4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217" name="6 Gráfico">
          <a:extLst>
            <a:ext uri="{FF2B5EF4-FFF2-40B4-BE49-F238E27FC236}">
              <a16:creationId xmlns:a16="http://schemas.microsoft.com/office/drawing/2014/main" id="{E6F60831-3E79-9869-57C8-72EE74B89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979218" name="7 Gráfico">
          <a:extLst>
            <a:ext uri="{FF2B5EF4-FFF2-40B4-BE49-F238E27FC236}">
              <a16:creationId xmlns:a16="http://schemas.microsoft.com/office/drawing/2014/main" id="{650C2A33-59C5-4A5C-2787-1267F3264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979219" name="8 Gráfico">
          <a:extLst>
            <a:ext uri="{FF2B5EF4-FFF2-40B4-BE49-F238E27FC236}">
              <a16:creationId xmlns:a16="http://schemas.microsoft.com/office/drawing/2014/main" id="{A9278F5D-1112-4E07-8456-48F45E6E6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220" name="9 Gráfico">
          <a:extLst>
            <a:ext uri="{FF2B5EF4-FFF2-40B4-BE49-F238E27FC236}">
              <a16:creationId xmlns:a16="http://schemas.microsoft.com/office/drawing/2014/main" id="{8A66E413-0EA1-36D8-E6F1-260460555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3979221" name="10 Gráfico">
          <a:extLst>
            <a:ext uri="{FF2B5EF4-FFF2-40B4-BE49-F238E27FC236}">
              <a16:creationId xmlns:a16="http://schemas.microsoft.com/office/drawing/2014/main" id="{FEA72DE9-F645-00C8-798E-52ACCD7DA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222" name="11 Gráfico">
          <a:extLst>
            <a:ext uri="{FF2B5EF4-FFF2-40B4-BE49-F238E27FC236}">
              <a16:creationId xmlns:a16="http://schemas.microsoft.com/office/drawing/2014/main" id="{8058EAC4-76F6-28B0-7E81-A285FC3AF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223" name="12 Gráfico">
          <a:extLst>
            <a:ext uri="{FF2B5EF4-FFF2-40B4-BE49-F238E27FC236}">
              <a16:creationId xmlns:a16="http://schemas.microsoft.com/office/drawing/2014/main" id="{596114D6-A9A8-B526-FCC5-B8E72CD30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979224" name="7 Gráfico">
          <a:extLst>
            <a:ext uri="{FF2B5EF4-FFF2-40B4-BE49-F238E27FC236}">
              <a16:creationId xmlns:a16="http://schemas.microsoft.com/office/drawing/2014/main" id="{EC7AD301-EBEE-4F69-00D8-8AFD6A87F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979225" name="8 Gráfico">
          <a:extLst>
            <a:ext uri="{FF2B5EF4-FFF2-40B4-BE49-F238E27FC236}">
              <a16:creationId xmlns:a16="http://schemas.microsoft.com/office/drawing/2014/main" id="{75803C41-1E74-61C2-A7A7-884F7543B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979226" name="9 Gráfico">
          <a:extLst>
            <a:ext uri="{FF2B5EF4-FFF2-40B4-BE49-F238E27FC236}">
              <a16:creationId xmlns:a16="http://schemas.microsoft.com/office/drawing/2014/main" id="{B5A849E8-1DA2-3EA2-D18A-57148B817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3979227" name="16 Gráfico">
          <a:extLst>
            <a:ext uri="{FF2B5EF4-FFF2-40B4-BE49-F238E27FC236}">
              <a16:creationId xmlns:a16="http://schemas.microsoft.com/office/drawing/2014/main" id="{38430445-3E5E-2440-0E9C-EF3D3FCAF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979228" name="7 Gráfico">
          <a:extLst>
            <a:ext uri="{FF2B5EF4-FFF2-40B4-BE49-F238E27FC236}">
              <a16:creationId xmlns:a16="http://schemas.microsoft.com/office/drawing/2014/main" id="{84B06D83-10CA-C79F-FCDF-F17FECEE5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979229" name="8 Gráfico">
          <a:extLst>
            <a:ext uri="{FF2B5EF4-FFF2-40B4-BE49-F238E27FC236}">
              <a16:creationId xmlns:a16="http://schemas.microsoft.com/office/drawing/2014/main" id="{1C59E1AF-D367-68D2-F7AF-972EF182D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3979230" name="9 Gráfico">
          <a:extLst>
            <a:ext uri="{FF2B5EF4-FFF2-40B4-BE49-F238E27FC236}">
              <a16:creationId xmlns:a16="http://schemas.microsoft.com/office/drawing/2014/main" id="{789018C6-AD4C-9AD6-A4B3-CD1773E01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3979231" name="16 Gráfico">
          <a:extLst>
            <a:ext uri="{FF2B5EF4-FFF2-40B4-BE49-F238E27FC236}">
              <a16:creationId xmlns:a16="http://schemas.microsoft.com/office/drawing/2014/main" id="{FDF65344-2F00-5AFE-4A60-A20820C27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3979232" name="7 Gráfico">
          <a:extLst>
            <a:ext uri="{FF2B5EF4-FFF2-40B4-BE49-F238E27FC236}">
              <a16:creationId xmlns:a16="http://schemas.microsoft.com/office/drawing/2014/main" id="{0F725D75-84B6-DA30-75A6-525DFBFA8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3979233" name="8 Gráfico">
          <a:extLst>
            <a:ext uri="{FF2B5EF4-FFF2-40B4-BE49-F238E27FC236}">
              <a16:creationId xmlns:a16="http://schemas.microsoft.com/office/drawing/2014/main" id="{EC3AAE4F-65F5-F11E-2FE6-00E6ABBEA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3979234" name="9 Gráfico">
          <a:extLst>
            <a:ext uri="{FF2B5EF4-FFF2-40B4-BE49-F238E27FC236}">
              <a16:creationId xmlns:a16="http://schemas.microsoft.com/office/drawing/2014/main" id="{1A456054-1824-1534-439F-663283896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3979235" name="16 Gráfico">
          <a:extLst>
            <a:ext uri="{FF2B5EF4-FFF2-40B4-BE49-F238E27FC236}">
              <a16:creationId xmlns:a16="http://schemas.microsoft.com/office/drawing/2014/main" id="{3512870A-F791-D957-7D2A-F92B6BEDE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236" name="Picture 3995" descr="MB900431547">
          <a:hlinkClick xmlns:r="http://schemas.openxmlformats.org/officeDocument/2006/relationships" r:id="rId25" tooltip="Ir a factores criticos"/>
          <a:extLst>
            <a:ext uri="{FF2B5EF4-FFF2-40B4-BE49-F238E27FC236}">
              <a16:creationId xmlns:a16="http://schemas.microsoft.com/office/drawing/2014/main" id="{9A0D8F5D-63D6-077A-54BD-CA830F74B79A}"/>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237" name="2 Imagen">
          <a:hlinkClick xmlns:r="http://schemas.openxmlformats.org/officeDocument/2006/relationships" r:id="rId25" tooltip="Ir a academica"/>
          <a:extLst>
            <a:ext uri="{FF2B5EF4-FFF2-40B4-BE49-F238E27FC236}">
              <a16:creationId xmlns:a16="http://schemas.microsoft.com/office/drawing/2014/main" id="{4D663965-7BF9-8266-065A-0F533BBFC572}"/>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3979238" name="1 Gráfico">
          <a:extLst>
            <a:ext uri="{FF2B5EF4-FFF2-40B4-BE49-F238E27FC236}">
              <a16:creationId xmlns:a16="http://schemas.microsoft.com/office/drawing/2014/main" id="{C2AF8D73-3816-BB7D-E8C5-6FC62AC21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239" name="4 Gráfico">
          <a:extLst>
            <a:ext uri="{FF2B5EF4-FFF2-40B4-BE49-F238E27FC236}">
              <a16:creationId xmlns:a16="http://schemas.microsoft.com/office/drawing/2014/main" id="{3CFB1FF8-66A0-8918-DAFB-D387BF696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240" name="5 Gráfico">
          <a:extLst>
            <a:ext uri="{FF2B5EF4-FFF2-40B4-BE49-F238E27FC236}">
              <a16:creationId xmlns:a16="http://schemas.microsoft.com/office/drawing/2014/main" id="{1B795BDB-4873-6097-D79D-37919DA55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3979241" name="6 Gráfico">
          <a:extLst>
            <a:ext uri="{FF2B5EF4-FFF2-40B4-BE49-F238E27FC236}">
              <a16:creationId xmlns:a16="http://schemas.microsoft.com/office/drawing/2014/main" id="{7DD6D879-4CF7-C080-D605-6496F8DF4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3979242" name="7 Gráfico">
          <a:extLst>
            <a:ext uri="{FF2B5EF4-FFF2-40B4-BE49-F238E27FC236}">
              <a16:creationId xmlns:a16="http://schemas.microsoft.com/office/drawing/2014/main" id="{E726D0F6-5C47-E465-1C06-C807049D7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3979243" name="8 Gráfico">
          <a:extLst>
            <a:ext uri="{FF2B5EF4-FFF2-40B4-BE49-F238E27FC236}">
              <a16:creationId xmlns:a16="http://schemas.microsoft.com/office/drawing/2014/main" id="{D6764F6B-2B2E-79FC-D19E-3AB49EC9B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0965" name="1 Gráfico">
          <a:extLst>
            <a:ext uri="{FF2B5EF4-FFF2-40B4-BE49-F238E27FC236}">
              <a16:creationId xmlns:a16="http://schemas.microsoft.com/office/drawing/2014/main" id="{35ECD445-626F-84B3-9657-2FC0F9C73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0966" name="2 Gráfico">
          <a:extLst>
            <a:ext uri="{FF2B5EF4-FFF2-40B4-BE49-F238E27FC236}">
              <a16:creationId xmlns:a16="http://schemas.microsoft.com/office/drawing/2014/main" id="{DB2C8E9A-E044-CB67-246F-E87BF9E95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0967" name="3 Gráfico">
          <a:extLst>
            <a:ext uri="{FF2B5EF4-FFF2-40B4-BE49-F238E27FC236}">
              <a16:creationId xmlns:a16="http://schemas.microsoft.com/office/drawing/2014/main" id="{3E987D65-C3FD-55DE-1303-2BA3196C2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10968" name="4 Gráfico">
          <a:extLst>
            <a:ext uri="{FF2B5EF4-FFF2-40B4-BE49-F238E27FC236}">
              <a16:creationId xmlns:a16="http://schemas.microsoft.com/office/drawing/2014/main" id="{0E0AF07C-D1FC-A15D-841D-BED29D972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10969" name="5 Gráfico">
          <a:extLst>
            <a:ext uri="{FF2B5EF4-FFF2-40B4-BE49-F238E27FC236}">
              <a16:creationId xmlns:a16="http://schemas.microsoft.com/office/drawing/2014/main" id="{C769CAC5-E236-0669-F6F7-9367FBE89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10970" name="6 Gráfico">
          <a:extLst>
            <a:ext uri="{FF2B5EF4-FFF2-40B4-BE49-F238E27FC236}">
              <a16:creationId xmlns:a16="http://schemas.microsoft.com/office/drawing/2014/main" id="{CD99A4A9-6B15-B88D-29E6-EC82870AA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10971" name="7 Gráfico">
          <a:extLst>
            <a:ext uri="{FF2B5EF4-FFF2-40B4-BE49-F238E27FC236}">
              <a16:creationId xmlns:a16="http://schemas.microsoft.com/office/drawing/2014/main" id="{05A09B85-8B1D-9290-8291-74E32B805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10972" name="8 Gráfico">
          <a:extLst>
            <a:ext uri="{FF2B5EF4-FFF2-40B4-BE49-F238E27FC236}">
              <a16:creationId xmlns:a16="http://schemas.microsoft.com/office/drawing/2014/main" id="{6F7BB937-231D-CCA9-BC1C-63F48D67C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10973" name="9 Gráfico">
          <a:extLst>
            <a:ext uri="{FF2B5EF4-FFF2-40B4-BE49-F238E27FC236}">
              <a16:creationId xmlns:a16="http://schemas.microsoft.com/office/drawing/2014/main" id="{97809F54-42A1-4312-F273-D47F9CFD9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0974" name="10 Gráfico">
          <a:extLst>
            <a:ext uri="{FF2B5EF4-FFF2-40B4-BE49-F238E27FC236}">
              <a16:creationId xmlns:a16="http://schemas.microsoft.com/office/drawing/2014/main" id="{830366D8-75F7-F3F0-C592-49E3F2972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3710975" name="11 Gráfico">
          <a:extLst>
            <a:ext uri="{FF2B5EF4-FFF2-40B4-BE49-F238E27FC236}">
              <a16:creationId xmlns:a16="http://schemas.microsoft.com/office/drawing/2014/main" id="{C31250D6-0513-01D8-B3CE-024729994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3710976" name="12 Gráfico">
          <a:extLst>
            <a:ext uri="{FF2B5EF4-FFF2-40B4-BE49-F238E27FC236}">
              <a16:creationId xmlns:a16="http://schemas.microsoft.com/office/drawing/2014/main" id="{A0C5FF02-7C53-550E-6D61-64E80DCA5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10977" name="7 Gráfico">
          <a:extLst>
            <a:ext uri="{FF2B5EF4-FFF2-40B4-BE49-F238E27FC236}">
              <a16:creationId xmlns:a16="http://schemas.microsoft.com/office/drawing/2014/main" id="{2B802399-39CE-5E9C-6016-229C42EB4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10978" name="8 Gráfico">
          <a:extLst>
            <a:ext uri="{FF2B5EF4-FFF2-40B4-BE49-F238E27FC236}">
              <a16:creationId xmlns:a16="http://schemas.microsoft.com/office/drawing/2014/main" id="{AE4B0A87-6D06-CF98-0875-F35E2BC07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10979" name="9 Gráfico">
          <a:extLst>
            <a:ext uri="{FF2B5EF4-FFF2-40B4-BE49-F238E27FC236}">
              <a16:creationId xmlns:a16="http://schemas.microsoft.com/office/drawing/2014/main" id="{5C21F7CC-8CD8-1E7F-23D3-1C73631AB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3710980" name="16 Gráfico">
          <a:extLst>
            <a:ext uri="{FF2B5EF4-FFF2-40B4-BE49-F238E27FC236}">
              <a16:creationId xmlns:a16="http://schemas.microsoft.com/office/drawing/2014/main" id="{3CD6F67C-C885-5188-724C-AAE167FF8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0981" name="Picture 3995" descr="MB900431547">
          <a:hlinkClick xmlns:r="http://schemas.openxmlformats.org/officeDocument/2006/relationships" r:id="rId17" tooltip="Ir a factores criticos"/>
          <a:extLst>
            <a:ext uri="{FF2B5EF4-FFF2-40B4-BE49-F238E27FC236}">
              <a16:creationId xmlns:a16="http://schemas.microsoft.com/office/drawing/2014/main" id="{368EB2FE-1DC2-5B78-E343-B83436B48AD2}"/>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0982" name="2 Imagen">
          <a:hlinkClick xmlns:r="http://schemas.openxmlformats.org/officeDocument/2006/relationships" r:id="rId17" tooltip="Ir a administrativa"/>
          <a:extLst>
            <a:ext uri="{FF2B5EF4-FFF2-40B4-BE49-F238E27FC236}">
              <a16:creationId xmlns:a16="http://schemas.microsoft.com/office/drawing/2014/main" id="{C778C19A-11A0-2045-7B68-47E06556732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0983" name="1 Gráfico">
          <a:extLst>
            <a:ext uri="{FF2B5EF4-FFF2-40B4-BE49-F238E27FC236}">
              <a16:creationId xmlns:a16="http://schemas.microsoft.com/office/drawing/2014/main" id="{02610910-C041-0D36-72C5-C598ADB92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3710984" name="2 Gráfico">
          <a:extLst>
            <a:ext uri="{FF2B5EF4-FFF2-40B4-BE49-F238E27FC236}">
              <a16:creationId xmlns:a16="http://schemas.microsoft.com/office/drawing/2014/main" id="{2E9FD045-B7C1-0BEC-53C0-0AEE63099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3710985" name="3 Gráfico">
          <a:extLst>
            <a:ext uri="{FF2B5EF4-FFF2-40B4-BE49-F238E27FC236}">
              <a16:creationId xmlns:a16="http://schemas.microsoft.com/office/drawing/2014/main" id="{3D5244E7-9733-2B6B-2B77-5EC34FD00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3710986" name="4 Gráfico">
          <a:extLst>
            <a:ext uri="{FF2B5EF4-FFF2-40B4-BE49-F238E27FC236}">
              <a16:creationId xmlns:a16="http://schemas.microsoft.com/office/drawing/2014/main" id="{5E5EE7A1-A959-BBE2-2818-DA4E2F5D6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0681" name="1 Gráfico">
          <a:extLst>
            <a:ext uri="{FF2B5EF4-FFF2-40B4-BE49-F238E27FC236}">
              <a16:creationId xmlns:a16="http://schemas.microsoft.com/office/drawing/2014/main" id="{E8C291B5-B5FC-3999-3C33-D81FE67B9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40682" name="2 Gráfico">
          <a:extLst>
            <a:ext uri="{FF2B5EF4-FFF2-40B4-BE49-F238E27FC236}">
              <a16:creationId xmlns:a16="http://schemas.microsoft.com/office/drawing/2014/main" id="{E5AFE546-04A4-1E67-1B1D-556BB1CA4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0683" name="3 Gráfico">
          <a:extLst>
            <a:ext uri="{FF2B5EF4-FFF2-40B4-BE49-F238E27FC236}">
              <a16:creationId xmlns:a16="http://schemas.microsoft.com/office/drawing/2014/main" id="{B25CF971-19D8-0DFF-3E9D-965F66B20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40684" name="4 Gráfico">
          <a:extLst>
            <a:ext uri="{FF2B5EF4-FFF2-40B4-BE49-F238E27FC236}">
              <a16:creationId xmlns:a16="http://schemas.microsoft.com/office/drawing/2014/main" id="{7D445F20-9AD8-7AED-DB30-82DD3D9AF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40685" name="5 Gráfico">
          <a:extLst>
            <a:ext uri="{FF2B5EF4-FFF2-40B4-BE49-F238E27FC236}">
              <a16:creationId xmlns:a16="http://schemas.microsoft.com/office/drawing/2014/main" id="{CA048582-C305-FBE9-1869-F4E35E1AB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40686" name="6 Gráfico">
          <a:extLst>
            <a:ext uri="{FF2B5EF4-FFF2-40B4-BE49-F238E27FC236}">
              <a16:creationId xmlns:a16="http://schemas.microsoft.com/office/drawing/2014/main" id="{A97D3DA3-1452-FD3A-18D0-04F92487E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40687" name="7 Gráfico">
          <a:extLst>
            <a:ext uri="{FF2B5EF4-FFF2-40B4-BE49-F238E27FC236}">
              <a16:creationId xmlns:a16="http://schemas.microsoft.com/office/drawing/2014/main" id="{10AD6924-D8B0-47D4-EFFA-4FDD90981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40688" name="8 Gráfico">
          <a:extLst>
            <a:ext uri="{FF2B5EF4-FFF2-40B4-BE49-F238E27FC236}">
              <a16:creationId xmlns:a16="http://schemas.microsoft.com/office/drawing/2014/main" id="{3C4C9DD8-80C7-6489-F5D1-E5168DBBE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40689" name="9 Gráfico">
          <a:extLst>
            <a:ext uri="{FF2B5EF4-FFF2-40B4-BE49-F238E27FC236}">
              <a16:creationId xmlns:a16="http://schemas.microsoft.com/office/drawing/2014/main" id="{D2B8CBAA-25A4-ADC0-6F10-50998447D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0690" name="10 Gráfico">
          <a:extLst>
            <a:ext uri="{FF2B5EF4-FFF2-40B4-BE49-F238E27FC236}">
              <a16:creationId xmlns:a16="http://schemas.microsoft.com/office/drawing/2014/main" id="{3C5919D3-C827-90BA-B880-BD5FB14B7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3740691" name="11 Gráfico">
          <a:extLst>
            <a:ext uri="{FF2B5EF4-FFF2-40B4-BE49-F238E27FC236}">
              <a16:creationId xmlns:a16="http://schemas.microsoft.com/office/drawing/2014/main" id="{BE217E79-45BD-236B-0123-D6F7BAA27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3740692" name="12 Gráfico">
          <a:extLst>
            <a:ext uri="{FF2B5EF4-FFF2-40B4-BE49-F238E27FC236}">
              <a16:creationId xmlns:a16="http://schemas.microsoft.com/office/drawing/2014/main" id="{3914EB38-FCDE-B08F-310B-12B29F415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40693" name="7 Gráfico">
          <a:extLst>
            <a:ext uri="{FF2B5EF4-FFF2-40B4-BE49-F238E27FC236}">
              <a16:creationId xmlns:a16="http://schemas.microsoft.com/office/drawing/2014/main" id="{9FFE6780-613A-FD16-5D60-E48C6BCB1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40694" name="8 Gráfico">
          <a:extLst>
            <a:ext uri="{FF2B5EF4-FFF2-40B4-BE49-F238E27FC236}">
              <a16:creationId xmlns:a16="http://schemas.microsoft.com/office/drawing/2014/main" id="{F96F66B8-C6B4-AABD-1505-3C5CD884F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40695" name="9 Gráfico">
          <a:extLst>
            <a:ext uri="{FF2B5EF4-FFF2-40B4-BE49-F238E27FC236}">
              <a16:creationId xmlns:a16="http://schemas.microsoft.com/office/drawing/2014/main" id="{3E86E13A-C225-D488-4342-0A77DC16E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3740696" name="16 Gráfico">
          <a:extLst>
            <a:ext uri="{FF2B5EF4-FFF2-40B4-BE49-F238E27FC236}">
              <a16:creationId xmlns:a16="http://schemas.microsoft.com/office/drawing/2014/main" id="{7685717C-3DC7-962E-C0E9-53A5CFB8C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740697" name="7 Gráfico">
          <a:extLst>
            <a:ext uri="{FF2B5EF4-FFF2-40B4-BE49-F238E27FC236}">
              <a16:creationId xmlns:a16="http://schemas.microsoft.com/office/drawing/2014/main" id="{3450CA9C-91B2-8222-C1BD-62495D964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740698" name="8 Gráfico">
          <a:extLst>
            <a:ext uri="{FF2B5EF4-FFF2-40B4-BE49-F238E27FC236}">
              <a16:creationId xmlns:a16="http://schemas.microsoft.com/office/drawing/2014/main" id="{69CCDCDB-2DEE-F612-EAF9-4F6316854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3740699" name="9 Gráfico">
          <a:extLst>
            <a:ext uri="{FF2B5EF4-FFF2-40B4-BE49-F238E27FC236}">
              <a16:creationId xmlns:a16="http://schemas.microsoft.com/office/drawing/2014/main" id="{69D75224-3B11-CBDF-19A6-F32563156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3740700" name="16 Gráfico">
          <a:extLst>
            <a:ext uri="{FF2B5EF4-FFF2-40B4-BE49-F238E27FC236}">
              <a16:creationId xmlns:a16="http://schemas.microsoft.com/office/drawing/2014/main" id="{F42A86ED-7D48-772F-5D85-ACE8B3A79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0701" name="Picture 3995" descr="MB900431547">
          <a:hlinkClick xmlns:r="http://schemas.openxmlformats.org/officeDocument/2006/relationships" r:id="rId21" tooltip="Ir a factores criticos"/>
          <a:extLst>
            <a:ext uri="{FF2B5EF4-FFF2-40B4-BE49-F238E27FC236}">
              <a16:creationId xmlns:a16="http://schemas.microsoft.com/office/drawing/2014/main" id="{B6B40F13-AFCB-23EA-BABB-332FD20714D4}"/>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0702" name="2 Imagen">
          <a:hlinkClick xmlns:r="http://schemas.openxmlformats.org/officeDocument/2006/relationships" r:id="rId23" tooltip="Ir a comunidad"/>
          <a:extLst>
            <a:ext uri="{FF2B5EF4-FFF2-40B4-BE49-F238E27FC236}">
              <a16:creationId xmlns:a16="http://schemas.microsoft.com/office/drawing/2014/main" id="{702E1A84-EEE0-4F11-DA80-0A56ED5CA718}"/>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0703" name="3 Gráfico">
          <a:extLst>
            <a:ext uri="{FF2B5EF4-FFF2-40B4-BE49-F238E27FC236}">
              <a16:creationId xmlns:a16="http://schemas.microsoft.com/office/drawing/2014/main" id="{BBDAC7ED-6959-94D6-FD96-5E431DB7E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3740704" name="4 Gráfico">
          <a:extLst>
            <a:ext uri="{FF2B5EF4-FFF2-40B4-BE49-F238E27FC236}">
              <a16:creationId xmlns:a16="http://schemas.microsoft.com/office/drawing/2014/main" id="{64F0F995-279B-6FA2-3034-D3149B9C8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3740705" name="5 Gráfico">
          <a:extLst>
            <a:ext uri="{FF2B5EF4-FFF2-40B4-BE49-F238E27FC236}">
              <a16:creationId xmlns:a16="http://schemas.microsoft.com/office/drawing/2014/main" id="{B1503798-7EB9-C971-2EDD-D24D026A5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3740706" name="6 Gráfico">
          <a:extLst>
            <a:ext uri="{FF2B5EF4-FFF2-40B4-BE49-F238E27FC236}">
              <a16:creationId xmlns:a16="http://schemas.microsoft.com/office/drawing/2014/main" id="{04AAF32F-37C1-5C7B-4577-35EB75453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3740707" name="1 Gráfico">
          <a:extLst>
            <a:ext uri="{FF2B5EF4-FFF2-40B4-BE49-F238E27FC236}">
              <a16:creationId xmlns:a16="http://schemas.microsoft.com/office/drawing/2014/main" id="{12ED3597-4C1E-78B9-3EDB-C6F3950B2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667" name="1 Gráfico">
          <a:extLst>
            <a:ext uri="{FF2B5EF4-FFF2-40B4-BE49-F238E27FC236}">
              <a16:creationId xmlns:a16="http://schemas.microsoft.com/office/drawing/2014/main" id="{04D3DDD2-A8F3-1E89-84E7-2C6A32529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668" name="2 Gráfico">
          <a:extLst>
            <a:ext uri="{FF2B5EF4-FFF2-40B4-BE49-F238E27FC236}">
              <a16:creationId xmlns:a16="http://schemas.microsoft.com/office/drawing/2014/main" id="{69D56519-59B1-4A1A-0A03-07469D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669" name="3 Gráfico">
          <a:extLst>
            <a:ext uri="{FF2B5EF4-FFF2-40B4-BE49-F238E27FC236}">
              <a16:creationId xmlns:a16="http://schemas.microsoft.com/office/drawing/2014/main" id="{9093BE68-9F13-EC18-4CF6-657ACD393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7670" name="4 Gráfico">
          <a:extLst>
            <a:ext uri="{FF2B5EF4-FFF2-40B4-BE49-F238E27FC236}">
              <a16:creationId xmlns:a16="http://schemas.microsoft.com/office/drawing/2014/main" id="{07979ADA-621B-3E01-DFD0-565776F9A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7671" name="5 Gráfico">
          <a:extLst>
            <a:ext uri="{FF2B5EF4-FFF2-40B4-BE49-F238E27FC236}">
              <a16:creationId xmlns:a16="http://schemas.microsoft.com/office/drawing/2014/main" id="{D9ACCE8D-AB99-30AB-D14C-6BFC84FEA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7672" name="6 Gráfico">
          <a:extLst>
            <a:ext uri="{FF2B5EF4-FFF2-40B4-BE49-F238E27FC236}">
              <a16:creationId xmlns:a16="http://schemas.microsoft.com/office/drawing/2014/main" id="{BD0380EE-9DF4-BEFE-89A6-FC3D28AEA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7673" name="7 Gráfico">
          <a:extLst>
            <a:ext uri="{FF2B5EF4-FFF2-40B4-BE49-F238E27FC236}">
              <a16:creationId xmlns:a16="http://schemas.microsoft.com/office/drawing/2014/main" id="{F6DCFB4C-62E1-A07F-E3BA-BDF31ADA2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7674" name="8 Gráfico">
          <a:extLst>
            <a:ext uri="{FF2B5EF4-FFF2-40B4-BE49-F238E27FC236}">
              <a16:creationId xmlns:a16="http://schemas.microsoft.com/office/drawing/2014/main" id="{17D6BAF8-5675-8852-2820-5DA1853F2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7675" name="9 Gráfico">
          <a:extLst>
            <a:ext uri="{FF2B5EF4-FFF2-40B4-BE49-F238E27FC236}">
              <a16:creationId xmlns:a16="http://schemas.microsoft.com/office/drawing/2014/main" id="{D3803CA8-90B2-F1A8-E072-0889C09F8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676" name="10 Gráfico">
          <a:extLst>
            <a:ext uri="{FF2B5EF4-FFF2-40B4-BE49-F238E27FC236}">
              <a16:creationId xmlns:a16="http://schemas.microsoft.com/office/drawing/2014/main" id="{FF602880-91E0-47F8-56EB-F362E5DC9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7677" name="11 Gráfico">
          <a:extLst>
            <a:ext uri="{FF2B5EF4-FFF2-40B4-BE49-F238E27FC236}">
              <a16:creationId xmlns:a16="http://schemas.microsoft.com/office/drawing/2014/main" id="{3875FC45-C6A5-89CA-9E02-6497823ED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7678" name="12 Gráfico">
          <a:extLst>
            <a:ext uri="{FF2B5EF4-FFF2-40B4-BE49-F238E27FC236}">
              <a16:creationId xmlns:a16="http://schemas.microsoft.com/office/drawing/2014/main" id="{29ADF22A-8837-87C7-1E4F-C8EBBAA0C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7679" name="7 Gráfico">
          <a:extLst>
            <a:ext uri="{FF2B5EF4-FFF2-40B4-BE49-F238E27FC236}">
              <a16:creationId xmlns:a16="http://schemas.microsoft.com/office/drawing/2014/main" id="{0A1C2436-B74C-8514-E713-33898ED38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1717680" name="8 Gráfico">
          <a:extLst>
            <a:ext uri="{FF2B5EF4-FFF2-40B4-BE49-F238E27FC236}">
              <a16:creationId xmlns:a16="http://schemas.microsoft.com/office/drawing/2014/main" id="{1C1C09CA-DBD3-017D-A253-2C613E460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7681" name="9 Gráfico">
          <a:extLst>
            <a:ext uri="{FF2B5EF4-FFF2-40B4-BE49-F238E27FC236}">
              <a16:creationId xmlns:a16="http://schemas.microsoft.com/office/drawing/2014/main" id="{224B102E-901A-CC94-F883-151EC8193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7682" name="16 Gráfico">
          <a:extLst>
            <a:ext uri="{FF2B5EF4-FFF2-40B4-BE49-F238E27FC236}">
              <a16:creationId xmlns:a16="http://schemas.microsoft.com/office/drawing/2014/main" id="{3064C45C-8403-282E-492D-8BBF54260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683" name="Picture 3995" descr="MB900431547">
          <a:hlinkClick xmlns:r="http://schemas.openxmlformats.org/officeDocument/2006/relationships" r:id="rId17" tooltip="Ir a factores criticos"/>
          <a:extLst>
            <a:ext uri="{FF2B5EF4-FFF2-40B4-BE49-F238E27FC236}">
              <a16:creationId xmlns:a16="http://schemas.microsoft.com/office/drawing/2014/main" id="{E4F36A8F-3FED-AAC1-3FB3-8EBEB6908D10}"/>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684" name="1 Gráfico">
          <a:extLst>
            <a:ext uri="{FF2B5EF4-FFF2-40B4-BE49-F238E27FC236}">
              <a16:creationId xmlns:a16="http://schemas.microsoft.com/office/drawing/2014/main" id="{F3DACA52-3C23-666B-6F44-890115D45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7685" name="2 Gráfico">
          <a:extLst>
            <a:ext uri="{FF2B5EF4-FFF2-40B4-BE49-F238E27FC236}">
              <a16:creationId xmlns:a16="http://schemas.microsoft.com/office/drawing/2014/main" id="{50E51406-8A01-D820-4546-1BD765B49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7686" name="3 Gráfico">
          <a:extLst>
            <a:ext uri="{FF2B5EF4-FFF2-40B4-BE49-F238E27FC236}">
              <a16:creationId xmlns:a16="http://schemas.microsoft.com/office/drawing/2014/main" id="{DE0113C5-F9F1-C9D5-5D0C-1323C6077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7687" name="4 Gráfico">
          <a:extLst>
            <a:ext uri="{FF2B5EF4-FFF2-40B4-BE49-F238E27FC236}">
              <a16:creationId xmlns:a16="http://schemas.microsoft.com/office/drawing/2014/main" id="{BBF525D6-4E7C-2B6E-78BF-191D14EE1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M65529"/>
  <sheetViews>
    <sheetView showGridLines="0" topLeftCell="A13" zoomScale="80" zoomScaleNormal="80" workbookViewId="0">
      <selection activeCell="G26" sqref="G26:I31"/>
    </sheetView>
  </sheetViews>
  <sheetFormatPr baseColWidth="10" defaultColWidth="11.453125" defaultRowHeight="14" x14ac:dyDescent="0.3"/>
  <cols>
    <col min="1" max="2" width="11.453125" style="18"/>
    <col min="3" max="3" width="15.81640625" style="18" customWidth="1"/>
    <col min="4" max="4" width="21.1796875" style="18" customWidth="1"/>
    <col min="5" max="5" width="14.81640625" style="18" customWidth="1"/>
    <col min="6" max="6" width="8.54296875" style="18" customWidth="1"/>
    <col min="7" max="7" width="10.26953125" style="18" customWidth="1"/>
    <col min="8" max="8" width="16.26953125" style="18" customWidth="1"/>
    <col min="9" max="9" width="18.26953125" style="18" customWidth="1"/>
    <col min="10" max="10" width="3.26953125" style="18" customWidth="1"/>
    <col min="11" max="11" width="46.26953125" style="18" bestFit="1" customWidth="1"/>
    <col min="12" max="12" width="85.453125" style="18" customWidth="1"/>
    <col min="13" max="13" width="33.54296875" style="18" customWidth="1"/>
    <col min="14" max="16384" width="11.453125" style="18"/>
  </cols>
  <sheetData>
    <row r="1" spans="1:13" ht="27" customHeight="1" x14ac:dyDescent="0.35">
      <c r="A1" s="202"/>
      <c r="B1" s="203"/>
      <c r="C1" s="210" t="s">
        <v>169</v>
      </c>
      <c r="D1" s="211"/>
      <c r="E1" s="211"/>
      <c r="F1" s="211"/>
      <c r="G1" s="211"/>
      <c r="H1" s="208" t="s">
        <v>170</v>
      </c>
      <c r="I1" s="209"/>
    </row>
    <row r="2" spans="1:13" ht="18.75" customHeight="1" x14ac:dyDescent="0.35">
      <c r="A2" s="204"/>
      <c r="B2" s="205"/>
      <c r="C2" s="210" t="s">
        <v>171</v>
      </c>
      <c r="D2" s="211"/>
      <c r="E2" s="211"/>
      <c r="F2" s="211"/>
      <c r="G2" s="211"/>
      <c r="H2" s="44">
        <v>41241</v>
      </c>
      <c r="I2" s="45" t="s">
        <v>175</v>
      </c>
    </row>
    <row r="3" spans="1:13" ht="21" customHeight="1" x14ac:dyDescent="0.35">
      <c r="A3" s="206"/>
      <c r="B3" s="207"/>
      <c r="C3" s="210" t="s">
        <v>172</v>
      </c>
      <c r="D3" s="211"/>
      <c r="E3" s="211"/>
      <c r="F3" s="211"/>
      <c r="G3" s="211"/>
      <c r="H3" s="208" t="s">
        <v>173</v>
      </c>
      <c r="I3" s="209"/>
    </row>
    <row r="4" spans="1:13" ht="5.25" customHeight="1" x14ac:dyDescent="0.3"/>
    <row r="5" spans="1:13" ht="34.5" customHeight="1" x14ac:dyDescent="0.3">
      <c r="A5" s="161" t="s">
        <v>164</v>
      </c>
      <c r="B5" s="161"/>
      <c r="C5" s="161"/>
      <c r="D5" s="161"/>
      <c r="E5" s="161"/>
      <c r="F5" s="161"/>
      <c r="G5" s="161"/>
      <c r="H5" s="161"/>
      <c r="I5" s="161"/>
      <c r="K5" s="162" t="s">
        <v>140</v>
      </c>
      <c r="L5" s="162"/>
      <c r="M5" s="162"/>
    </row>
    <row r="6" spans="1:13" ht="23.25" customHeight="1" x14ac:dyDescent="0.3">
      <c r="A6" s="163" t="s">
        <v>162</v>
      </c>
      <c r="B6" s="164"/>
      <c r="C6" s="164"/>
      <c r="D6" s="164"/>
      <c r="E6" s="164"/>
      <c r="F6" s="193" t="s">
        <v>141</v>
      </c>
      <c r="G6" s="194"/>
      <c r="H6" s="194"/>
      <c r="I6" s="194"/>
      <c r="K6" s="47" t="s">
        <v>142</v>
      </c>
      <c r="L6" s="48" t="s">
        <v>143</v>
      </c>
      <c r="M6" s="49" t="s">
        <v>144</v>
      </c>
    </row>
    <row r="7" spans="1:13" ht="20.149999999999999" customHeight="1" x14ac:dyDescent="0.3">
      <c r="A7" s="165" t="s">
        <v>288</v>
      </c>
      <c r="B7" s="166"/>
      <c r="C7" s="166"/>
      <c r="D7" s="166"/>
      <c r="E7" s="166"/>
      <c r="F7" s="195"/>
      <c r="G7" s="195"/>
      <c r="H7" s="195"/>
      <c r="I7" s="195"/>
      <c r="K7" s="167" t="s">
        <v>166</v>
      </c>
      <c r="L7" s="57" t="s">
        <v>145</v>
      </c>
      <c r="M7" s="168" t="s">
        <v>146</v>
      </c>
    </row>
    <row r="8" spans="1:13" ht="33.75" customHeight="1" x14ac:dyDescent="0.3">
      <c r="A8" s="165"/>
      <c r="B8" s="166"/>
      <c r="C8" s="166"/>
      <c r="D8" s="166"/>
      <c r="E8" s="166"/>
      <c r="F8" s="169" t="s">
        <v>160</v>
      </c>
      <c r="G8" s="170"/>
      <c r="H8" s="171">
        <v>254174000630</v>
      </c>
      <c r="I8" s="172"/>
      <c r="K8" s="168"/>
      <c r="L8" s="57" t="s">
        <v>159</v>
      </c>
      <c r="M8" s="168"/>
    </row>
    <row r="9" spans="1:13" ht="20.149999999999999" customHeight="1" x14ac:dyDescent="0.3">
      <c r="A9" s="42" t="s">
        <v>147</v>
      </c>
      <c r="B9" s="43"/>
      <c r="C9" s="198" t="s">
        <v>289</v>
      </c>
      <c r="D9" s="198"/>
      <c r="E9" s="199"/>
      <c r="F9" s="200" t="s">
        <v>163</v>
      </c>
      <c r="G9" s="201"/>
      <c r="H9" s="175" t="s">
        <v>292</v>
      </c>
      <c r="I9" s="176"/>
      <c r="K9" s="168"/>
      <c r="L9" s="57" t="s">
        <v>148</v>
      </c>
      <c r="M9" s="168" t="s">
        <v>149</v>
      </c>
    </row>
    <row r="10" spans="1:13" ht="20.149999999999999" customHeight="1" x14ac:dyDescent="0.3">
      <c r="A10" s="196" t="s">
        <v>168</v>
      </c>
      <c r="B10" s="197"/>
      <c r="C10" s="198" t="s">
        <v>290</v>
      </c>
      <c r="D10" s="198"/>
      <c r="E10" s="198"/>
      <c r="F10" s="199"/>
      <c r="G10" s="46" t="s">
        <v>150</v>
      </c>
      <c r="H10" s="173">
        <v>3144479944</v>
      </c>
      <c r="I10" s="174"/>
      <c r="K10" s="168"/>
      <c r="L10" s="57" t="s">
        <v>151</v>
      </c>
      <c r="M10" s="168"/>
    </row>
    <row r="11" spans="1:13" ht="20.149999999999999" customHeight="1" x14ac:dyDescent="0.3">
      <c r="A11" s="196" t="s">
        <v>165</v>
      </c>
      <c r="B11" s="197"/>
      <c r="C11" s="198" t="s">
        <v>291</v>
      </c>
      <c r="D11" s="198"/>
      <c r="E11" s="198"/>
      <c r="F11" s="199"/>
      <c r="G11" s="46" t="s">
        <v>174</v>
      </c>
      <c r="H11" s="177">
        <v>2023</v>
      </c>
      <c r="I11" s="178"/>
      <c r="K11" s="179"/>
      <c r="L11" s="58"/>
      <c r="M11" s="58"/>
    </row>
    <row r="12" spans="1:13" ht="19.5" customHeight="1" x14ac:dyDescent="0.3">
      <c r="A12" s="181" t="s">
        <v>152</v>
      </c>
      <c r="B12" s="182"/>
      <c r="C12" s="182"/>
      <c r="D12" s="182"/>
      <c r="E12" s="182"/>
      <c r="F12" s="182"/>
      <c r="G12" s="182"/>
      <c r="H12" s="182"/>
      <c r="I12" s="183"/>
      <c r="K12" s="180"/>
      <c r="L12" s="58"/>
      <c r="M12" s="180"/>
    </row>
    <row r="13" spans="1:13" ht="20.149999999999999" customHeight="1" x14ac:dyDescent="0.3">
      <c r="A13" s="184" t="s">
        <v>153</v>
      </c>
      <c r="B13" s="184"/>
      <c r="C13" s="184"/>
      <c r="D13" s="184" t="s">
        <v>154</v>
      </c>
      <c r="E13" s="184"/>
      <c r="F13" s="184"/>
      <c r="G13" s="184" t="s">
        <v>161</v>
      </c>
      <c r="H13" s="184"/>
      <c r="I13" s="184"/>
      <c r="K13" s="180"/>
      <c r="L13" s="58"/>
      <c r="M13" s="180"/>
    </row>
    <row r="14" spans="1:13" ht="20.149999999999999" customHeight="1" x14ac:dyDescent="0.3">
      <c r="A14" s="185" t="s">
        <v>293</v>
      </c>
      <c r="B14" s="185"/>
      <c r="C14" s="185"/>
      <c r="D14" s="185" t="s">
        <v>299</v>
      </c>
      <c r="E14" s="185"/>
      <c r="F14" s="185"/>
      <c r="G14" s="185" t="s">
        <v>301</v>
      </c>
      <c r="H14" s="185"/>
      <c r="I14" s="185"/>
      <c r="K14" s="180"/>
      <c r="L14" s="58"/>
      <c r="M14" s="180"/>
    </row>
    <row r="15" spans="1:13" ht="20.149999999999999" customHeight="1" x14ac:dyDescent="0.3">
      <c r="A15" s="185" t="s">
        <v>294</v>
      </c>
      <c r="B15" s="185"/>
      <c r="C15" s="185"/>
      <c r="D15" s="185" t="s">
        <v>300</v>
      </c>
      <c r="E15" s="185"/>
      <c r="F15" s="185"/>
      <c r="G15" s="185" t="s">
        <v>302</v>
      </c>
      <c r="H15" s="185"/>
      <c r="I15" s="185"/>
      <c r="K15" s="180"/>
      <c r="L15" s="58"/>
      <c r="M15" s="58"/>
    </row>
    <row r="16" spans="1:13" ht="20.149999999999999" customHeight="1" x14ac:dyDescent="0.3">
      <c r="A16" s="185" t="s">
        <v>295</v>
      </c>
      <c r="B16" s="185"/>
      <c r="C16" s="185"/>
      <c r="D16" s="185" t="s">
        <v>300</v>
      </c>
      <c r="E16" s="185"/>
      <c r="F16" s="185"/>
      <c r="G16" s="185" t="s">
        <v>303</v>
      </c>
      <c r="H16" s="185"/>
      <c r="I16" s="185"/>
      <c r="K16" s="180"/>
      <c r="L16" s="58"/>
      <c r="M16" s="58"/>
    </row>
    <row r="17" spans="1:13" ht="20.149999999999999" customHeight="1" x14ac:dyDescent="0.3">
      <c r="A17" s="185" t="s">
        <v>296</v>
      </c>
      <c r="B17" s="185"/>
      <c r="C17" s="185"/>
      <c r="D17" s="185" t="s">
        <v>300</v>
      </c>
      <c r="E17" s="185"/>
      <c r="F17" s="185"/>
      <c r="G17" s="185" t="s">
        <v>304</v>
      </c>
      <c r="H17" s="185"/>
      <c r="I17" s="185"/>
      <c r="K17" s="180"/>
      <c r="L17" s="58"/>
      <c r="M17" s="58"/>
    </row>
    <row r="18" spans="1:13" ht="20.149999999999999" customHeight="1" x14ac:dyDescent="0.3">
      <c r="A18" s="185" t="s">
        <v>297</v>
      </c>
      <c r="B18" s="185"/>
      <c r="C18" s="185"/>
      <c r="D18" s="185" t="s">
        <v>300</v>
      </c>
      <c r="E18" s="185"/>
      <c r="F18" s="185"/>
      <c r="G18" s="185" t="s">
        <v>305</v>
      </c>
      <c r="H18" s="185"/>
      <c r="I18" s="185"/>
      <c r="K18" s="186"/>
      <c r="L18" s="58"/>
      <c r="M18" s="58"/>
    </row>
    <row r="19" spans="1:13" ht="20.149999999999999" customHeight="1" x14ac:dyDescent="0.3">
      <c r="A19" s="185" t="s">
        <v>298</v>
      </c>
      <c r="B19" s="185"/>
      <c r="C19" s="185"/>
      <c r="D19" s="185" t="s">
        <v>300</v>
      </c>
      <c r="E19" s="185"/>
      <c r="F19" s="185"/>
      <c r="G19" s="185" t="s">
        <v>306</v>
      </c>
      <c r="H19" s="185"/>
      <c r="I19" s="185"/>
      <c r="K19" s="180"/>
      <c r="L19" s="58"/>
      <c r="M19" s="58"/>
    </row>
    <row r="20" spans="1:13" ht="20.149999999999999" customHeight="1" x14ac:dyDescent="0.3">
      <c r="A20" s="185"/>
      <c r="B20" s="185"/>
      <c r="C20" s="185"/>
      <c r="D20" s="185"/>
      <c r="E20" s="185"/>
      <c r="F20" s="185"/>
      <c r="G20" s="185"/>
      <c r="H20" s="185"/>
      <c r="I20" s="185"/>
      <c r="K20" s="180"/>
      <c r="L20" s="58"/>
      <c r="M20" s="58"/>
    </row>
    <row r="21" spans="1:13" ht="20.149999999999999" customHeight="1" x14ac:dyDescent="0.3">
      <c r="A21" s="185"/>
      <c r="B21" s="185"/>
      <c r="C21" s="185"/>
      <c r="D21" s="185"/>
      <c r="E21" s="185"/>
      <c r="F21" s="185"/>
      <c r="G21" s="185"/>
      <c r="H21" s="185"/>
      <c r="I21" s="185"/>
      <c r="K21" s="180"/>
      <c r="L21" s="58"/>
      <c r="M21" s="59"/>
    </row>
    <row r="22" spans="1:13" ht="20.149999999999999" customHeight="1" x14ac:dyDescent="0.3">
      <c r="A22" s="185"/>
      <c r="B22" s="185"/>
      <c r="C22" s="185"/>
      <c r="D22" s="185"/>
      <c r="E22" s="185"/>
      <c r="F22" s="185"/>
      <c r="G22" s="185"/>
      <c r="H22" s="185"/>
      <c r="I22" s="185"/>
    </row>
    <row r="23" spans="1:13" s="19" customFormat="1" ht="20" x14ac:dyDescent="0.4">
      <c r="A23" s="187"/>
      <c r="B23" s="187"/>
      <c r="C23" s="187"/>
      <c r="D23" s="187"/>
      <c r="E23" s="187"/>
      <c r="F23" s="187"/>
      <c r="G23" s="187"/>
      <c r="H23" s="187"/>
      <c r="I23" s="187"/>
      <c r="K23" s="188"/>
      <c r="L23" s="188"/>
    </row>
    <row r="24" spans="1:13" ht="30" customHeight="1" x14ac:dyDescent="0.3">
      <c r="A24" s="189" t="s">
        <v>155</v>
      </c>
      <c r="B24" s="189"/>
      <c r="C24" s="189"/>
      <c r="D24" s="189"/>
      <c r="E24" s="189"/>
      <c r="F24" s="189"/>
      <c r="G24" s="189"/>
      <c r="H24" s="189"/>
      <c r="I24" s="189"/>
      <c r="K24" s="20"/>
      <c r="L24" s="20"/>
    </row>
    <row r="25" spans="1:13" ht="33.75" customHeight="1" x14ac:dyDescent="0.3">
      <c r="A25" s="184" t="s">
        <v>153</v>
      </c>
      <c r="B25" s="184"/>
      <c r="C25" s="184"/>
      <c r="D25" s="184" t="s">
        <v>154</v>
      </c>
      <c r="E25" s="184"/>
      <c r="F25" s="184"/>
      <c r="G25" s="184" t="s">
        <v>23</v>
      </c>
      <c r="H25" s="184"/>
      <c r="I25" s="184"/>
      <c r="K25" s="21"/>
      <c r="L25" s="22"/>
      <c r="M25" s="18" t="s">
        <v>156</v>
      </c>
    </row>
    <row r="26" spans="1:13" ht="20.149999999999999" customHeight="1" x14ac:dyDescent="0.3">
      <c r="A26" s="185" t="s">
        <v>293</v>
      </c>
      <c r="B26" s="185"/>
      <c r="C26" s="185"/>
      <c r="D26" s="185" t="s">
        <v>299</v>
      </c>
      <c r="E26" s="185"/>
      <c r="F26" s="185"/>
      <c r="G26" s="185" t="s">
        <v>307</v>
      </c>
      <c r="H26" s="185"/>
      <c r="I26" s="185"/>
      <c r="K26" s="21"/>
      <c r="L26" s="22"/>
    </row>
    <row r="27" spans="1:13" ht="20.149999999999999" customHeight="1" x14ac:dyDescent="0.3">
      <c r="A27" s="185" t="s">
        <v>294</v>
      </c>
      <c r="B27" s="185"/>
      <c r="C27" s="185"/>
      <c r="D27" s="185" t="s">
        <v>300</v>
      </c>
      <c r="E27" s="185"/>
      <c r="F27" s="185"/>
      <c r="G27" s="185" t="s">
        <v>308</v>
      </c>
      <c r="H27" s="185"/>
      <c r="I27" s="185"/>
      <c r="K27" s="21"/>
      <c r="L27" s="23"/>
    </row>
    <row r="28" spans="1:13" ht="20.149999999999999" customHeight="1" x14ac:dyDescent="0.3">
      <c r="A28" s="185" t="s">
        <v>295</v>
      </c>
      <c r="B28" s="185"/>
      <c r="C28" s="185"/>
      <c r="D28" s="185" t="s">
        <v>300</v>
      </c>
      <c r="E28" s="185"/>
      <c r="F28" s="185"/>
      <c r="G28" s="185" t="s">
        <v>309</v>
      </c>
      <c r="H28" s="185"/>
      <c r="I28" s="185"/>
      <c r="K28" s="21"/>
      <c r="L28" s="23"/>
    </row>
    <row r="29" spans="1:13" ht="20.149999999999999" customHeight="1" x14ac:dyDescent="0.3">
      <c r="A29" s="185" t="s">
        <v>296</v>
      </c>
      <c r="B29" s="185"/>
      <c r="C29" s="185"/>
      <c r="D29" s="185" t="s">
        <v>300</v>
      </c>
      <c r="E29" s="185"/>
      <c r="F29" s="185"/>
      <c r="G29" s="185" t="s">
        <v>310</v>
      </c>
      <c r="H29" s="185"/>
      <c r="I29" s="185"/>
      <c r="K29" s="21"/>
      <c r="L29" s="22"/>
    </row>
    <row r="30" spans="1:13" ht="20.149999999999999" customHeight="1" x14ac:dyDescent="0.3">
      <c r="A30" s="185" t="s">
        <v>297</v>
      </c>
      <c r="B30" s="185"/>
      <c r="C30" s="185"/>
      <c r="D30" s="185" t="s">
        <v>300</v>
      </c>
      <c r="E30" s="185"/>
      <c r="F30" s="185"/>
      <c r="G30" s="185" t="s">
        <v>308</v>
      </c>
      <c r="H30" s="185"/>
      <c r="I30" s="185"/>
      <c r="K30" s="21"/>
      <c r="L30" s="23"/>
    </row>
    <row r="31" spans="1:13" ht="20.149999999999999" customHeight="1" x14ac:dyDescent="0.3">
      <c r="A31" s="185" t="s">
        <v>298</v>
      </c>
      <c r="B31" s="185"/>
      <c r="C31" s="185"/>
      <c r="D31" s="185" t="s">
        <v>300</v>
      </c>
      <c r="E31" s="185"/>
      <c r="F31" s="185"/>
      <c r="G31" s="185" t="s">
        <v>307</v>
      </c>
      <c r="H31" s="185"/>
      <c r="I31" s="185"/>
      <c r="K31" s="21"/>
      <c r="L31" s="24"/>
    </row>
    <row r="32" spans="1:13" ht="20.149999999999999" customHeight="1" x14ac:dyDescent="0.3">
      <c r="A32" s="185"/>
      <c r="B32" s="185"/>
      <c r="C32" s="185"/>
      <c r="D32" s="185"/>
      <c r="E32" s="185"/>
      <c r="F32" s="185"/>
      <c r="G32" s="185"/>
      <c r="H32" s="185"/>
      <c r="I32" s="185"/>
      <c r="K32" s="190"/>
      <c r="L32" s="22"/>
    </row>
    <row r="33" spans="11:12" ht="15.5" x14ac:dyDescent="0.35">
      <c r="K33" s="190"/>
      <c r="L33" s="25"/>
    </row>
    <row r="34" spans="11:12" ht="19.5" customHeight="1" x14ac:dyDescent="0.3"/>
    <row r="35" spans="11:12" ht="51" customHeight="1" x14ac:dyDescent="0.3"/>
    <row r="36" spans="11:12" ht="51.75" customHeight="1" x14ac:dyDescent="0.3"/>
    <row r="37" spans="11:12" ht="42.75" customHeight="1" x14ac:dyDescent="0.3"/>
    <row r="38" spans="11:12" ht="107.25" customHeight="1" x14ac:dyDescent="0.3"/>
    <row r="39" spans="11:12" ht="58.5" customHeight="1" x14ac:dyDescent="0.3"/>
    <row r="40" spans="11:12" ht="30.75" customHeight="1" x14ac:dyDescent="0.3"/>
    <row r="41" spans="11:12" ht="30.75" customHeight="1" x14ac:dyDescent="0.3"/>
    <row r="42" spans="11:12" ht="47.25" customHeight="1" x14ac:dyDescent="0.3"/>
    <row r="65526" spans="1:5" x14ac:dyDescent="0.3">
      <c r="A65526" s="191" t="s">
        <v>29</v>
      </c>
      <c r="B65526" s="191"/>
      <c r="C65526" s="191"/>
      <c r="D65526" s="191"/>
      <c r="E65526" s="191"/>
    </row>
    <row r="65527" spans="1:5" x14ac:dyDescent="0.3">
      <c r="A65527" s="192" t="s">
        <v>30</v>
      </c>
      <c r="B65527" s="192"/>
      <c r="C65527" s="192"/>
      <c r="D65527" s="192"/>
      <c r="E65527" s="192"/>
    </row>
    <row r="65528" spans="1:5" x14ac:dyDescent="0.3">
      <c r="A65528" s="192" t="s">
        <v>31</v>
      </c>
      <c r="B65528" s="192"/>
      <c r="C65528" s="192"/>
      <c r="D65528" s="192"/>
      <c r="E65528" s="192"/>
    </row>
    <row r="65529" spans="1:5" x14ac:dyDescent="0.3">
      <c r="A65529" s="18" t="s">
        <v>157</v>
      </c>
      <c r="D65529" s="18" t="s">
        <v>158</v>
      </c>
    </row>
  </sheetData>
  <sheetProtection password="F5F0" sheet="1"/>
  <mergeCells count="93">
    <mergeCell ref="A1:B3"/>
    <mergeCell ref="H1:I1"/>
    <mergeCell ref="H3:I3"/>
    <mergeCell ref="C1:G1"/>
    <mergeCell ref="C2:G2"/>
    <mergeCell ref="C3:G3"/>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D28:F28"/>
    <mergeCell ref="G28:I28"/>
    <mergeCell ref="A32:C32"/>
    <mergeCell ref="D32:F32"/>
    <mergeCell ref="G32:I32"/>
    <mergeCell ref="A29:C29"/>
    <mergeCell ref="D29:F29"/>
    <mergeCell ref="G29:I29"/>
    <mergeCell ref="A30:C30"/>
    <mergeCell ref="D30:F30"/>
    <mergeCell ref="G30:I30"/>
    <mergeCell ref="A26:C26"/>
    <mergeCell ref="D26:F26"/>
    <mergeCell ref="G26:I26"/>
    <mergeCell ref="A27:C27"/>
    <mergeCell ref="D27:F27"/>
    <mergeCell ref="G27:I27"/>
    <mergeCell ref="K23:L23"/>
    <mergeCell ref="A24:I24"/>
    <mergeCell ref="A25:C25"/>
    <mergeCell ref="D25:F25"/>
    <mergeCell ref="G25:I25"/>
    <mergeCell ref="A22:C22"/>
    <mergeCell ref="D22:F22"/>
    <mergeCell ref="G22:I22"/>
    <mergeCell ref="A23:C23"/>
    <mergeCell ref="D23:F23"/>
    <mergeCell ref="G23:I23"/>
    <mergeCell ref="K18:K21"/>
    <mergeCell ref="A19:C19"/>
    <mergeCell ref="D19:F19"/>
    <mergeCell ref="G19:I19"/>
    <mergeCell ref="A20:C20"/>
    <mergeCell ref="D20:F20"/>
    <mergeCell ref="G20:I20"/>
    <mergeCell ref="A21:C21"/>
    <mergeCell ref="D21:F21"/>
    <mergeCell ref="G21:I21"/>
    <mergeCell ref="A17:C17"/>
    <mergeCell ref="D17:F17"/>
    <mergeCell ref="G17:I17"/>
    <mergeCell ref="A18:C18"/>
    <mergeCell ref="D18:F18"/>
    <mergeCell ref="G18:I18"/>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5:I5"/>
    <mergeCell ref="K5:M5"/>
    <mergeCell ref="A6:E6"/>
    <mergeCell ref="A7:E8"/>
    <mergeCell ref="K7:K10"/>
    <mergeCell ref="M7:M8"/>
    <mergeCell ref="F8:G8"/>
    <mergeCell ref="H8:I8"/>
    <mergeCell ref="M9:M10"/>
    <mergeCell ref="H10:I10"/>
    <mergeCell ref="H9:I9"/>
  </mergeCells>
  <hyperlinks>
    <hyperlink ref="A65528" r:id="rId1" xr:uid="{00000000-0004-0000-0000-000000000000}"/>
    <hyperlink ref="A65527" r:id="rId2" xr:uid="{00000000-0004-0000-0000-000001000000}"/>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A1:U65532"/>
  <sheetViews>
    <sheetView showGridLines="0" tabSelected="1" topLeftCell="D1" zoomScale="80" zoomScaleNormal="80" workbookViewId="0">
      <selection activeCell="I55" sqref="I55"/>
    </sheetView>
  </sheetViews>
  <sheetFormatPr baseColWidth="10" defaultColWidth="11.453125" defaultRowHeight="14" x14ac:dyDescent="0.3"/>
  <cols>
    <col min="1" max="1" width="0.453125" style="86" customWidth="1"/>
    <col min="2" max="2" width="1.453125" style="86" customWidth="1"/>
    <col min="3" max="3" width="44.7265625" style="86" customWidth="1"/>
    <col min="4" max="4" width="11.7265625" style="139" customWidth="1"/>
    <col min="5" max="6" width="33.7265625" style="121" customWidth="1"/>
    <col min="7" max="7" width="11.7265625" style="139" customWidth="1"/>
    <col min="8" max="9" width="33.7265625" style="121" customWidth="1"/>
    <col min="10" max="10" width="11.7265625" style="139" customWidth="1"/>
    <col min="11" max="12" width="33.7265625" style="121" customWidth="1"/>
    <col min="13" max="13" width="11.7265625" style="139" customWidth="1"/>
    <col min="14" max="15" width="33.7265625" style="121" customWidth="1"/>
    <col min="16" max="16" width="3.1796875" style="86" customWidth="1"/>
    <col min="17" max="17" width="2.453125" style="86" customWidth="1"/>
    <col min="18" max="18" width="7.453125" style="86" hidden="1" customWidth="1"/>
    <col min="19" max="20" width="7.1796875" style="86" hidden="1" customWidth="1"/>
    <col min="21" max="21" width="7" style="86" hidden="1" customWidth="1"/>
    <col min="22" max="22" width="11.453125" style="86"/>
    <col min="23" max="23" width="13" style="86" customWidth="1"/>
    <col min="24" max="24" width="15.81640625" style="86" customWidth="1"/>
    <col min="25" max="25" width="13" style="86" customWidth="1"/>
    <col min="26" max="27" width="11.453125" style="86" customWidth="1"/>
    <col min="28" max="16384" width="11.453125" style="86"/>
  </cols>
  <sheetData>
    <row r="1" spans="1:21" ht="33" customHeight="1" x14ac:dyDescent="0.3">
      <c r="B1" s="257" t="s">
        <v>124</v>
      </c>
      <c r="C1" s="257"/>
      <c r="D1" s="257"/>
      <c r="E1" s="257"/>
      <c r="F1" s="257"/>
      <c r="G1" s="257"/>
      <c r="H1" s="257"/>
      <c r="I1" s="257"/>
      <c r="J1" s="258"/>
      <c r="K1" s="258"/>
      <c r="L1" s="87"/>
      <c r="M1" s="87"/>
      <c r="N1" s="87"/>
      <c r="O1" s="87"/>
    </row>
    <row r="2" spans="1:21" ht="15.5" x14ac:dyDescent="0.3">
      <c r="B2" s="259" t="s">
        <v>27</v>
      </c>
      <c r="C2" s="259"/>
      <c r="D2" s="213" t="s">
        <v>176</v>
      </c>
      <c r="E2" s="213"/>
      <c r="F2" s="213"/>
      <c r="G2" s="214" t="s">
        <v>177</v>
      </c>
      <c r="H2" s="214"/>
      <c r="I2" s="214"/>
      <c r="J2" s="215" t="s">
        <v>178</v>
      </c>
      <c r="K2" s="215"/>
      <c r="L2" s="215"/>
      <c r="M2" s="274" t="s">
        <v>179</v>
      </c>
      <c r="N2" s="274"/>
      <c r="O2" s="274"/>
      <c r="Q2" s="86">
        <v>1</v>
      </c>
    </row>
    <row r="3" spans="1:21" ht="15" customHeight="1" x14ac:dyDescent="0.3">
      <c r="B3" s="259"/>
      <c r="C3" s="259"/>
      <c r="D3" s="220" t="s">
        <v>34</v>
      </c>
      <c r="E3" s="218" t="s">
        <v>122</v>
      </c>
      <c r="F3" s="218" t="s">
        <v>125</v>
      </c>
      <c r="G3" s="216" t="s">
        <v>34</v>
      </c>
      <c r="H3" s="218" t="s">
        <v>122</v>
      </c>
      <c r="I3" s="218" t="s">
        <v>125</v>
      </c>
      <c r="J3" s="216" t="s">
        <v>34</v>
      </c>
      <c r="K3" s="225" t="s">
        <v>122</v>
      </c>
      <c r="L3" s="219" t="s">
        <v>125</v>
      </c>
      <c r="M3" s="216" t="s">
        <v>34</v>
      </c>
      <c r="N3" s="225" t="s">
        <v>122</v>
      </c>
      <c r="O3" s="219" t="s">
        <v>125</v>
      </c>
      <c r="Q3" s="86">
        <v>2</v>
      </c>
    </row>
    <row r="4" spans="1:21" ht="15.75" customHeight="1" x14ac:dyDescent="0.3">
      <c r="B4" s="259"/>
      <c r="C4" s="259"/>
      <c r="D4" s="221"/>
      <c r="E4" s="219"/>
      <c r="F4" s="219"/>
      <c r="G4" s="217"/>
      <c r="H4" s="219"/>
      <c r="I4" s="219"/>
      <c r="J4" s="217"/>
      <c r="K4" s="226"/>
      <c r="L4" s="236"/>
      <c r="M4" s="217"/>
      <c r="N4" s="226"/>
      <c r="O4" s="236"/>
      <c r="Q4" s="86">
        <v>3</v>
      </c>
    </row>
    <row r="5" spans="1:21" ht="15.5" x14ac:dyDescent="0.3">
      <c r="B5" s="259"/>
      <c r="C5" s="259"/>
      <c r="D5" s="88"/>
      <c r="E5" s="89"/>
      <c r="F5" s="89"/>
      <c r="G5" s="90"/>
      <c r="H5" s="91"/>
      <c r="I5" s="91"/>
      <c r="J5" s="90"/>
      <c r="K5" s="92"/>
      <c r="L5" s="91"/>
      <c r="M5" s="90"/>
      <c r="N5" s="92"/>
      <c r="O5" s="91"/>
      <c r="Q5" s="86">
        <v>4</v>
      </c>
    </row>
    <row r="6" spans="1:21" ht="17.5" x14ac:dyDescent="0.3">
      <c r="A6" s="212"/>
      <c r="B6" s="267"/>
      <c r="C6" s="93" t="s">
        <v>73</v>
      </c>
      <c r="D6" s="94"/>
      <c r="E6" s="94"/>
      <c r="F6" s="94"/>
      <c r="G6" s="94"/>
      <c r="H6" s="94"/>
      <c r="I6" s="94"/>
      <c r="J6" s="94"/>
      <c r="K6" s="94"/>
      <c r="L6" s="95"/>
      <c r="M6" s="94"/>
      <c r="N6" s="94"/>
      <c r="O6" s="95"/>
    </row>
    <row r="7" spans="1:21" ht="40" customHeight="1" x14ac:dyDescent="0.3">
      <c r="A7" s="212"/>
      <c r="B7" s="268"/>
      <c r="C7" s="96" t="s">
        <v>33</v>
      </c>
      <c r="D7" s="26">
        <v>4</v>
      </c>
      <c r="E7" s="60" t="s">
        <v>180</v>
      </c>
      <c r="F7" s="60" t="s">
        <v>181</v>
      </c>
      <c r="G7" s="79">
        <v>4</v>
      </c>
      <c r="H7" s="61" t="s">
        <v>384</v>
      </c>
      <c r="I7" s="61" t="s">
        <v>385</v>
      </c>
      <c r="J7" s="82"/>
      <c r="K7" s="62"/>
      <c r="L7" s="63"/>
      <c r="M7" s="84"/>
      <c r="N7" s="64"/>
      <c r="O7" s="65"/>
      <c r="R7" s="86">
        <f>COUNTIF(D7:D10,"1")</f>
        <v>0</v>
      </c>
      <c r="S7" s="86">
        <f>COUNTIF(G7:G10,"1")</f>
        <v>0</v>
      </c>
      <c r="T7" s="86">
        <f>COUNTIF(J7:J10,"1")</f>
        <v>0</v>
      </c>
      <c r="U7" s="86">
        <f>COUNTIF(M7:M10,"1")</f>
        <v>0</v>
      </c>
    </row>
    <row r="8" spans="1:21" ht="40" customHeight="1" x14ac:dyDescent="0.3">
      <c r="A8" s="212"/>
      <c r="B8" s="268"/>
      <c r="C8" s="97" t="s">
        <v>35</v>
      </c>
      <c r="D8" s="26">
        <v>3</v>
      </c>
      <c r="E8" s="60" t="s">
        <v>182</v>
      </c>
      <c r="F8" s="60" t="s">
        <v>183</v>
      </c>
      <c r="G8" s="79">
        <v>3</v>
      </c>
      <c r="H8" s="66" t="s">
        <v>386</v>
      </c>
      <c r="I8" s="61" t="s">
        <v>387</v>
      </c>
      <c r="J8" s="82"/>
      <c r="K8" s="67"/>
      <c r="L8" s="63"/>
      <c r="M8" s="84"/>
      <c r="N8" s="68"/>
      <c r="O8" s="65"/>
      <c r="R8" s="86">
        <f>COUNTIF(D7:D10,"2")</f>
        <v>0</v>
      </c>
      <c r="S8" s="86">
        <f>COUNTIF(G7:G10,"2")</f>
        <v>0</v>
      </c>
      <c r="T8" s="86">
        <f>COUNTIF(J7:J10,"2")</f>
        <v>0</v>
      </c>
      <c r="U8" s="86">
        <f>COUNTIF(M7:M10,"2")</f>
        <v>0</v>
      </c>
    </row>
    <row r="9" spans="1:21" ht="40" customHeight="1" x14ac:dyDescent="0.3">
      <c r="A9" s="212"/>
      <c r="B9" s="268"/>
      <c r="C9" s="98" t="s">
        <v>36</v>
      </c>
      <c r="D9" s="26">
        <v>3</v>
      </c>
      <c r="E9" s="60" t="s">
        <v>184</v>
      </c>
      <c r="F9" s="60" t="s">
        <v>186</v>
      </c>
      <c r="G9" s="79">
        <v>3</v>
      </c>
      <c r="H9" s="66" t="s">
        <v>388</v>
      </c>
      <c r="I9" s="61" t="s">
        <v>389</v>
      </c>
      <c r="J9" s="82"/>
      <c r="K9" s="67"/>
      <c r="L9" s="63"/>
      <c r="M9" s="84"/>
      <c r="N9" s="68"/>
      <c r="O9" s="65"/>
      <c r="R9" s="86">
        <f>COUNTIF(D7:D10,"3")</f>
        <v>3</v>
      </c>
      <c r="S9" s="86">
        <f>COUNTIF(G7:G10,"3")</f>
        <v>3</v>
      </c>
      <c r="T9" s="86">
        <f>COUNTIF(J7:J10,"3")</f>
        <v>0</v>
      </c>
      <c r="U9" s="86">
        <f>COUNTIF(M7:M10,"3")</f>
        <v>1</v>
      </c>
    </row>
    <row r="10" spans="1:21" ht="40" customHeight="1" x14ac:dyDescent="0.3">
      <c r="A10" s="212"/>
      <c r="B10" s="269"/>
      <c r="C10" s="98" t="s">
        <v>37</v>
      </c>
      <c r="D10" s="26">
        <v>3</v>
      </c>
      <c r="E10" s="60" t="s">
        <v>185</v>
      </c>
      <c r="F10" s="60" t="s">
        <v>187</v>
      </c>
      <c r="G10" s="79">
        <v>3</v>
      </c>
      <c r="H10" s="66" t="s">
        <v>390</v>
      </c>
      <c r="I10" s="61" t="s">
        <v>391</v>
      </c>
      <c r="J10" s="82"/>
      <c r="K10" s="67"/>
      <c r="L10" s="63"/>
      <c r="M10" s="84">
        <v>3</v>
      </c>
      <c r="N10" s="68"/>
      <c r="O10" s="65"/>
      <c r="R10" s="86">
        <f>COUNTIF(D7:D10,"4")</f>
        <v>1</v>
      </c>
      <c r="S10" s="86">
        <f>COUNTIF(G7:G10,"4")</f>
        <v>1</v>
      </c>
      <c r="T10" s="86">
        <f>COUNTIF(J7:J10,"4")</f>
        <v>0</v>
      </c>
      <c r="U10" s="86">
        <f>COUNTIF(M7:M10,"4")</f>
        <v>0</v>
      </c>
    </row>
    <row r="11" spans="1:21" ht="6" customHeight="1" x14ac:dyDescent="0.3">
      <c r="B11" s="264"/>
      <c r="C11" s="265"/>
      <c r="D11" s="265"/>
      <c r="E11" s="265"/>
      <c r="F11" s="265"/>
      <c r="G11" s="265"/>
      <c r="H11" s="265"/>
      <c r="I11" s="265"/>
      <c r="J11" s="265"/>
      <c r="K11" s="266"/>
      <c r="L11" s="99"/>
      <c r="M11" s="100"/>
      <c r="N11" s="99"/>
      <c r="O11" s="99"/>
      <c r="Q11" s="86">
        <f>COUNTIF(D7:D10,"1")</f>
        <v>0</v>
      </c>
      <c r="R11" s="86">
        <f>COUNTIF(D7:D10,"1")</f>
        <v>0</v>
      </c>
      <c r="S11" s="86">
        <f>COUNTIF(D7:D10,"3")</f>
        <v>3</v>
      </c>
    </row>
    <row r="12" spans="1:21" ht="17.5" x14ac:dyDescent="0.3">
      <c r="A12" s="212"/>
      <c r="B12" s="233"/>
      <c r="C12" s="101" t="s">
        <v>72</v>
      </c>
      <c r="D12" s="102"/>
      <c r="E12" s="102"/>
      <c r="F12" s="102"/>
      <c r="G12" s="102"/>
      <c r="H12" s="102"/>
      <c r="I12" s="102"/>
      <c r="J12" s="102"/>
      <c r="K12" s="103"/>
      <c r="L12" s="104"/>
      <c r="M12" s="102"/>
      <c r="N12" s="103"/>
      <c r="O12" s="104"/>
    </row>
    <row r="13" spans="1:21" ht="40" customHeight="1" x14ac:dyDescent="0.3">
      <c r="A13" s="212"/>
      <c r="B13" s="234"/>
      <c r="C13" s="105" t="s">
        <v>38</v>
      </c>
      <c r="D13" s="27">
        <v>4</v>
      </c>
      <c r="E13" s="60" t="s">
        <v>188</v>
      </c>
      <c r="F13" s="69" t="s">
        <v>189</v>
      </c>
      <c r="G13" s="80">
        <v>4</v>
      </c>
      <c r="H13" s="61" t="s">
        <v>392</v>
      </c>
      <c r="I13" s="61" t="s">
        <v>393</v>
      </c>
      <c r="J13" s="83"/>
      <c r="K13" s="70"/>
      <c r="L13" s="71"/>
      <c r="M13" s="85"/>
      <c r="N13" s="72"/>
      <c r="O13" s="73"/>
      <c r="R13" s="86">
        <f>COUNTIF(D13:D17,"1")</f>
        <v>0</v>
      </c>
      <c r="S13" s="86">
        <f>COUNTIF(G13:G17,"1")</f>
        <v>0</v>
      </c>
      <c r="T13" s="86">
        <f>COUNTIF(J13:J17,"1")</f>
        <v>0</v>
      </c>
      <c r="U13" s="86">
        <f>COUNTIF(M13:M17,"1")</f>
        <v>0</v>
      </c>
    </row>
    <row r="14" spans="1:21" ht="40" customHeight="1" x14ac:dyDescent="0.3">
      <c r="A14" s="212"/>
      <c r="B14" s="234"/>
      <c r="C14" s="97" t="s">
        <v>39</v>
      </c>
      <c r="D14" s="27">
        <v>3</v>
      </c>
      <c r="E14" s="74" t="s">
        <v>190</v>
      </c>
      <c r="F14" s="69" t="s">
        <v>191</v>
      </c>
      <c r="G14" s="80">
        <v>3</v>
      </c>
      <c r="H14" s="66" t="s">
        <v>394</v>
      </c>
      <c r="I14" s="61" t="s">
        <v>395</v>
      </c>
      <c r="J14" s="83"/>
      <c r="K14" s="71"/>
      <c r="L14" s="71"/>
      <c r="M14" s="85"/>
      <c r="N14" s="73"/>
      <c r="O14" s="73"/>
      <c r="R14" s="86">
        <f>COUNTIF(D13:D17,"2")</f>
        <v>0</v>
      </c>
      <c r="S14" s="86">
        <f>COUNTIF(G13:G17,"2")</f>
        <v>0</v>
      </c>
      <c r="T14" s="86">
        <f>COUNTIF(J13:J17,"2")</f>
        <v>0</v>
      </c>
      <c r="U14" s="86">
        <f>COUNTIF(M13:M17,"2")</f>
        <v>0</v>
      </c>
    </row>
    <row r="15" spans="1:21" ht="40" customHeight="1" x14ac:dyDescent="0.3">
      <c r="A15" s="212"/>
      <c r="B15" s="234"/>
      <c r="C15" s="97" t="s">
        <v>40</v>
      </c>
      <c r="D15" s="27">
        <v>4</v>
      </c>
      <c r="E15" s="74" t="s">
        <v>192</v>
      </c>
      <c r="F15" s="69" t="s">
        <v>193</v>
      </c>
      <c r="G15" s="80">
        <v>3</v>
      </c>
      <c r="H15" s="66" t="s">
        <v>396</v>
      </c>
      <c r="I15" s="61" t="s">
        <v>397</v>
      </c>
      <c r="J15" s="83"/>
      <c r="K15" s="71"/>
      <c r="L15" s="71"/>
      <c r="M15" s="85"/>
      <c r="N15" s="73"/>
      <c r="O15" s="73"/>
      <c r="R15" s="86">
        <f>COUNTIF(D13:D17,"3")</f>
        <v>3</v>
      </c>
      <c r="S15" s="86">
        <f>COUNTIF(G13:G17,"3")</f>
        <v>4</v>
      </c>
      <c r="T15" s="86">
        <f>COUNTIF(J13:J17,"3")</f>
        <v>0</v>
      </c>
      <c r="U15" s="86">
        <f>COUNTIF(M13:M17,"3")</f>
        <v>0</v>
      </c>
    </row>
    <row r="16" spans="1:21" ht="40" customHeight="1" x14ac:dyDescent="0.3">
      <c r="A16" s="212"/>
      <c r="B16" s="234"/>
      <c r="C16" s="98" t="s">
        <v>41</v>
      </c>
      <c r="D16" s="27">
        <v>3</v>
      </c>
      <c r="E16" s="74" t="s">
        <v>194</v>
      </c>
      <c r="F16" s="69" t="s">
        <v>195</v>
      </c>
      <c r="G16" s="80">
        <v>3</v>
      </c>
      <c r="H16" s="66" t="s">
        <v>398</v>
      </c>
      <c r="I16" s="61" t="s">
        <v>399</v>
      </c>
      <c r="J16" s="83"/>
      <c r="K16" s="71"/>
      <c r="L16" s="71"/>
      <c r="M16" s="85"/>
      <c r="N16" s="73"/>
      <c r="O16" s="73"/>
      <c r="R16" s="86">
        <f>COUNTIF(D13:D17,"4")</f>
        <v>2</v>
      </c>
      <c r="S16" s="86">
        <f>COUNTIF(G13:G17,"4")</f>
        <v>1</v>
      </c>
      <c r="T16" s="86">
        <f>COUNTIF(J13:J17,"4")</f>
        <v>0</v>
      </c>
      <c r="U16" s="86">
        <f>COUNTIF(M13:M17,"4")</f>
        <v>0</v>
      </c>
    </row>
    <row r="17" spans="1:21" ht="40" customHeight="1" x14ac:dyDescent="0.3">
      <c r="A17" s="212"/>
      <c r="B17" s="235"/>
      <c r="C17" s="97" t="s">
        <v>42</v>
      </c>
      <c r="D17" s="27">
        <v>3</v>
      </c>
      <c r="E17" s="74" t="s">
        <v>196</v>
      </c>
      <c r="F17" s="69" t="s">
        <v>197</v>
      </c>
      <c r="G17" s="80">
        <v>3</v>
      </c>
      <c r="H17" s="66" t="s">
        <v>400</v>
      </c>
      <c r="I17" s="61" t="s">
        <v>401</v>
      </c>
      <c r="J17" s="83"/>
      <c r="K17" s="71"/>
      <c r="L17" s="71"/>
      <c r="M17" s="85"/>
      <c r="N17" s="73"/>
      <c r="O17" s="73"/>
    </row>
    <row r="18" spans="1:21" ht="7.5" customHeight="1" x14ac:dyDescent="0.3">
      <c r="B18" s="222"/>
      <c r="C18" s="223"/>
      <c r="D18" s="223"/>
      <c r="E18" s="223"/>
      <c r="F18" s="223"/>
      <c r="G18" s="223"/>
      <c r="H18" s="223"/>
      <c r="I18" s="223"/>
      <c r="J18" s="223"/>
      <c r="K18" s="224"/>
      <c r="L18" s="99"/>
      <c r="M18" s="100"/>
      <c r="N18" s="99"/>
      <c r="O18" s="99"/>
    </row>
    <row r="19" spans="1:21" ht="17.5" x14ac:dyDescent="0.3">
      <c r="A19" s="212"/>
      <c r="B19" s="233"/>
      <c r="C19" s="101" t="s">
        <v>43</v>
      </c>
      <c r="D19" s="102"/>
      <c r="E19" s="102"/>
      <c r="F19" s="102"/>
      <c r="G19" s="102"/>
      <c r="H19" s="102"/>
      <c r="I19" s="102"/>
      <c r="J19" s="102"/>
      <c r="K19" s="103"/>
      <c r="L19" s="104"/>
      <c r="M19" s="102"/>
      <c r="N19" s="103"/>
      <c r="O19" s="104"/>
    </row>
    <row r="20" spans="1:21" ht="40" customHeight="1" x14ac:dyDescent="0.3">
      <c r="A20" s="212"/>
      <c r="B20" s="270"/>
      <c r="C20" s="106" t="s">
        <v>44</v>
      </c>
      <c r="D20" s="27">
        <v>3</v>
      </c>
      <c r="E20" s="60" t="s">
        <v>198</v>
      </c>
      <c r="F20" s="60" t="s">
        <v>199</v>
      </c>
      <c r="G20" s="80">
        <v>3</v>
      </c>
      <c r="H20" s="61" t="s">
        <v>402</v>
      </c>
      <c r="I20" s="61" t="s">
        <v>403</v>
      </c>
      <c r="J20" s="83"/>
      <c r="K20" s="75"/>
      <c r="L20" s="76"/>
      <c r="M20" s="85"/>
      <c r="N20" s="77"/>
      <c r="O20" s="78"/>
      <c r="R20" s="86">
        <f>COUNTIF(D20:D27,"1")</f>
        <v>0</v>
      </c>
      <c r="S20" s="86">
        <f>COUNTIF(G20:G27,"1")</f>
        <v>0</v>
      </c>
      <c r="T20" s="86">
        <f>COUNTIF(J20:J27,"1")</f>
        <v>0</v>
      </c>
      <c r="U20" s="86">
        <f>COUNTIF(M20:M27,"1")</f>
        <v>0</v>
      </c>
    </row>
    <row r="21" spans="1:21" ht="40" customHeight="1" x14ac:dyDescent="0.3">
      <c r="A21" s="212"/>
      <c r="B21" s="270"/>
      <c r="C21" s="107" t="s">
        <v>45</v>
      </c>
      <c r="D21" s="27">
        <v>4</v>
      </c>
      <c r="E21" s="74" t="s">
        <v>200</v>
      </c>
      <c r="F21" s="60" t="s">
        <v>199</v>
      </c>
      <c r="G21" s="80">
        <v>4</v>
      </c>
      <c r="H21" s="66" t="s">
        <v>404</v>
      </c>
      <c r="I21" s="61" t="s">
        <v>405</v>
      </c>
      <c r="J21" s="83"/>
      <c r="K21" s="76"/>
      <c r="L21" s="76"/>
      <c r="M21" s="85"/>
      <c r="N21" s="78"/>
      <c r="O21" s="78"/>
      <c r="R21" s="86">
        <f>COUNTIF(D20:D27,"2")</f>
        <v>0</v>
      </c>
      <c r="S21" s="86">
        <f>COUNTIF(G20:G27,"2")</f>
        <v>0</v>
      </c>
      <c r="T21" s="86">
        <f>COUNTIF(J20:J27,"2")</f>
        <v>0</v>
      </c>
      <c r="U21" s="86">
        <f>COUNTIF(M20:M27,"2")</f>
        <v>0</v>
      </c>
    </row>
    <row r="22" spans="1:21" ht="40" customHeight="1" x14ac:dyDescent="0.3">
      <c r="A22" s="212"/>
      <c r="B22" s="270"/>
      <c r="C22" s="107" t="s">
        <v>46</v>
      </c>
      <c r="D22" s="27">
        <v>3</v>
      </c>
      <c r="E22" s="74" t="s">
        <v>201</v>
      </c>
      <c r="F22" s="60" t="s">
        <v>204</v>
      </c>
      <c r="G22" s="80">
        <v>3</v>
      </c>
      <c r="H22" s="66" t="s">
        <v>406</v>
      </c>
      <c r="I22" s="61" t="s">
        <v>407</v>
      </c>
      <c r="J22" s="83"/>
      <c r="K22" s="76"/>
      <c r="L22" s="76"/>
      <c r="M22" s="85"/>
      <c r="N22" s="78"/>
      <c r="O22" s="78"/>
      <c r="R22" s="86">
        <f>COUNTIF(D20:D27,"3")</f>
        <v>7</v>
      </c>
      <c r="S22" s="86">
        <f>COUNTIF(G20:G27,"3")</f>
        <v>7</v>
      </c>
      <c r="T22" s="86">
        <f>COUNTIF(J20:J27,"3")</f>
        <v>0</v>
      </c>
      <c r="U22" s="86">
        <f>COUNTIF(M20:M27,"3")</f>
        <v>0</v>
      </c>
    </row>
    <row r="23" spans="1:21" ht="40" customHeight="1" x14ac:dyDescent="0.3">
      <c r="A23" s="212"/>
      <c r="B23" s="270"/>
      <c r="C23" s="107" t="s">
        <v>47</v>
      </c>
      <c r="D23" s="27">
        <v>3</v>
      </c>
      <c r="E23" s="74" t="s">
        <v>202</v>
      </c>
      <c r="F23" s="60" t="s">
        <v>203</v>
      </c>
      <c r="G23" s="80">
        <v>3</v>
      </c>
      <c r="H23" s="66" t="s">
        <v>408</v>
      </c>
      <c r="I23" s="61" t="s">
        <v>409</v>
      </c>
      <c r="J23" s="83"/>
      <c r="K23" s="76"/>
      <c r="L23" s="76"/>
      <c r="M23" s="85"/>
      <c r="N23" s="78"/>
      <c r="O23" s="78"/>
      <c r="R23" s="86">
        <f>COUNTIF(D20:D27,"4")</f>
        <v>1</v>
      </c>
      <c r="S23" s="86">
        <f>COUNTIF(G20:G27,"4")</f>
        <v>1</v>
      </c>
      <c r="T23" s="86">
        <f>COUNTIF(J20:J27,"4")</f>
        <v>0</v>
      </c>
      <c r="U23" s="86">
        <f>COUNTIF(M20:M27,"4")</f>
        <v>0</v>
      </c>
    </row>
    <row r="24" spans="1:21" ht="40" customHeight="1" x14ac:dyDescent="0.3">
      <c r="A24" s="212"/>
      <c r="B24" s="270"/>
      <c r="C24" s="107" t="s">
        <v>48</v>
      </c>
      <c r="D24" s="27">
        <v>3</v>
      </c>
      <c r="E24" s="74" t="s">
        <v>205</v>
      </c>
      <c r="F24" s="60" t="s">
        <v>209</v>
      </c>
      <c r="G24" s="80">
        <v>3</v>
      </c>
      <c r="H24" s="66" t="s">
        <v>410</v>
      </c>
      <c r="I24" s="61" t="s">
        <v>411</v>
      </c>
      <c r="J24" s="83"/>
      <c r="K24" s="76"/>
      <c r="L24" s="76"/>
      <c r="M24" s="85"/>
      <c r="N24" s="78"/>
      <c r="O24" s="78"/>
    </row>
    <row r="25" spans="1:21" ht="40" customHeight="1" x14ac:dyDescent="0.3">
      <c r="A25" s="212"/>
      <c r="B25" s="270"/>
      <c r="C25" s="107" t="s">
        <v>49</v>
      </c>
      <c r="D25" s="27">
        <v>3</v>
      </c>
      <c r="E25" s="74" t="s">
        <v>206</v>
      </c>
      <c r="F25" s="60" t="s">
        <v>210</v>
      </c>
      <c r="G25" s="80">
        <v>3</v>
      </c>
      <c r="H25" s="66" t="s">
        <v>412</v>
      </c>
      <c r="I25" s="61" t="s">
        <v>413</v>
      </c>
      <c r="J25" s="83"/>
      <c r="K25" s="76"/>
      <c r="L25" s="76"/>
      <c r="M25" s="85"/>
      <c r="N25" s="78"/>
      <c r="O25" s="78"/>
    </row>
    <row r="26" spans="1:21" ht="40" customHeight="1" x14ac:dyDescent="0.3">
      <c r="A26" s="212"/>
      <c r="B26" s="270"/>
      <c r="C26" s="107" t="s">
        <v>50</v>
      </c>
      <c r="D26" s="27">
        <v>3</v>
      </c>
      <c r="E26" s="74" t="s">
        <v>207</v>
      </c>
      <c r="F26" s="60" t="s">
        <v>211</v>
      </c>
      <c r="G26" s="80">
        <v>3</v>
      </c>
      <c r="H26" s="66" t="s">
        <v>414</v>
      </c>
      <c r="I26" s="61" t="s">
        <v>415</v>
      </c>
      <c r="J26" s="83"/>
      <c r="K26" s="76"/>
      <c r="L26" s="76"/>
      <c r="M26" s="85"/>
      <c r="N26" s="78"/>
      <c r="O26" s="78"/>
    </row>
    <row r="27" spans="1:21" ht="40" customHeight="1" x14ac:dyDescent="0.3">
      <c r="A27" s="212"/>
      <c r="B27" s="271"/>
      <c r="C27" s="107" t="s">
        <v>51</v>
      </c>
      <c r="D27" s="27">
        <v>3</v>
      </c>
      <c r="E27" s="74" t="s">
        <v>208</v>
      </c>
      <c r="F27" s="60" t="s">
        <v>211</v>
      </c>
      <c r="G27" s="80">
        <v>3</v>
      </c>
      <c r="H27" s="66" t="s">
        <v>416</v>
      </c>
      <c r="I27" s="61" t="s">
        <v>417</v>
      </c>
      <c r="J27" s="83"/>
      <c r="K27" s="76"/>
      <c r="L27" s="76"/>
      <c r="M27" s="85"/>
      <c r="N27" s="78"/>
      <c r="O27" s="78"/>
    </row>
    <row r="28" spans="1:21" ht="7.5" customHeight="1" x14ac:dyDescent="0.3">
      <c r="B28" s="249"/>
      <c r="C28" s="250"/>
      <c r="D28" s="250"/>
      <c r="E28" s="250"/>
      <c r="F28" s="250"/>
      <c r="G28" s="250"/>
      <c r="H28" s="250"/>
      <c r="I28" s="250"/>
      <c r="J28" s="250"/>
      <c r="K28" s="272"/>
      <c r="L28" s="99"/>
      <c r="M28" s="100"/>
      <c r="N28" s="99"/>
      <c r="O28" s="99"/>
    </row>
    <row r="29" spans="1:21" ht="17.5" x14ac:dyDescent="0.3">
      <c r="A29" s="212"/>
      <c r="B29" s="233"/>
      <c r="C29" s="101" t="s">
        <v>52</v>
      </c>
      <c r="D29" s="102"/>
      <c r="E29" s="102"/>
      <c r="F29" s="102"/>
      <c r="G29" s="102"/>
      <c r="H29" s="102"/>
      <c r="I29" s="102"/>
      <c r="J29" s="102"/>
      <c r="K29" s="103"/>
      <c r="L29" s="104"/>
      <c r="M29" s="102"/>
      <c r="N29" s="103"/>
      <c r="O29" s="104"/>
    </row>
    <row r="30" spans="1:21" ht="40" customHeight="1" x14ac:dyDescent="0.3">
      <c r="A30" s="212"/>
      <c r="B30" s="234"/>
      <c r="C30" s="105" t="s">
        <v>53</v>
      </c>
      <c r="D30" s="27">
        <v>3</v>
      </c>
      <c r="E30" s="60" t="s">
        <v>212</v>
      </c>
      <c r="F30" s="60" t="s">
        <v>216</v>
      </c>
      <c r="G30" s="80">
        <v>3</v>
      </c>
      <c r="H30" s="61" t="s">
        <v>418</v>
      </c>
      <c r="I30" s="61" t="s">
        <v>419</v>
      </c>
      <c r="J30" s="83"/>
      <c r="K30" s="75"/>
      <c r="L30" s="76"/>
      <c r="M30" s="85"/>
      <c r="N30" s="77"/>
      <c r="O30" s="78"/>
      <c r="R30" s="86">
        <f>COUNTIF(D30:D33,"1")</f>
        <v>0</v>
      </c>
      <c r="S30" s="86">
        <f>COUNTIF(G30:G33,"1")</f>
        <v>0</v>
      </c>
      <c r="T30" s="86">
        <f>COUNTIF(J30:J33,"1")</f>
        <v>0</v>
      </c>
      <c r="U30" s="86">
        <f>COUNTIF(M30:M33,"1")</f>
        <v>0</v>
      </c>
    </row>
    <row r="31" spans="1:21" ht="40" customHeight="1" x14ac:dyDescent="0.3">
      <c r="A31" s="212"/>
      <c r="B31" s="234"/>
      <c r="C31" s="97" t="s">
        <v>54</v>
      </c>
      <c r="D31" s="27">
        <v>3</v>
      </c>
      <c r="E31" s="74" t="s">
        <v>213</v>
      </c>
      <c r="F31" s="60" t="s">
        <v>217</v>
      </c>
      <c r="G31" s="80">
        <v>3</v>
      </c>
      <c r="H31" s="66" t="s">
        <v>420</v>
      </c>
      <c r="I31" s="61" t="s">
        <v>421</v>
      </c>
      <c r="J31" s="83"/>
      <c r="K31" s="76"/>
      <c r="L31" s="76"/>
      <c r="M31" s="85"/>
      <c r="N31" s="78"/>
      <c r="O31" s="78"/>
      <c r="R31" s="86">
        <f>COUNTIF(D30:D33,"2")</f>
        <v>0</v>
      </c>
      <c r="S31" s="86">
        <f>COUNTIF(G30:G33,"2")</f>
        <v>0</v>
      </c>
      <c r="T31" s="86">
        <f>COUNTIF(J30:J33,"2")</f>
        <v>0</v>
      </c>
      <c r="U31" s="86">
        <f>COUNTIF(M30:M33,"2")</f>
        <v>0</v>
      </c>
    </row>
    <row r="32" spans="1:21" ht="40" customHeight="1" x14ac:dyDescent="0.3">
      <c r="A32" s="212"/>
      <c r="B32" s="234"/>
      <c r="C32" s="97" t="s">
        <v>55</v>
      </c>
      <c r="D32" s="27">
        <v>3</v>
      </c>
      <c r="E32" s="74" t="s">
        <v>214</v>
      </c>
      <c r="F32" s="60" t="s">
        <v>218</v>
      </c>
      <c r="G32" s="80">
        <v>3</v>
      </c>
      <c r="H32" s="66" t="s">
        <v>422</v>
      </c>
      <c r="I32" s="61" t="s">
        <v>423</v>
      </c>
      <c r="J32" s="83"/>
      <c r="K32" s="76"/>
      <c r="L32" s="76"/>
      <c r="M32" s="85"/>
      <c r="N32" s="78"/>
      <c r="O32" s="78"/>
      <c r="R32" s="86">
        <f>COUNTIF(D30:D33,"3")</f>
        <v>4</v>
      </c>
      <c r="S32" s="86">
        <f>COUNTIF(G30:G33,"3")</f>
        <v>4</v>
      </c>
      <c r="T32" s="86">
        <f>COUNTIF(J30:J33,"31")</f>
        <v>0</v>
      </c>
      <c r="U32" s="86">
        <f>COUNTIF(M30:M33,"3")</f>
        <v>0</v>
      </c>
    </row>
    <row r="33" spans="1:21" ht="40" customHeight="1" x14ac:dyDescent="0.3">
      <c r="A33" s="212"/>
      <c r="B33" s="235"/>
      <c r="C33" s="97" t="s">
        <v>56</v>
      </c>
      <c r="D33" s="27">
        <v>3</v>
      </c>
      <c r="E33" s="74" t="s">
        <v>215</v>
      </c>
      <c r="F33" s="60" t="s">
        <v>219</v>
      </c>
      <c r="G33" s="80">
        <v>3</v>
      </c>
      <c r="H33" s="66" t="s">
        <v>424</v>
      </c>
      <c r="I33" s="61" t="s">
        <v>425</v>
      </c>
      <c r="J33" s="83"/>
      <c r="K33" s="76"/>
      <c r="L33" s="76"/>
      <c r="M33" s="85"/>
      <c r="N33" s="78"/>
      <c r="O33" s="78"/>
      <c r="R33" s="86">
        <f>COUNTIF(D30:D33,"4")</f>
        <v>0</v>
      </c>
      <c r="S33" s="86">
        <f>COUNTIF(G30:G33,"4")</f>
        <v>0</v>
      </c>
      <c r="T33" s="86">
        <f>COUNTIF(J30:J33,"4")</f>
        <v>0</v>
      </c>
      <c r="U33" s="86">
        <f>COUNTIF(M30:M33,"4")</f>
        <v>0</v>
      </c>
    </row>
    <row r="34" spans="1:21" ht="9" customHeight="1" x14ac:dyDescent="0.3">
      <c r="B34" s="222"/>
      <c r="C34" s="223"/>
      <c r="D34" s="223"/>
      <c r="E34" s="223"/>
      <c r="F34" s="223"/>
      <c r="G34" s="223"/>
      <c r="H34" s="223"/>
      <c r="I34" s="223"/>
      <c r="J34" s="223"/>
      <c r="K34" s="224"/>
      <c r="L34" s="99"/>
      <c r="M34" s="100"/>
      <c r="N34" s="99"/>
      <c r="O34" s="99"/>
    </row>
    <row r="35" spans="1:21" ht="17.5" x14ac:dyDescent="0.3">
      <c r="A35" s="212"/>
      <c r="B35" s="233"/>
      <c r="C35" s="108" t="s">
        <v>57</v>
      </c>
      <c r="D35" s="273"/>
      <c r="E35" s="273"/>
      <c r="F35" s="273"/>
      <c r="G35" s="273"/>
      <c r="H35" s="273"/>
      <c r="I35" s="273"/>
      <c r="J35" s="273"/>
      <c r="K35" s="273"/>
      <c r="L35" s="109"/>
      <c r="M35" s="110"/>
      <c r="N35" s="110"/>
      <c r="O35" s="109"/>
    </row>
    <row r="36" spans="1:21" ht="40" customHeight="1" x14ac:dyDescent="0.3">
      <c r="A36" s="212"/>
      <c r="B36" s="234"/>
      <c r="C36" s="105" t="s">
        <v>58</v>
      </c>
      <c r="D36" s="27">
        <v>3</v>
      </c>
      <c r="E36" s="60" t="s">
        <v>224</v>
      </c>
      <c r="F36" s="60" t="s">
        <v>220</v>
      </c>
      <c r="G36" s="80">
        <v>3</v>
      </c>
      <c r="H36" s="61" t="s">
        <v>426</v>
      </c>
      <c r="I36" s="61" t="s">
        <v>427</v>
      </c>
      <c r="J36" s="83"/>
      <c r="K36" s="75"/>
      <c r="L36" s="76"/>
      <c r="M36" s="85"/>
      <c r="N36" s="77"/>
      <c r="O36" s="78"/>
      <c r="R36" s="86">
        <f>COUNTIF(D36:D44,"1")</f>
        <v>0</v>
      </c>
      <c r="S36" s="86">
        <f>COUNTIF(G36:G44,"1")</f>
        <v>1</v>
      </c>
      <c r="T36" s="86">
        <f>COUNTIF(J36:J44,"1")</f>
        <v>0</v>
      </c>
      <c r="U36" s="86">
        <f>COUNTIF(M36:M44,"1")</f>
        <v>0</v>
      </c>
    </row>
    <row r="37" spans="1:21" ht="40" customHeight="1" x14ac:dyDescent="0.3">
      <c r="A37" s="212"/>
      <c r="B37" s="234"/>
      <c r="C37" s="97" t="s">
        <v>59</v>
      </c>
      <c r="D37" s="27">
        <v>2</v>
      </c>
      <c r="E37" s="74" t="s">
        <v>221</v>
      </c>
      <c r="F37" s="60" t="s">
        <v>222</v>
      </c>
      <c r="G37" s="80">
        <v>1</v>
      </c>
      <c r="H37" s="66" t="s">
        <v>428</v>
      </c>
      <c r="I37" s="61" t="s">
        <v>429</v>
      </c>
      <c r="J37" s="83"/>
      <c r="K37" s="76"/>
      <c r="L37" s="76"/>
      <c r="M37" s="85"/>
      <c r="N37" s="78"/>
      <c r="O37" s="78"/>
      <c r="R37" s="86">
        <f>COUNTIF(D36:D44,"2")</f>
        <v>2</v>
      </c>
      <c r="S37" s="86">
        <f>COUNTIF(G36:G44,"2")</f>
        <v>0</v>
      </c>
      <c r="T37" s="86">
        <f>COUNTIF(J36:J44,"2")</f>
        <v>0</v>
      </c>
      <c r="U37" s="86">
        <f>COUNTIF(M36:M44,"2")</f>
        <v>0</v>
      </c>
    </row>
    <row r="38" spans="1:21" ht="40" customHeight="1" x14ac:dyDescent="0.3">
      <c r="A38" s="212"/>
      <c r="B38" s="234"/>
      <c r="C38" s="97" t="s">
        <v>60</v>
      </c>
      <c r="D38" s="27">
        <v>2</v>
      </c>
      <c r="E38" s="74" t="s">
        <v>223</v>
      </c>
      <c r="F38" s="60" t="s">
        <v>225</v>
      </c>
      <c r="G38" s="80">
        <v>3</v>
      </c>
      <c r="H38" s="66" t="s">
        <v>430</v>
      </c>
      <c r="I38" s="61" t="s">
        <v>431</v>
      </c>
      <c r="J38" s="83"/>
      <c r="K38" s="76"/>
      <c r="L38" s="76"/>
      <c r="M38" s="85"/>
      <c r="N38" s="78"/>
      <c r="O38" s="78"/>
      <c r="R38" s="86">
        <f>COUNTIF(D36:D44,"3")</f>
        <v>7</v>
      </c>
      <c r="S38" s="86">
        <f>COUNTIF(G36:G44,"3")</f>
        <v>8</v>
      </c>
      <c r="T38" s="86">
        <f>COUNTIF(J36:J44,"3")</f>
        <v>0</v>
      </c>
      <c r="U38" s="86">
        <f>COUNTIF(M36:M44,"3")</f>
        <v>0</v>
      </c>
    </row>
    <row r="39" spans="1:21" ht="40" customHeight="1" x14ac:dyDescent="0.3">
      <c r="A39" s="212"/>
      <c r="B39" s="234"/>
      <c r="C39" s="97" t="s">
        <v>61</v>
      </c>
      <c r="D39" s="27">
        <v>3</v>
      </c>
      <c r="E39" s="74" t="s">
        <v>226</v>
      </c>
      <c r="F39" s="60" t="s">
        <v>227</v>
      </c>
      <c r="G39" s="80">
        <v>3</v>
      </c>
      <c r="H39" s="66" t="s">
        <v>432</v>
      </c>
      <c r="I39" s="61" t="s">
        <v>433</v>
      </c>
      <c r="J39" s="83"/>
      <c r="K39" s="76"/>
      <c r="L39" s="76"/>
      <c r="M39" s="85"/>
      <c r="N39" s="78"/>
      <c r="O39" s="78"/>
      <c r="R39" s="86">
        <f>COUNTIF(D36:D44,"4")</f>
        <v>0</v>
      </c>
      <c r="S39" s="86">
        <f>COUNTIF(G36:G44,"4")</f>
        <v>0</v>
      </c>
      <c r="T39" s="86">
        <f>COUNTIF(J36:J44,"4")</f>
        <v>0</v>
      </c>
      <c r="U39" s="86">
        <f>COUNTIF(M36:M44,"4")</f>
        <v>0</v>
      </c>
    </row>
    <row r="40" spans="1:21" ht="40" customHeight="1" x14ac:dyDescent="0.3">
      <c r="A40" s="212"/>
      <c r="B40" s="234"/>
      <c r="C40" s="97" t="s">
        <v>62</v>
      </c>
      <c r="D40" s="27">
        <v>3</v>
      </c>
      <c r="E40" s="74" t="s">
        <v>228</v>
      </c>
      <c r="F40" s="60" t="s">
        <v>229</v>
      </c>
      <c r="G40" s="80">
        <v>3</v>
      </c>
      <c r="H40" s="66" t="s">
        <v>434</v>
      </c>
      <c r="I40" s="61" t="s">
        <v>435</v>
      </c>
      <c r="J40" s="83"/>
      <c r="K40" s="76"/>
      <c r="L40" s="76"/>
      <c r="M40" s="85"/>
      <c r="N40" s="78"/>
      <c r="O40" s="78"/>
    </row>
    <row r="41" spans="1:21" ht="40" customHeight="1" x14ac:dyDescent="0.3">
      <c r="A41" s="212"/>
      <c r="B41" s="234"/>
      <c r="C41" s="97" t="s">
        <v>63</v>
      </c>
      <c r="D41" s="27">
        <v>3</v>
      </c>
      <c r="E41" s="74" t="s">
        <v>230</v>
      </c>
      <c r="F41" s="60" t="s">
        <v>231</v>
      </c>
      <c r="G41" s="80">
        <v>3</v>
      </c>
      <c r="H41" s="66" t="s">
        <v>436</v>
      </c>
      <c r="I41" s="61" t="s">
        <v>437</v>
      </c>
      <c r="J41" s="83"/>
      <c r="K41" s="76"/>
      <c r="L41" s="76"/>
      <c r="M41" s="85"/>
      <c r="N41" s="78"/>
      <c r="O41" s="78"/>
    </row>
    <row r="42" spans="1:21" ht="40" customHeight="1" x14ac:dyDescent="0.3">
      <c r="A42" s="212"/>
      <c r="B42" s="234"/>
      <c r="C42" s="97" t="s">
        <v>64</v>
      </c>
      <c r="D42" s="27">
        <v>3</v>
      </c>
      <c r="E42" s="74" t="s">
        <v>438</v>
      </c>
      <c r="F42" s="60" t="s">
        <v>233</v>
      </c>
      <c r="G42" s="80">
        <v>3</v>
      </c>
      <c r="H42" s="66" t="s">
        <v>232</v>
      </c>
      <c r="I42" s="61" t="s">
        <v>439</v>
      </c>
      <c r="J42" s="83"/>
      <c r="K42" s="76"/>
      <c r="L42" s="76"/>
      <c r="M42" s="85"/>
      <c r="N42" s="78"/>
      <c r="O42" s="78"/>
    </row>
    <row r="43" spans="1:21" ht="40" customHeight="1" x14ac:dyDescent="0.3">
      <c r="A43" s="212"/>
      <c r="B43" s="234"/>
      <c r="C43" s="97" t="s">
        <v>65</v>
      </c>
      <c r="D43" s="27">
        <v>3</v>
      </c>
      <c r="E43" s="74" t="s">
        <v>234</v>
      </c>
      <c r="F43" s="60" t="s">
        <v>235</v>
      </c>
      <c r="G43" s="80">
        <v>3</v>
      </c>
      <c r="H43" s="66" t="s">
        <v>440</v>
      </c>
      <c r="I43" s="61" t="s">
        <v>441</v>
      </c>
      <c r="J43" s="83"/>
      <c r="K43" s="76"/>
      <c r="L43" s="76"/>
      <c r="M43" s="85"/>
      <c r="N43" s="78"/>
      <c r="O43" s="78"/>
    </row>
    <row r="44" spans="1:21" ht="40" customHeight="1" x14ac:dyDescent="0.3">
      <c r="A44" s="212"/>
      <c r="B44" s="235"/>
      <c r="C44" s="97" t="s">
        <v>66</v>
      </c>
      <c r="D44" s="27">
        <v>3</v>
      </c>
      <c r="E44" s="74" t="s">
        <v>236</v>
      </c>
      <c r="F44" s="60" t="s">
        <v>237</v>
      </c>
      <c r="G44" s="80">
        <v>3</v>
      </c>
      <c r="H44" s="66" t="s">
        <v>442</v>
      </c>
      <c r="I44" s="61" t="s">
        <v>443</v>
      </c>
      <c r="J44" s="83"/>
      <c r="K44" s="76"/>
      <c r="L44" s="76"/>
      <c r="M44" s="85"/>
      <c r="N44" s="78"/>
      <c r="O44" s="78"/>
    </row>
    <row r="45" spans="1:21" ht="6.75" customHeight="1" x14ac:dyDescent="0.3">
      <c r="B45" s="222"/>
      <c r="C45" s="223"/>
      <c r="D45" s="223"/>
      <c r="E45" s="223"/>
      <c r="F45" s="223"/>
      <c r="G45" s="223"/>
      <c r="H45" s="223"/>
      <c r="I45" s="223"/>
      <c r="J45" s="223"/>
      <c r="K45" s="224"/>
      <c r="L45" s="99"/>
      <c r="M45" s="100"/>
      <c r="N45" s="99"/>
      <c r="O45" s="99"/>
    </row>
    <row r="46" spans="1:21" ht="17.5" x14ac:dyDescent="0.3">
      <c r="A46" s="212"/>
      <c r="B46" s="233"/>
      <c r="C46" s="101" t="s">
        <v>67</v>
      </c>
      <c r="D46" s="102"/>
      <c r="E46" s="102"/>
      <c r="F46" s="102"/>
      <c r="G46" s="102"/>
      <c r="H46" s="102"/>
      <c r="I46" s="102"/>
      <c r="J46" s="102"/>
      <c r="K46" s="103"/>
      <c r="L46" s="104"/>
      <c r="M46" s="102"/>
      <c r="N46" s="103"/>
      <c r="O46" s="104"/>
    </row>
    <row r="47" spans="1:21" ht="40" customHeight="1" x14ac:dyDescent="0.3">
      <c r="A47" s="212"/>
      <c r="B47" s="234"/>
      <c r="C47" s="105" t="s">
        <v>68</v>
      </c>
      <c r="D47" s="27">
        <v>3</v>
      </c>
      <c r="E47" s="30" t="s">
        <v>239</v>
      </c>
      <c r="F47" s="30" t="s">
        <v>240</v>
      </c>
      <c r="G47" s="28">
        <v>3</v>
      </c>
      <c r="H47" s="32" t="s">
        <v>444</v>
      </c>
      <c r="I47" s="32"/>
      <c r="J47" s="29"/>
      <c r="K47" s="34"/>
      <c r="L47" s="35"/>
      <c r="M47" s="52"/>
      <c r="N47" s="50"/>
      <c r="O47" s="51"/>
      <c r="R47" s="86">
        <f>COUNTIF(D47:D50,"1")</f>
        <v>1</v>
      </c>
      <c r="S47" s="86">
        <f>COUNTIF(G47:G50,"1")</f>
        <v>1</v>
      </c>
      <c r="T47" s="86">
        <f>COUNTIF(J47:J50,"1")</f>
        <v>0</v>
      </c>
      <c r="U47" s="86">
        <f>COUNTIF(M47:M50,"1")</f>
        <v>0</v>
      </c>
    </row>
    <row r="48" spans="1:21" ht="40" customHeight="1" x14ac:dyDescent="0.3">
      <c r="A48" s="212"/>
      <c r="B48" s="234"/>
      <c r="C48" s="97" t="s">
        <v>69</v>
      </c>
      <c r="D48" s="27">
        <v>3</v>
      </c>
      <c r="E48" s="31" t="s">
        <v>247</v>
      </c>
      <c r="F48" s="30" t="s">
        <v>248</v>
      </c>
      <c r="G48" s="28">
        <v>3</v>
      </c>
      <c r="H48" s="33" t="s">
        <v>445</v>
      </c>
      <c r="I48" s="32"/>
      <c r="J48" s="29"/>
      <c r="K48" s="35"/>
      <c r="L48" s="35"/>
      <c r="M48" s="52"/>
      <c r="N48" s="51"/>
      <c r="O48" s="51"/>
      <c r="R48" s="86">
        <f>COUNTIF(D47:D50,"2")</f>
        <v>1</v>
      </c>
      <c r="S48" s="86">
        <f>COUNTIF(G47:G50,"2")</f>
        <v>1</v>
      </c>
      <c r="T48" s="86">
        <f>COUNTIF(J47:J50,"2")</f>
        <v>0</v>
      </c>
      <c r="U48" s="86">
        <f>COUNTIF(M47:M50,"2")</f>
        <v>0</v>
      </c>
    </row>
    <row r="49" spans="1:21" ht="40" customHeight="1" x14ac:dyDescent="0.3">
      <c r="A49" s="212"/>
      <c r="B49" s="234"/>
      <c r="C49" s="97" t="s">
        <v>70</v>
      </c>
      <c r="D49" s="27">
        <v>2</v>
      </c>
      <c r="E49" s="31" t="s">
        <v>249</v>
      </c>
      <c r="F49" s="30" t="s">
        <v>250</v>
      </c>
      <c r="G49" s="28">
        <v>2</v>
      </c>
      <c r="H49" s="33" t="s">
        <v>446</v>
      </c>
      <c r="I49" s="32"/>
      <c r="J49" s="29"/>
      <c r="K49" s="35"/>
      <c r="L49" s="35"/>
      <c r="M49" s="52"/>
      <c r="N49" s="51"/>
      <c r="O49" s="51"/>
      <c r="R49" s="86">
        <f>COUNTIF(D47:D50,"3")</f>
        <v>2</v>
      </c>
      <c r="S49" s="86">
        <f>COUNTIF(G47:G50,"3")</f>
        <v>2</v>
      </c>
      <c r="T49" s="86">
        <f>COUNTIF(J47:J50,"3")</f>
        <v>0</v>
      </c>
      <c r="U49" s="86">
        <f>COUNTIF(M47:M50,"3")</f>
        <v>0</v>
      </c>
    </row>
    <row r="50" spans="1:21" ht="40" customHeight="1" x14ac:dyDescent="0.3">
      <c r="A50" s="212"/>
      <c r="B50" s="235"/>
      <c r="C50" s="97" t="s">
        <v>71</v>
      </c>
      <c r="D50" s="27">
        <v>1</v>
      </c>
      <c r="E50" s="31" t="s">
        <v>251</v>
      </c>
      <c r="F50" s="30" t="s">
        <v>252</v>
      </c>
      <c r="G50" s="28">
        <v>1</v>
      </c>
      <c r="H50" s="33" t="s">
        <v>447</v>
      </c>
      <c r="I50" s="32"/>
      <c r="J50" s="29"/>
      <c r="K50" s="35"/>
      <c r="L50" s="35"/>
      <c r="M50" s="52"/>
      <c r="N50" s="51"/>
      <c r="O50" s="51"/>
      <c r="R50" s="86">
        <f>COUNTIF(D47:D50,"4")</f>
        <v>0</v>
      </c>
      <c r="S50" s="86">
        <f>COUNTIF(G47:G50,"4")</f>
        <v>0</v>
      </c>
      <c r="T50" s="86">
        <f>COUNTIF(J47:J50,"4")</f>
        <v>0</v>
      </c>
      <c r="U50" s="86">
        <f>COUNTIF(M47:M50,"4")</f>
        <v>0</v>
      </c>
    </row>
    <row r="51" spans="1:21" ht="8.25" customHeight="1" x14ac:dyDescent="0.3">
      <c r="B51" s="222"/>
      <c r="C51" s="223"/>
      <c r="D51" s="223"/>
      <c r="E51" s="223"/>
      <c r="F51" s="223"/>
      <c r="G51" s="223"/>
      <c r="H51" s="223"/>
      <c r="I51" s="223"/>
      <c r="J51" s="223"/>
      <c r="K51" s="224"/>
      <c r="L51" s="99"/>
      <c r="M51" s="100"/>
      <c r="N51" s="99"/>
      <c r="O51" s="99"/>
    </row>
    <row r="52" spans="1:21" ht="24" customHeight="1" x14ac:dyDescent="0.3">
      <c r="B52" s="252" t="s">
        <v>26</v>
      </c>
      <c r="C52" s="253"/>
      <c r="D52" s="244">
        <v>2023</v>
      </c>
      <c r="E52" s="245"/>
      <c r="F52" s="246"/>
      <c r="G52" s="227">
        <v>2024</v>
      </c>
      <c r="H52" s="228"/>
      <c r="I52" s="229"/>
      <c r="J52" s="230">
        <v>2025</v>
      </c>
      <c r="K52" s="231"/>
      <c r="L52" s="232"/>
      <c r="M52" s="275">
        <v>2026</v>
      </c>
      <c r="N52" s="276"/>
      <c r="O52" s="277"/>
    </row>
    <row r="53" spans="1:21" ht="33" customHeight="1" x14ac:dyDescent="0.3">
      <c r="B53" s="254"/>
      <c r="C53" s="255"/>
      <c r="D53" s="111" t="s">
        <v>34</v>
      </c>
      <c r="E53" s="112" t="s">
        <v>122</v>
      </c>
      <c r="F53" s="112" t="s">
        <v>125</v>
      </c>
      <c r="G53" s="111" t="s">
        <v>34</v>
      </c>
      <c r="H53" s="112" t="s">
        <v>122</v>
      </c>
      <c r="I53" s="112" t="s">
        <v>125</v>
      </c>
      <c r="J53" s="111" t="s">
        <v>34</v>
      </c>
      <c r="K53" s="112" t="s">
        <v>122</v>
      </c>
      <c r="L53" s="113" t="s">
        <v>125</v>
      </c>
      <c r="M53" s="111"/>
      <c r="N53" s="112"/>
      <c r="O53" s="113"/>
    </row>
    <row r="54" spans="1:21" ht="17.5" x14ac:dyDescent="0.3">
      <c r="A54" s="212"/>
      <c r="B54" s="114"/>
      <c r="C54" s="256" t="s">
        <v>74</v>
      </c>
      <c r="D54" s="239"/>
      <c r="E54" s="239"/>
      <c r="F54" s="239"/>
      <c r="G54" s="239"/>
      <c r="H54" s="239"/>
      <c r="I54" s="239"/>
      <c r="J54" s="239"/>
      <c r="K54" s="239"/>
      <c r="L54" s="115"/>
      <c r="M54" s="116"/>
      <c r="N54" s="116"/>
      <c r="O54" s="115"/>
    </row>
    <row r="55" spans="1:21" ht="30" customHeight="1" x14ac:dyDescent="0.3">
      <c r="A55" s="212"/>
      <c r="B55" s="117"/>
      <c r="C55" s="105" t="s">
        <v>75</v>
      </c>
      <c r="D55" s="27">
        <v>3</v>
      </c>
      <c r="E55" s="60" t="s">
        <v>253</v>
      </c>
      <c r="F55" s="60" t="s">
        <v>254</v>
      </c>
      <c r="G55" s="80">
        <v>3</v>
      </c>
      <c r="H55" s="61" t="s">
        <v>448</v>
      </c>
      <c r="I55" s="61"/>
      <c r="J55" s="83"/>
      <c r="K55" s="75"/>
      <c r="L55" s="76"/>
      <c r="M55" s="85"/>
      <c r="N55" s="77"/>
      <c r="O55" s="78"/>
      <c r="R55" s="86">
        <f>COUNTIF(D55:D59,"1")</f>
        <v>0</v>
      </c>
      <c r="S55" s="86">
        <f>COUNTIF(G55:G59,"1")</f>
        <v>0</v>
      </c>
      <c r="T55" s="86">
        <f>COUNTIF(J55:J59,"1")</f>
        <v>0</v>
      </c>
      <c r="U55" s="86">
        <f>COUNTIF(M55:M59,"1")</f>
        <v>0</v>
      </c>
    </row>
    <row r="56" spans="1:21" ht="30" customHeight="1" x14ac:dyDescent="0.3">
      <c r="A56" s="212"/>
      <c r="B56" s="117"/>
      <c r="C56" s="97" t="s">
        <v>76</v>
      </c>
      <c r="D56" s="27">
        <v>3</v>
      </c>
      <c r="E56" s="74" t="s">
        <v>241</v>
      </c>
      <c r="F56" s="60" t="s">
        <v>242</v>
      </c>
      <c r="G56" s="80">
        <v>3</v>
      </c>
      <c r="H56" s="66" t="s">
        <v>449</v>
      </c>
      <c r="I56" s="61"/>
      <c r="J56" s="83"/>
      <c r="K56" s="76"/>
      <c r="L56" s="76"/>
      <c r="M56" s="85"/>
      <c r="N56" s="78"/>
      <c r="O56" s="78"/>
      <c r="R56" s="86">
        <f>COUNTIF(D55:D59,"2")</f>
        <v>0</v>
      </c>
      <c r="S56" s="86">
        <f>COUNTIF(G55:G59,"2")</f>
        <v>0</v>
      </c>
      <c r="T56" s="86">
        <f>COUNTIF(J55:J59,"2")</f>
        <v>0</v>
      </c>
      <c r="U56" s="86">
        <f>COUNTIF(M55:M59,"2")</f>
        <v>0</v>
      </c>
    </row>
    <row r="57" spans="1:21" ht="30" customHeight="1" x14ac:dyDescent="0.3">
      <c r="A57" s="212"/>
      <c r="B57" s="117"/>
      <c r="C57" s="97" t="s">
        <v>77</v>
      </c>
      <c r="D57" s="27">
        <v>3</v>
      </c>
      <c r="E57" s="74" t="s">
        <v>243</v>
      </c>
      <c r="F57" s="60" t="s">
        <v>244</v>
      </c>
      <c r="G57" s="80">
        <v>3</v>
      </c>
      <c r="H57" s="66" t="s">
        <v>450</v>
      </c>
      <c r="I57" s="61"/>
      <c r="J57" s="83"/>
      <c r="K57" s="76"/>
      <c r="L57" s="76"/>
      <c r="M57" s="85"/>
      <c r="N57" s="78"/>
      <c r="O57" s="78"/>
      <c r="R57" s="86">
        <f>COUNTIF(D55:D59,"3")</f>
        <v>5</v>
      </c>
      <c r="S57" s="86">
        <f>COUNTIF(G55:G59,"3")</f>
        <v>5</v>
      </c>
      <c r="T57" s="86">
        <f>COUNTIF(J55:J59,"3")</f>
        <v>0</v>
      </c>
      <c r="U57" s="86">
        <f>COUNTIF(M55:M59,"3")</f>
        <v>0</v>
      </c>
    </row>
    <row r="58" spans="1:21" ht="30" customHeight="1" x14ac:dyDescent="0.3">
      <c r="A58" s="212"/>
      <c r="B58" s="117"/>
      <c r="C58" s="97" t="s">
        <v>78</v>
      </c>
      <c r="D58" s="27">
        <v>3</v>
      </c>
      <c r="E58" s="74" t="s">
        <v>245</v>
      </c>
      <c r="F58" s="60" t="s">
        <v>246</v>
      </c>
      <c r="G58" s="80">
        <v>3</v>
      </c>
      <c r="H58" s="66" t="s">
        <v>451</v>
      </c>
      <c r="I58" s="61"/>
      <c r="J58" s="83"/>
      <c r="K58" s="76"/>
      <c r="L58" s="76"/>
      <c r="M58" s="85"/>
      <c r="N58" s="78"/>
      <c r="O58" s="78"/>
      <c r="R58" s="86">
        <f>COUNTIF(D55:D59,"4")</f>
        <v>0</v>
      </c>
      <c r="S58" s="86">
        <f>COUNTIF(G55:G59,"4")</f>
        <v>0</v>
      </c>
      <c r="T58" s="86">
        <f>COUNTIF(J55:J59,"4")</f>
        <v>0</v>
      </c>
      <c r="U58" s="86">
        <f>COUNTIF(M55:M59,"4")</f>
        <v>0</v>
      </c>
    </row>
    <row r="59" spans="1:21" ht="30" customHeight="1" x14ac:dyDescent="0.3">
      <c r="A59" s="212"/>
      <c r="B59" s="118"/>
      <c r="C59" s="97" t="s">
        <v>79</v>
      </c>
      <c r="D59" s="27">
        <v>3</v>
      </c>
      <c r="E59" s="74" t="s">
        <v>255</v>
      </c>
      <c r="F59" s="60" t="s">
        <v>256</v>
      </c>
      <c r="G59" s="80">
        <v>3</v>
      </c>
      <c r="H59" s="66" t="s">
        <v>452</v>
      </c>
      <c r="I59" s="61"/>
      <c r="J59" s="83"/>
      <c r="K59" s="76"/>
      <c r="L59" s="76"/>
      <c r="M59" s="85"/>
      <c r="N59" s="78"/>
      <c r="O59" s="78"/>
    </row>
    <row r="60" spans="1:21" ht="6.75" customHeight="1" x14ac:dyDescent="0.3">
      <c r="B60" s="237"/>
      <c r="C60" s="238"/>
      <c r="D60" s="119"/>
      <c r="E60" s="120"/>
      <c r="F60" s="120"/>
      <c r="G60" s="119"/>
      <c r="H60" s="120"/>
      <c r="I60" s="120"/>
      <c r="J60" s="119"/>
      <c r="K60" s="120"/>
      <c r="M60" s="119"/>
      <c r="N60" s="120"/>
    </row>
    <row r="61" spans="1:21" ht="17.5" x14ac:dyDescent="0.3">
      <c r="A61" s="212"/>
      <c r="B61" s="114"/>
      <c r="C61" s="256" t="s">
        <v>80</v>
      </c>
      <c r="D61" s="239"/>
      <c r="E61" s="239"/>
      <c r="F61" s="239"/>
      <c r="G61" s="239"/>
      <c r="H61" s="239"/>
      <c r="I61" s="239"/>
      <c r="J61" s="239"/>
      <c r="K61" s="240"/>
      <c r="L61" s="116"/>
      <c r="M61" s="116"/>
      <c r="N61" s="116"/>
      <c r="O61" s="116"/>
    </row>
    <row r="62" spans="1:21" ht="30" customHeight="1" x14ac:dyDescent="0.3">
      <c r="A62" s="212"/>
      <c r="B62" s="122"/>
      <c r="C62" s="96" t="s">
        <v>81</v>
      </c>
      <c r="D62" s="27">
        <v>3</v>
      </c>
      <c r="E62" s="60" t="s">
        <v>267</v>
      </c>
      <c r="F62" s="60" t="s">
        <v>260</v>
      </c>
      <c r="G62" s="80"/>
      <c r="H62" s="61"/>
      <c r="I62" s="61"/>
      <c r="J62" s="83"/>
      <c r="K62" s="76"/>
      <c r="L62" s="76"/>
      <c r="M62" s="85"/>
      <c r="N62" s="78"/>
      <c r="O62" s="78"/>
      <c r="R62" s="86">
        <f>COUNTIF(D62:D65,"1")</f>
        <v>0</v>
      </c>
      <c r="S62" s="86">
        <f>COUNTIF(G62:G65,"1")</f>
        <v>0</v>
      </c>
      <c r="T62" s="86">
        <f>COUNTIF(J62:J65,"1")</f>
        <v>0</v>
      </c>
      <c r="U62" s="86">
        <f>COUNTIF(M62:M65,"1")</f>
        <v>0</v>
      </c>
    </row>
    <row r="63" spans="1:21" ht="30" customHeight="1" x14ac:dyDescent="0.3">
      <c r="A63" s="212"/>
      <c r="B63" s="117"/>
      <c r="C63" s="97" t="s">
        <v>82</v>
      </c>
      <c r="D63" s="27">
        <v>3</v>
      </c>
      <c r="E63" s="74" t="s">
        <v>257</v>
      </c>
      <c r="F63" s="60" t="s">
        <v>261</v>
      </c>
      <c r="G63" s="80"/>
      <c r="H63" s="66"/>
      <c r="I63" s="61"/>
      <c r="J63" s="83"/>
      <c r="K63" s="76"/>
      <c r="L63" s="76"/>
      <c r="M63" s="85"/>
      <c r="N63" s="78"/>
      <c r="O63" s="78"/>
      <c r="R63" s="86">
        <f>COUNTIF(D62:D65,"2")</f>
        <v>0</v>
      </c>
      <c r="S63" s="86">
        <f>COUNTIF(G62:G65,"2")</f>
        <v>0</v>
      </c>
      <c r="T63" s="86">
        <f>COUNTIF(J62:J65,"2")</f>
        <v>0</v>
      </c>
      <c r="U63" s="86">
        <f>COUNTIF(M62:M65,"2")</f>
        <v>0</v>
      </c>
    </row>
    <row r="64" spans="1:21" ht="30" customHeight="1" x14ac:dyDescent="0.3">
      <c r="A64" s="212"/>
      <c r="B64" s="117"/>
      <c r="C64" s="97" t="s">
        <v>83</v>
      </c>
      <c r="D64" s="27">
        <v>3</v>
      </c>
      <c r="E64" s="74" t="s">
        <v>258</v>
      </c>
      <c r="F64" s="60" t="s">
        <v>262</v>
      </c>
      <c r="G64" s="80"/>
      <c r="H64" s="66"/>
      <c r="I64" s="61"/>
      <c r="J64" s="83"/>
      <c r="K64" s="76"/>
      <c r="L64" s="76"/>
      <c r="M64" s="85"/>
      <c r="N64" s="78"/>
      <c r="O64" s="78"/>
      <c r="R64" s="86">
        <f>COUNTIF(D62:D65,"3")</f>
        <v>4</v>
      </c>
      <c r="S64" s="86">
        <f>COUNTIF(G62:G65,"3")</f>
        <v>0</v>
      </c>
      <c r="T64" s="86">
        <f>COUNTIF(J62:J65,"3")</f>
        <v>0</v>
      </c>
      <c r="U64" s="86">
        <f>COUNTIF(M62:M65,"3")</f>
        <v>0</v>
      </c>
    </row>
    <row r="65" spans="1:21" ht="30" customHeight="1" x14ac:dyDescent="0.3">
      <c r="A65" s="212"/>
      <c r="B65" s="118"/>
      <c r="C65" s="97" t="s">
        <v>84</v>
      </c>
      <c r="D65" s="27">
        <v>3</v>
      </c>
      <c r="E65" s="74" t="s">
        <v>259</v>
      </c>
      <c r="F65" s="60" t="s">
        <v>263</v>
      </c>
      <c r="G65" s="80"/>
      <c r="H65" s="66"/>
      <c r="I65" s="61"/>
      <c r="J65" s="83"/>
      <c r="K65" s="76"/>
      <c r="L65" s="76"/>
      <c r="M65" s="85"/>
      <c r="N65" s="78"/>
      <c r="O65" s="78"/>
      <c r="R65" s="86">
        <f>COUNTIF(D62:D65,"4")</f>
        <v>0</v>
      </c>
      <c r="S65" s="86">
        <f>COUNTIF(G62:G65,"4")</f>
        <v>0</v>
      </c>
      <c r="T65" s="86">
        <f>COUNTIF(J62:J65,"4")</f>
        <v>0</v>
      </c>
      <c r="U65" s="86">
        <f>COUNTIF(M62:M65,"4")</f>
        <v>0</v>
      </c>
    </row>
    <row r="66" spans="1:21" ht="9" customHeight="1" x14ac:dyDescent="0.3">
      <c r="B66" s="249"/>
      <c r="C66" s="250"/>
      <c r="D66" s="250"/>
      <c r="E66" s="250"/>
      <c r="F66" s="250"/>
      <c r="G66" s="250"/>
      <c r="H66" s="250"/>
      <c r="I66" s="250"/>
      <c r="J66" s="250"/>
      <c r="K66" s="251"/>
      <c r="L66" s="99"/>
      <c r="M66" s="100"/>
      <c r="N66" s="99"/>
      <c r="O66" s="99"/>
    </row>
    <row r="67" spans="1:21" ht="17.5" x14ac:dyDescent="0.3">
      <c r="A67" s="212"/>
      <c r="B67" s="114"/>
      <c r="C67" s="256" t="s">
        <v>167</v>
      </c>
      <c r="D67" s="239"/>
      <c r="E67" s="239"/>
      <c r="F67" s="239"/>
      <c r="G67" s="239"/>
      <c r="H67" s="239"/>
      <c r="I67" s="239"/>
      <c r="J67" s="239"/>
      <c r="K67" s="240"/>
      <c r="L67" s="123"/>
      <c r="M67" s="123"/>
      <c r="N67" s="123"/>
      <c r="O67" s="123"/>
    </row>
    <row r="68" spans="1:21" ht="30" customHeight="1" x14ac:dyDescent="0.3">
      <c r="A68" s="212"/>
      <c r="B68" s="117"/>
      <c r="C68" s="105" t="s">
        <v>85</v>
      </c>
      <c r="D68" s="27">
        <v>3</v>
      </c>
      <c r="E68" s="69" t="s">
        <v>264</v>
      </c>
      <c r="F68" s="60" t="s">
        <v>268</v>
      </c>
      <c r="G68" s="80"/>
      <c r="H68" s="61"/>
      <c r="I68" s="61"/>
      <c r="J68" s="83"/>
      <c r="K68" s="76"/>
      <c r="L68" s="76"/>
      <c r="M68" s="85"/>
      <c r="N68" s="78"/>
      <c r="O68" s="78"/>
      <c r="R68" s="86">
        <f>COUNTIF(D68:D71,"1")</f>
        <v>0</v>
      </c>
      <c r="S68" s="86">
        <f>COUNTIF(G68:G71,"1")</f>
        <v>0</v>
      </c>
      <c r="T68" s="86">
        <f>COUNTIF(J68:J71,"1")</f>
        <v>0</v>
      </c>
      <c r="U68" s="86">
        <f>COUNTIF(M68:M71,"1")</f>
        <v>0</v>
      </c>
    </row>
    <row r="69" spans="1:21" ht="30" customHeight="1" x14ac:dyDescent="0.3">
      <c r="A69" s="212"/>
      <c r="B69" s="117"/>
      <c r="C69" s="97" t="s">
        <v>86</v>
      </c>
      <c r="D69" s="27">
        <v>3</v>
      </c>
      <c r="E69" s="81" t="s">
        <v>265</v>
      </c>
      <c r="F69" s="60" t="s">
        <v>269</v>
      </c>
      <c r="G69" s="80"/>
      <c r="H69" s="66"/>
      <c r="I69" s="61"/>
      <c r="J69" s="83"/>
      <c r="K69" s="76"/>
      <c r="L69" s="76"/>
      <c r="M69" s="85"/>
      <c r="N69" s="78"/>
      <c r="O69" s="78"/>
      <c r="R69" s="86">
        <f>COUNTIF(D68:D71,"2")</f>
        <v>0</v>
      </c>
      <c r="S69" s="86">
        <f>COUNTIF(G68:G71,"2")</f>
        <v>0</v>
      </c>
      <c r="T69" s="86">
        <f>COUNTIF(J68:J71,"2")</f>
        <v>0</v>
      </c>
      <c r="U69" s="86">
        <f>COUNTIF(M68:M71,"2")</f>
        <v>0</v>
      </c>
    </row>
    <row r="70" spans="1:21" ht="30" customHeight="1" x14ac:dyDescent="0.3">
      <c r="A70" s="212"/>
      <c r="B70" s="117"/>
      <c r="C70" s="97" t="s">
        <v>87</v>
      </c>
      <c r="D70" s="27">
        <v>3</v>
      </c>
      <c r="E70" s="81" t="s">
        <v>266</v>
      </c>
      <c r="F70" s="60" t="s">
        <v>272</v>
      </c>
      <c r="G70" s="80"/>
      <c r="H70" s="66"/>
      <c r="I70" s="61"/>
      <c r="J70" s="83"/>
      <c r="K70" s="76"/>
      <c r="L70" s="76"/>
      <c r="M70" s="85"/>
      <c r="N70" s="78"/>
      <c r="O70" s="78"/>
      <c r="R70" s="86">
        <f>COUNTIF(D68:D71,"3")</f>
        <v>4</v>
      </c>
      <c r="S70" s="86">
        <f>COUNTIF(G68:G71,"3")</f>
        <v>0</v>
      </c>
      <c r="T70" s="86">
        <f>COUNTIF(J68:J71,"3")</f>
        <v>0</v>
      </c>
      <c r="U70" s="86">
        <f>COUNTIF(M68:M71,"3")</f>
        <v>0</v>
      </c>
    </row>
    <row r="71" spans="1:21" ht="30" customHeight="1" x14ac:dyDescent="0.3">
      <c r="A71" s="212"/>
      <c r="B71" s="118"/>
      <c r="C71" s="97" t="s">
        <v>88</v>
      </c>
      <c r="D71" s="27">
        <v>3</v>
      </c>
      <c r="E71" s="81" t="s">
        <v>270</v>
      </c>
      <c r="F71" s="60" t="s">
        <v>271</v>
      </c>
      <c r="G71" s="80"/>
      <c r="H71" s="66"/>
      <c r="I71" s="61"/>
      <c r="J71" s="83"/>
      <c r="K71" s="76"/>
      <c r="L71" s="76"/>
      <c r="M71" s="85"/>
      <c r="N71" s="78"/>
      <c r="O71" s="78"/>
      <c r="R71" s="86">
        <f>COUNTIF(D68:D71,"4")</f>
        <v>0</v>
      </c>
      <c r="S71" s="86">
        <f>COUNTIF(G68:G71,"4")</f>
        <v>0</v>
      </c>
      <c r="T71" s="86">
        <f>COUNTIF(J68:J71,"4")</f>
        <v>0</v>
      </c>
      <c r="U71" s="86">
        <f>COUNTIF(M68:M71,"4")</f>
        <v>0</v>
      </c>
    </row>
    <row r="72" spans="1:21" ht="8.25" customHeight="1" x14ac:dyDescent="0.3">
      <c r="B72" s="249"/>
      <c r="C72" s="250"/>
      <c r="D72" s="250"/>
      <c r="E72" s="250"/>
      <c r="F72" s="250"/>
      <c r="G72" s="250"/>
      <c r="H72" s="250"/>
      <c r="I72" s="250"/>
      <c r="J72" s="250"/>
      <c r="K72" s="251"/>
      <c r="L72" s="99"/>
      <c r="M72" s="100"/>
      <c r="N72" s="99"/>
      <c r="O72" s="99"/>
    </row>
    <row r="73" spans="1:21" ht="17.5" x14ac:dyDescent="0.3">
      <c r="A73" s="212"/>
      <c r="B73" s="114"/>
      <c r="C73" s="256" t="s">
        <v>89</v>
      </c>
      <c r="D73" s="239"/>
      <c r="E73" s="239"/>
      <c r="F73" s="239"/>
      <c r="G73" s="239"/>
      <c r="H73" s="239"/>
      <c r="I73" s="239"/>
      <c r="J73" s="239"/>
      <c r="K73" s="240"/>
      <c r="L73" s="116"/>
      <c r="M73" s="116"/>
      <c r="N73" s="116"/>
      <c r="O73" s="116"/>
    </row>
    <row r="74" spans="1:21" ht="30" customHeight="1" x14ac:dyDescent="0.3">
      <c r="A74" s="212"/>
      <c r="B74" s="117"/>
      <c r="C74" s="105" t="s">
        <v>90</v>
      </c>
      <c r="D74" s="27">
        <v>3</v>
      </c>
      <c r="E74" s="60" t="s">
        <v>273</v>
      </c>
      <c r="F74" s="60" t="s">
        <v>279</v>
      </c>
      <c r="G74" s="80"/>
      <c r="H74" s="61"/>
      <c r="I74" s="61"/>
      <c r="J74" s="83"/>
      <c r="K74" s="76"/>
      <c r="L74" s="76"/>
      <c r="M74" s="85"/>
      <c r="N74" s="78"/>
      <c r="O74" s="78"/>
      <c r="R74" s="86">
        <f>COUNTIF(D74:D79,"1")</f>
        <v>0</v>
      </c>
      <c r="S74" s="86">
        <f>COUNTIF(G74:G79,"1")</f>
        <v>0</v>
      </c>
      <c r="T74" s="86">
        <f>COUNTIF(J74:J79,"1")</f>
        <v>0</v>
      </c>
      <c r="U74" s="86">
        <f>COUNTIF(M74:M79,"1")</f>
        <v>0</v>
      </c>
    </row>
    <row r="75" spans="1:21" ht="30" customHeight="1" x14ac:dyDescent="0.3">
      <c r="A75" s="212"/>
      <c r="B75" s="117"/>
      <c r="C75" s="97" t="s">
        <v>91</v>
      </c>
      <c r="D75" s="27">
        <v>3</v>
      </c>
      <c r="E75" s="74" t="s">
        <v>274</v>
      </c>
      <c r="F75" s="60" t="s">
        <v>280</v>
      </c>
      <c r="G75" s="80"/>
      <c r="H75" s="66"/>
      <c r="I75" s="61"/>
      <c r="J75" s="83"/>
      <c r="K75" s="76"/>
      <c r="L75" s="76"/>
      <c r="M75" s="85"/>
      <c r="N75" s="78"/>
      <c r="O75" s="78"/>
      <c r="R75" s="86">
        <f>COUNTIF(D74:D79,"2")</f>
        <v>1</v>
      </c>
      <c r="S75" s="86">
        <f>COUNTIF(G74:G79,"2")</f>
        <v>0</v>
      </c>
      <c r="T75" s="86">
        <f>COUNTIF(J74:J79,"2")</f>
        <v>0</v>
      </c>
      <c r="U75" s="86">
        <f>COUNTIF(M74:M79,"2")</f>
        <v>0</v>
      </c>
    </row>
    <row r="76" spans="1:21" ht="30" customHeight="1" x14ac:dyDescent="0.3">
      <c r="A76" s="212"/>
      <c r="B76" s="117"/>
      <c r="C76" s="97" t="s">
        <v>92</v>
      </c>
      <c r="D76" s="27">
        <v>3</v>
      </c>
      <c r="E76" s="74" t="s">
        <v>275</v>
      </c>
      <c r="F76" s="60" t="s">
        <v>281</v>
      </c>
      <c r="G76" s="80"/>
      <c r="H76" s="66"/>
      <c r="I76" s="61"/>
      <c r="J76" s="83"/>
      <c r="K76" s="76"/>
      <c r="L76" s="76"/>
      <c r="M76" s="85"/>
      <c r="N76" s="78"/>
      <c r="O76" s="78"/>
      <c r="R76" s="86">
        <f>COUNTIF(D74:D79,"2")</f>
        <v>1</v>
      </c>
      <c r="S76" s="86">
        <f>COUNTIF(G74:G79,"3")</f>
        <v>0</v>
      </c>
      <c r="T76" s="86">
        <f>COUNTIF(J74:J79,"3")</f>
        <v>0</v>
      </c>
      <c r="U76" s="86">
        <f>COUNTIF(M74:M79,"3")</f>
        <v>0</v>
      </c>
    </row>
    <row r="77" spans="1:21" ht="30" customHeight="1" x14ac:dyDescent="0.3">
      <c r="A77" s="212"/>
      <c r="B77" s="117"/>
      <c r="C77" s="97" t="s">
        <v>93</v>
      </c>
      <c r="D77" s="27">
        <v>3</v>
      </c>
      <c r="E77" s="74" t="s">
        <v>276</v>
      </c>
      <c r="F77" s="60" t="s">
        <v>279</v>
      </c>
      <c r="G77" s="80"/>
      <c r="H77" s="66"/>
      <c r="I77" s="61"/>
      <c r="J77" s="83"/>
      <c r="K77" s="76"/>
      <c r="L77" s="76"/>
      <c r="M77" s="85"/>
      <c r="N77" s="78"/>
      <c r="O77" s="78"/>
      <c r="R77" s="86">
        <f>COUNTIF(D74:D79,"4")</f>
        <v>0</v>
      </c>
      <c r="S77" s="86">
        <f>COUNTIF(G74:G79,"4")</f>
        <v>0</v>
      </c>
      <c r="T77" s="86">
        <f>COUNTIF(J74:J79,"4")</f>
        <v>0</v>
      </c>
      <c r="U77" s="86">
        <f>COUNTIF(M74:M79,"4")</f>
        <v>0</v>
      </c>
    </row>
    <row r="78" spans="1:21" ht="30" customHeight="1" x14ac:dyDescent="0.3">
      <c r="A78" s="212"/>
      <c r="B78" s="122"/>
      <c r="C78" s="98" t="s">
        <v>94</v>
      </c>
      <c r="D78" s="27">
        <v>3</v>
      </c>
      <c r="E78" s="74" t="s">
        <v>277</v>
      </c>
      <c r="F78" s="60" t="s">
        <v>282</v>
      </c>
      <c r="G78" s="80"/>
      <c r="H78" s="66"/>
      <c r="I78" s="61"/>
      <c r="J78" s="83"/>
      <c r="K78" s="76"/>
      <c r="L78" s="76"/>
      <c r="M78" s="85"/>
      <c r="N78" s="78"/>
      <c r="O78" s="78"/>
    </row>
    <row r="79" spans="1:21" ht="30" customHeight="1" x14ac:dyDescent="0.3">
      <c r="A79" s="212"/>
      <c r="B79" s="118"/>
      <c r="C79" s="97" t="s">
        <v>95</v>
      </c>
      <c r="D79" s="27">
        <v>2</v>
      </c>
      <c r="E79" s="74" t="s">
        <v>278</v>
      </c>
      <c r="F79" s="60" t="s">
        <v>283</v>
      </c>
      <c r="G79" s="80"/>
      <c r="H79" s="66"/>
      <c r="I79" s="61"/>
      <c r="J79" s="83"/>
      <c r="K79" s="76"/>
      <c r="L79" s="76"/>
      <c r="M79" s="85"/>
      <c r="N79" s="78"/>
      <c r="O79" s="78"/>
    </row>
    <row r="80" spans="1:21" ht="9" customHeight="1" x14ac:dyDescent="0.3">
      <c r="B80" s="237"/>
      <c r="C80" s="238"/>
      <c r="D80" s="119"/>
      <c r="E80" s="120"/>
      <c r="F80" s="120"/>
      <c r="G80" s="119"/>
      <c r="H80" s="120"/>
      <c r="I80" s="120"/>
      <c r="J80" s="119"/>
      <c r="K80" s="124"/>
      <c r="M80" s="119"/>
      <c r="N80" s="124"/>
    </row>
    <row r="81" spans="1:21" ht="18.75" customHeight="1" x14ac:dyDescent="0.3">
      <c r="B81" s="260" t="s">
        <v>96</v>
      </c>
      <c r="C81" s="261"/>
      <c r="D81" s="244" t="s">
        <v>238</v>
      </c>
      <c r="E81" s="245"/>
      <c r="F81" s="246"/>
      <c r="G81" s="227">
        <v>2023</v>
      </c>
      <c r="H81" s="228"/>
      <c r="I81" s="229"/>
      <c r="J81" s="230">
        <v>2025</v>
      </c>
      <c r="K81" s="231"/>
      <c r="L81" s="232"/>
      <c r="M81" s="275">
        <v>2026</v>
      </c>
      <c r="N81" s="276"/>
      <c r="O81" s="277"/>
    </row>
    <row r="82" spans="1:21" ht="34.5" customHeight="1" x14ac:dyDescent="0.3">
      <c r="B82" s="262"/>
      <c r="C82" s="263"/>
      <c r="D82" s="111" t="s">
        <v>34</v>
      </c>
      <c r="E82" s="112" t="s">
        <v>122</v>
      </c>
      <c r="F82" s="112"/>
      <c r="G82" s="111" t="s">
        <v>34</v>
      </c>
      <c r="H82" s="112" t="s">
        <v>122</v>
      </c>
      <c r="I82" s="112" t="s">
        <v>125</v>
      </c>
      <c r="J82" s="111" t="s">
        <v>34</v>
      </c>
      <c r="K82" s="112" t="s">
        <v>122</v>
      </c>
      <c r="L82" s="113" t="s">
        <v>125</v>
      </c>
      <c r="M82" s="111" t="s">
        <v>34</v>
      </c>
      <c r="N82" s="112" t="s">
        <v>122</v>
      </c>
      <c r="O82" s="113" t="s">
        <v>125</v>
      </c>
    </row>
    <row r="83" spans="1:21" ht="17.5" x14ac:dyDescent="0.3">
      <c r="A83" s="212"/>
      <c r="B83" s="125"/>
      <c r="C83" s="239" t="s">
        <v>97</v>
      </c>
      <c r="D83" s="239"/>
      <c r="E83" s="239"/>
      <c r="F83" s="239"/>
      <c r="G83" s="239"/>
      <c r="H83" s="239"/>
      <c r="I83" s="239"/>
      <c r="J83" s="239"/>
      <c r="K83" s="239"/>
      <c r="L83" s="126"/>
      <c r="M83" s="127"/>
      <c r="N83" s="127"/>
      <c r="O83" s="126"/>
    </row>
    <row r="84" spans="1:21" ht="30" customHeight="1" x14ac:dyDescent="0.3">
      <c r="A84" s="212"/>
      <c r="B84" s="118"/>
      <c r="C84" s="105" t="s">
        <v>98</v>
      </c>
      <c r="D84" s="27">
        <v>3</v>
      </c>
      <c r="E84" s="74" t="s">
        <v>284</v>
      </c>
      <c r="F84" s="60" t="s">
        <v>311</v>
      </c>
      <c r="G84" s="80"/>
      <c r="H84" s="66"/>
      <c r="I84" s="61"/>
      <c r="J84" s="83"/>
      <c r="K84" s="76"/>
      <c r="L84" s="76"/>
      <c r="M84" s="85"/>
      <c r="N84" s="78"/>
      <c r="O84" s="78"/>
      <c r="R84" s="86">
        <f>COUNTIF(D84:D86,"1")</f>
        <v>0</v>
      </c>
      <c r="S84" s="86">
        <f>COUNTIF(G84:G86,"1")</f>
        <v>0</v>
      </c>
      <c r="T84" s="86">
        <f>COUNTIF(J84:J86,"1")</f>
        <v>0</v>
      </c>
      <c r="U84" s="86">
        <f>COUNTIF(M84:M86,"1")</f>
        <v>0</v>
      </c>
    </row>
    <row r="85" spans="1:21" ht="30" customHeight="1" x14ac:dyDescent="0.3">
      <c r="A85" s="212"/>
      <c r="B85" s="125"/>
      <c r="C85" s="97" t="s">
        <v>99</v>
      </c>
      <c r="D85" s="27">
        <v>3</v>
      </c>
      <c r="E85" s="74" t="s">
        <v>285</v>
      </c>
      <c r="F85" s="60" t="s">
        <v>287</v>
      </c>
      <c r="G85" s="80"/>
      <c r="H85" s="66"/>
      <c r="I85" s="61"/>
      <c r="J85" s="83"/>
      <c r="K85" s="76"/>
      <c r="L85" s="76"/>
      <c r="M85" s="85"/>
      <c r="N85" s="78"/>
      <c r="O85" s="78"/>
      <c r="R85" s="86">
        <f>COUNTIF(D84:D86,"2")</f>
        <v>0</v>
      </c>
      <c r="S85" s="86">
        <f>COUNTIF(G84:G86,"2")</f>
        <v>0</v>
      </c>
      <c r="T85" s="86">
        <f>COUNTIF(J84:J86,"2")</f>
        <v>0</v>
      </c>
      <c r="U85" s="86">
        <f>COUNTIF(M84:M86,"2")</f>
        <v>0</v>
      </c>
    </row>
    <row r="86" spans="1:21" ht="30" customHeight="1" x14ac:dyDescent="0.3">
      <c r="A86" s="212"/>
      <c r="B86" s="125"/>
      <c r="C86" s="97" t="s">
        <v>100</v>
      </c>
      <c r="D86" s="27">
        <v>3</v>
      </c>
      <c r="E86" s="74" t="s">
        <v>286</v>
      </c>
      <c r="F86" s="60" t="s">
        <v>312</v>
      </c>
      <c r="G86" s="80"/>
      <c r="H86" s="66"/>
      <c r="I86" s="61"/>
      <c r="J86" s="83"/>
      <c r="K86" s="76"/>
      <c r="L86" s="76"/>
      <c r="M86" s="85"/>
      <c r="N86" s="78"/>
      <c r="O86" s="78"/>
      <c r="R86" s="86">
        <f>COUNTIF(D84:D86,"3")</f>
        <v>3</v>
      </c>
      <c r="S86" s="86">
        <f>COUNTIF(G84:G86,"3")</f>
        <v>0</v>
      </c>
      <c r="T86" s="86">
        <f>COUNTIF(J84:J86,"3")</f>
        <v>0</v>
      </c>
      <c r="U86" s="86">
        <f>COUNTIF(M84:M86,"3")</f>
        <v>0</v>
      </c>
    </row>
    <row r="87" spans="1:21" ht="21" customHeight="1" x14ac:dyDescent="0.3">
      <c r="B87" s="237"/>
      <c r="C87" s="238"/>
      <c r="D87" s="119"/>
      <c r="E87" s="120"/>
      <c r="F87" s="120"/>
      <c r="G87" s="119"/>
      <c r="H87" s="120"/>
      <c r="I87" s="120"/>
      <c r="J87" s="119"/>
      <c r="K87" s="120"/>
      <c r="M87" s="119"/>
      <c r="N87" s="120"/>
      <c r="R87" s="86">
        <f>COUNTIF(D84:D86,"4")</f>
        <v>0</v>
      </c>
      <c r="S87" s="86">
        <f>COUNTIF(G84:G86,"4")</f>
        <v>0</v>
      </c>
      <c r="T87" s="86">
        <f>COUNTIF(J84:J86,"4")</f>
        <v>0</v>
      </c>
      <c r="U87" s="86">
        <f>COUNTIF(M84:M86,"4")</f>
        <v>0</v>
      </c>
    </row>
    <row r="88" spans="1:21" ht="17.5" x14ac:dyDescent="0.35">
      <c r="A88" s="212"/>
      <c r="B88" s="128"/>
      <c r="C88" s="278" t="s">
        <v>101</v>
      </c>
      <c r="D88" s="279"/>
      <c r="E88" s="279"/>
      <c r="F88" s="279"/>
      <c r="G88" s="279"/>
      <c r="H88" s="279"/>
      <c r="I88" s="279"/>
      <c r="J88" s="279"/>
      <c r="K88" s="280"/>
      <c r="L88" s="116"/>
      <c r="M88" s="116"/>
      <c r="N88" s="116"/>
      <c r="O88" s="116"/>
    </row>
    <row r="89" spans="1:21" ht="30" customHeight="1" x14ac:dyDescent="0.3">
      <c r="A89" s="212"/>
      <c r="B89" s="118"/>
      <c r="C89" s="96" t="s">
        <v>102</v>
      </c>
      <c r="D89" s="27">
        <v>4</v>
      </c>
      <c r="E89" s="60" t="s">
        <v>319</v>
      </c>
      <c r="F89" s="60" t="s">
        <v>320</v>
      </c>
      <c r="G89" s="80"/>
      <c r="H89" s="61"/>
      <c r="I89" s="61"/>
      <c r="J89" s="83"/>
      <c r="K89" s="76"/>
      <c r="L89" s="76"/>
      <c r="M89" s="85"/>
      <c r="N89" s="78"/>
      <c r="O89" s="78"/>
      <c r="R89" s="86">
        <f>COUNTIF(D89:D95,"1")</f>
        <v>0</v>
      </c>
      <c r="S89" s="86">
        <f>COUNTIF(G89:G95,"1")</f>
        <v>0</v>
      </c>
      <c r="T89" s="86">
        <f>COUNTIF(J89:J95,"1")</f>
        <v>0</v>
      </c>
      <c r="U89" s="86">
        <f>COUNTIF(M89:M95,"1")</f>
        <v>0</v>
      </c>
    </row>
    <row r="90" spans="1:21" ht="30" customHeight="1" x14ac:dyDescent="0.3">
      <c r="A90" s="212"/>
      <c r="B90" s="129"/>
      <c r="C90" s="98" t="s">
        <v>103</v>
      </c>
      <c r="D90" s="27">
        <v>3</v>
      </c>
      <c r="E90" s="74" t="s">
        <v>321</v>
      </c>
      <c r="F90" s="60" t="s">
        <v>313</v>
      </c>
      <c r="G90" s="80"/>
      <c r="H90" s="66"/>
      <c r="I90" s="61"/>
      <c r="J90" s="83"/>
      <c r="K90" s="76"/>
      <c r="L90" s="76"/>
      <c r="M90" s="85"/>
      <c r="N90" s="78"/>
      <c r="O90" s="78"/>
      <c r="R90" s="86">
        <f>COUNTIF(D89:D95,"2")</f>
        <v>1</v>
      </c>
      <c r="S90" s="86">
        <f>COUNTIF(G89:G95,"2")</f>
        <v>0</v>
      </c>
      <c r="T90" s="86">
        <f>COUNTIF(J89:J95,"2")</f>
        <v>0</v>
      </c>
      <c r="U90" s="86">
        <f>COUNTIF(M89:M95,"2")</f>
        <v>0</v>
      </c>
    </row>
    <row r="91" spans="1:21" ht="30" customHeight="1" x14ac:dyDescent="0.3">
      <c r="A91" s="212"/>
      <c r="B91" s="125"/>
      <c r="C91" s="97" t="s">
        <v>104</v>
      </c>
      <c r="D91" s="27">
        <v>3</v>
      </c>
      <c r="E91" s="74" t="s">
        <v>322</v>
      </c>
      <c r="F91" s="60" t="s">
        <v>314</v>
      </c>
      <c r="G91" s="80"/>
      <c r="H91" s="66"/>
      <c r="I91" s="61"/>
      <c r="J91" s="83"/>
      <c r="K91" s="76"/>
      <c r="L91" s="76"/>
      <c r="M91" s="85"/>
      <c r="N91" s="78"/>
      <c r="O91" s="78"/>
      <c r="R91" s="86">
        <f>COUNTIF(D89:D95,"3")</f>
        <v>5</v>
      </c>
      <c r="S91" s="86">
        <f>COUNTIF(G89:G95,"3")</f>
        <v>0</v>
      </c>
      <c r="T91" s="86">
        <f>COUNTIF(J89:J95,"3")</f>
        <v>0</v>
      </c>
      <c r="U91" s="86">
        <f>COUNTIF(M89:M95,"3")</f>
        <v>0</v>
      </c>
    </row>
    <row r="92" spans="1:21" ht="30" customHeight="1" x14ac:dyDescent="0.3">
      <c r="A92" s="212"/>
      <c r="B92" s="125"/>
      <c r="C92" s="98" t="s">
        <v>105</v>
      </c>
      <c r="D92" s="27">
        <v>3</v>
      </c>
      <c r="E92" s="74" t="s">
        <v>323</v>
      </c>
      <c r="F92" s="60" t="s">
        <v>324</v>
      </c>
      <c r="G92" s="80"/>
      <c r="H92" s="66"/>
      <c r="I92" s="61"/>
      <c r="J92" s="83"/>
      <c r="K92" s="76"/>
      <c r="L92" s="76"/>
      <c r="M92" s="85"/>
      <c r="N92" s="78"/>
      <c r="O92" s="78"/>
      <c r="R92" s="86">
        <f>COUNTIF(D89:D95,"4")</f>
        <v>1</v>
      </c>
      <c r="S92" s="86">
        <f>COUNTIF(G89:G95,"4")</f>
        <v>0</v>
      </c>
      <c r="T92" s="86">
        <f>COUNTIF(J89:J95,"4")</f>
        <v>0</v>
      </c>
      <c r="U92" s="86">
        <f>COUNTIF(M89:M95,"4")</f>
        <v>0</v>
      </c>
    </row>
    <row r="93" spans="1:21" ht="30" customHeight="1" x14ac:dyDescent="0.3">
      <c r="A93" s="212"/>
      <c r="B93" s="125"/>
      <c r="C93" s="97" t="s">
        <v>106</v>
      </c>
      <c r="D93" s="27">
        <v>3</v>
      </c>
      <c r="E93" s="74" t="s">
        <v>325</v>
      </c>
      <c r="F93" s="60" t="s">
        <v>326</v>
      </c>
      <c r="G93" s="80"/>
      <c r="H93" s="66"/>
      <c r="I93" s="61"/>
      <c r="J93" s="83"/>
      <c r="K93" s="76"/>
      <c r="L93" s="76"/>
      <c r="M93" s="85"/>
      <c r="N93" s="78"/>
      <c r="O93" s="78"/>
    </row>
    <row r="94" spans="1:21" ht="30" customHeight="1" x14ac:dyDescent="0.3">
      <c r="A94" s="212"/>
      <c r="B94" s="129"/>
      <c r="C94" s="98" t="s">
        <v>107</v>
      </c>
      <c r="D94" s="27">
        <v>3</v>
      </c>
      <c r="E94" s="74" t="s">
        <v>315</v>
      </c>
      <c r="F94" s="60" t="s">
        <v>316</v>
      </c>
      <c r="G94" s="80"/>
      <c r="H94" s="66"/>
      <c r="I94" s="61"/>
      <c r="J94" s="83"/>
      <c r="K94" s="76"/>
      <c r="L94" s="76"/>
      <c r="M94" s="85"/>
      <c r="N94" s="78"/>
      <c r="O94" s="78"/>
    </row>
    <row r="95" spans="1:21" ht="30" customHeight="1" x14ac:dyDescent="0.3">
      <c r="A95" s="212"/>
      <c r="B95" s="125"/>
      <c r="C95" s="97" t="s">
        <v>108</v>
      </c>
      <c r="D95" s="27">
        <v>2</v>
      </c>
      <c r="E95" s="74" t="s">
        <v>317</v>
      </c>
      <c r="F95" s="60" t="s">
        <v>318</v>
      </c>
      <c r="G95" s="80"/>
      <c r="H95" s="66"/>
      <c r="I95" s="61"/>
      <c r="J95" s="83"/>
      <c r="K95" s="76"/>
      <c r="L95" s="76"/>
      <c r="M95" s="85"/>
      <c r="N95" s="78"/>
      <c r="O95" s="78"/>
    </row>
    <row r="96" spans="1:21" ht="5.25" customHeight="1" x14ac:dyDescent="0.3">
      <c r="B96" s="237"/>
      <c r="C96" s="238"/>
      <c r="D96" s="119"/>
      <c r="E96" s="120"/>
      <c r="F96" s="120"/>
      <c r="G96" s="119"/>
      <c r="H96" s="120"/>
      <c r="I96" s="120"/>
      <c r="J96" s="119"/>
      <c r="K96" s="124"/>
      <c r="M96" s="119"/>
      <c r="N96" s="124"/>
    </row>
    <row r="97" spans="1:21" ht="17.5" x14ac:dyDescent="0.3">
      <c r="A97" s="212"/>
      <c r="B97" s="114"/>
      <c r="C97" s="256" t="s">
        <v>25</v>
      </c>
      <c r="D97" s="239"/>
      <c r="E97" s="239"/>
      <c r="F97" s="239"/>
      <c r="G97" s="239"/>
      <c r="H97" s="239"/>
      <c r="I97" s="239"/>
      <c r="J97" s="239"/>
      <c r="K97" s="239"/>
      <c r="L97" s="239"/>
      <c r="M97" s="130"/>
      <c r="N97" s="130"/>
      <c r="O97" s="131"/>
    </row>
    <row r="98" spans="1:21" ht="57.5" x14ac:dyDescent="0.3">
      <c r="A98" s="212"/>
      <c r="B98" s="122"/>
      <c r="C98" s="96" t="s">
        <v>109</v>
      </c>
      <c r="D98" s="27">
        <v>3</v>
      </c>
      <c r="E98" s="30" t="s">
        <v>327</v>
      </c>
      <c r="F98" s="30" t="s">
        <v>328</v>
      </c>
      <c r="G98" s="28"/>
      <c r="H98" s="32"/>
      <c r="I98" s="32"/>
      <c r="J98" s="29"/>
      <c r="K98" s="35"/>
      <c r="L98" s="35"/>
      <c r="M98" s="52"/>
      <c r="N98" s="51"/>
      <c r="O98" s="51"/>
      <c r="R98" s="86">
        <f>COUNTIF(D98:D99,"1")</f>
        <v>0</v>
      </c>
      <c r="S98" s="86">
        <f>COUNTIF(G98:G99,"1")</f>
        <v>0</v>
      </c>
      <c r="T98" s="86">
        <f>COUNTIF(J98:J99,"1")</f>
        <v>0</v>
      </c>
      <c r="U98" s="86">
        <f>COUNTIF(M98:M99,"1")</f>
        <v>0</v>
      </c>
    </row>
    <row r="99" spans="1:21" ht="69" x14ac:dyDescent="0.3">
      <c r="A99" s="212"/>
      <c r="B99" s="132"/>
      <c r="C99" s="98" t="s">
        <v>110</v>
      </c>
      <c r="D99" s="27">
        <v>3</v>
      </c>
      <c r="E99" s="31" t="s">
        <v>329</v>
      </c>
      <c r="F99" s="30" t="s">
        <v>330</v>
      </c>
      <c r="G99" s="28"/>
      <c r="H99" s="33"/>
      <c r="I99" s="32"/>
      <c r="J99" s="29"/>
      <c r="K99" s="35"/>
      <c r="L99" s="35"/>
      <c r="M99" s="52"/>
      <c r="N99" s="51"/>
      <c r="O99" s="51"/>
      <c r="R99" s="86">
        <f>COUNTIF(D98:D99,"2")</f>
        <v>0</v>
      </c>
      <c r="S99" s="86">
        <f>COUNTIF(G98:G99,"2")</f>
        <v>0</v>
      </c>
      <c r="T99" s="86">
        <f>COUNTIF(J98:J99,"2")</f>
        <v>0</v>
      </c>
      <c r="U99" s="86">
        <f>COUNTIF(M98:M99,"2")</f>
        <v>0</v>
      </c>
    </row>
    <row r="100" spans="1:21" ht="8.25" customHeight="1" x14ac:dyDescent="0.3">
      <c r="B100" s="237"/>
      <c r="C100" s="238"/>
      <c r="D100" s="119"/>
      <c r="E100" s="120"/>
      <c r="F100" s="120"/>
      <c r="G100" s="119"/>
      <c r="H100" s="120"/>
      <c r="I100" s="120"/>
      <c r="J100" s="119"/>
      <c r="K100" s="124"/>
      <c r="M100" s="119"/>
      <c r="N100" s="124"/>
      <c r="R100" s="86">
        <f>COUNTIF(D98:D99,"3")</f>
        <v>2</v>
      </c>
      <c r="S100" s="86">
        <f>COUNTIF(G98:G99,"3")</f>
        <v>0</v>
      </c>
      <c r="T100" s="86">
        <f>COUNTIF(J98:J99,"3")</f>
        <v>0</v>
      </c>
      <c r="U100" s="86">
        <f>COUNTIF(M98:M99,"3")</f>
        <v>0</v>
      </c>
    </row>
    <row r="101" spans="1:21" ht="17.5" x14ac:dyDescent="0.3">
      <c r="A101" s="212"/>
      <c r="B101" s="125"/>
      <c r="C101" s="239" t="s">
        <v>111</v>
      </c>
      <c r="D101" s="239"/>
      <c r="E101" s="239"/>
      <c r="F101" s="239"/>
      <c r="G101" s="239"/>
      <c r="H101" s="239"/>
      <c r="I101" s="239"/>
      <c r="J101" s="239"/>
      <c r="K101" s="240"/>
      <c r="L101" s="116"/>
      <c r="M101" s="116"/>
      <c r="N101" s="116"/>
      <c r="O101" s="116"/>
      <c r="R101" s="86">
        <f>COUNTIF(D98:D99,"4")</f>
        <v>0</v>
      </c>
      <c r="S101" s="86">
        <f>COUNTIF(G98:G99,"4")</f>
        <v>0</v>
      </c>
      <c r="T101" s="86">
        <f>COUNTIF(J98:J99,"4")</f>
        <v>0</v>
      </c>
      <c r="U101" s="86">
        <f>COUNTIF(M98:M99,"4")</f>
        <v>0</v>
      </c>
    </row>
    <row r="102" spans="1:21" ht="30" customHeight="1" x14ac:dyDescent="0.3">
      <c r="A102" s="212"/>
      <c r="B102" s="118"/>
      <c r="C102" s="105" t="s">
        <v>112</v>
      </c>
      <c r="D102" s="27">
        <v>3</v>
      </c>
      <c r="E102" s="60" t="s">
        <v>331</v>
      </c>
      <c r="F102" s="60" t="s">
        <v>332</v>
      </c>
      <c r="G102" s="80"/>
      <c r="H102" s="61"/>
      <c r="I102" s="61"/>
      <c r="J102" s="83"/>
      <c r="K102" s="76"/>
      <c r="L102" s="76"/>
      <c r="M102" s="85"/>
      <c r="N102" s="78"/>
      <c r="O102" s="78"/>
      <c r="R102" s="86">
        <f>COUNTIF(D102:D111,"1")</f>
        <v>0</v>
      </c>
      <c r="S102" s="86">
        <f>COUNTIF(G102:G111,"1")</f>
        <v>0</v>
      </c>
      <c r="T102" s="86">
        <f>COUNTIF(J102:J111,"1")</f>
        <v>0</v>
      </c>
      <c r="U102" s="86">
        <f>COUNTIF(M102:M111,"1")</f>
        <v>0</v>
      </c>
    </row>
    <row r="103" spans="1:21" ht="30" customHeight="1" x14ac:dyDescent="0.3">
      <c r="A103" s="212"/>
      <c r="B103" s="125"/>
      <c r="C103" s="97" t="s">
        <v>113</v>
      </c>
      <c r="D103" s="27">
        <v>3</v>
      </c>
      <c r="E103" s="74" t="s">
        <v>333</v>
      </c>
      <c r="F103" s="60" t="s">
        <v>334</v>
      </c>
      <c r="G103" s="80"/>
      <c r="H103" s="66"/>
      <c r="I103" s="61"/>
      <c r="J103" s="83"/>
      <c r="K103" s="76"/>
      <c r="L103" s="76"/>
      <c r="M103" s="85"/>
      <c r="N103" s="78"/>
      <c r="O103" s="78"/>
      <c r="R103" s="86">
        <f>COUNTIF(D102:D111,"2")</f>
        <v>2</v>
      </c>
      <c r="S103" s="86">
        <f>COUNTIF(G102:G111,"2")</f>
        <v>0</v>
      </c>
      <c r="T103" s="86">
        <f>COUNTIF(J102:J111,"2")</f>
        <v>0</v>
      </c>
      <c r="U103" s="86">
        <f>COUNTIF(M102:M111,"2")</f>
        <v>0</v>
      </c>
    </row>
    <row r="104" spans="1:21" ht="30" customHeight="1" x14ac:dyDescent="0.3">
      <c r="A104" s="212"/>
      <c r="B104" s="125"/>
      <c r="C104" s="97" t="s">
        <v>114</v>
      </c>
      <c r="D104" s="27">
        <v>2</v>
      </c>
      <c r="E104" s="74" t="s">
        <v>335</v>
      </c>
      <c r="F104" s="60" t="s">
        <v>336</v>
      </c>
      <c r="G104" s="80"/>
      <c r="H104" s="66"/>
      <c r="I104" s="61"/>
      <c r="J104" s="83"/>
      <c r="K104" s="76"/>
      <c r="L104" s="76"/>
      <c r="M104" s="85"/>
      <c r="N104" s="78"/>
      <c r="O104" s="78"/>
      <c r="R104" s="86">
        <f>COUNTIF(D102:D111,"3")</f>
        <v>8</v>
      </c>
      <c r="S104" s="86">
        <f>COUNTIF(G102:G111,"3")</f>
        <v>0</v>
      </c>
      <c r="T104" s="86">
        <f>COUNTIF(J102:J111,"3")</f>
        <v>0</v>
      </c>
      <c r="U104" s="86">
        <f>COUNTIF(M102:M111,"3")</f>
        <v>0</v>
      </c>
    </row>
    <row r="105" spans="1:21" ht="30" customHeight="1" x14ac:dyDescent="0.3">
      <c r="A105" s="212"/>
      <c r="B105" s="125"/>
      <c r="C105" s="97" t="s">
        <v>115</v>
      </c>
      <c r="D105" s="27">
        <v>3</v>
      </c>
      <c r="E105" s="74" t="s">
        <v>337</v>
      </c>
      <c r="F105" s="60" t="s">
        <v>338</v>
      </c>
      <c r="G105" s="80"/>
      <c r="H105" s="66"/>
      <c r="I105" s="61"/>
      <c r="J105" s="83"/>
      <c r="K105" s="76"/>
      <c r="L105" s="76"/>
      <c r="M105" s="85"/>
      <c r="N105" s="78"/>
      <c r="O105" s="78"/>
      <c r="R105" s="86">
        <f>COUNTIF(D102:D111,"4")</f>
        <v>0</v>
      </c>
      <c r="S105" s="86">
        <f>COUNTIF(G102:G111,"4")</f>
        <v>0</v>
      </c>
      <c r="T105" s="86">
        <f>COUNTIF(J102:J111,"4")</f>
        <v>0</v>
      </c>
      <c r="U105" s="86">
        <f>COUNTIF(M102:M111,"4")</f>
        <v>0</v>
      </c>
    </row>
    <row r="106" spans="1:21" ht="30" customHeight="1" x14ac:dyDescent="0.3">
      <c r="A106" s="212"/>
      <c r="B106" s="125"/>
      <c r="C106" s="97" t="s">
        <v>116</v>
      </c>
      <c r="D106" s="27">
        <v>3</v>
      </c>
      <c r="E106" s="74" t="s">
        <v>339</v>
      </c>
      <c r="F106" s="60" t="s">
        <v>340</v>
      </c>
      <c r="G106" s="80"/>
      <c r="H106" s="66"/>
      <c r="I106" s="61"/>
      <c r="J106" s="83"/>
      <c r="K106" s="76"/>
      <c r="L106" s="76"/>
      <c r="M106" s="85"/>
      <c r="N106" s="78"/>
      <c r="O106" s="78"/>
    </row>
    <row r="107" spans="1:21" ht="30" customHeight="1" x14ac:dyDescent="0.3">
      <c r="A107" s="212"/>
      <c r="B107" s="125"/>
      <c r="C107" s="97" t="s">
        <v>117</v>
      </c>
      <c r="D107" s="27">
        <v>3</v>
      </c>
      <c r="E107" s="74" t="s">
        <v>342</v>
      </c>
      <c r="F107" s="60" t="s">
        <v>341</v>
      </c>
      <c r="G107" s="80"/>
      <c r="H107" s="66"/>
      <c r="I107" s="61"/>
      <c r="J107" s="83"/>
      <c r="K107" s="76"/>
      <c r="L107" s="76"/>
      <c r="M107" s="85"/>
      <c r="N107" s="78"/>
      <c r="O107" s="78"/>
    </row>
    <row r="108" spans="1:21" ht="30" customHeight="1" x14ac:dyDescent="0.3">
      <c r="A108" s="212"/>
      <c r="B108" s="125"/>
      <c r="C108" s="97" t="s">
        <v>118</v>
      </c>
      <c r="D108" s="27">
        <v>3</v>
      </c>
      <c r="E108" s="74" t="s">
        <v>343</v>
      </c>
      <c r="F108" s="60" t="s">
        <v>344</v>
      </c>
      <c r="G108" s="80"/>
      <c r="H108" s="66"/>
      <c r="I108" s="61"/>
      <c r="J108" s="83"/>
      <c r="K108" s="76"/>
      <c r="L108" s="76"/>
      <c r="M108" s="85"/>
      <c r="N108" s="78"/>
      <c r="O108" s="78"/>
    </row>
    <row r="109" spans="1:21" ht="30" customHeight="1" x14ac:dyDescent="0.3">
      <c r="A109" s="212"/>
      <c r="B109" s="125"/>
      <c r="C109" s="97" t="s">
        <v>119</v>
      </c>
      <c r="D109" s="27">
        <v>2</v>
      </c>
      <c r="E109" s="74" t="s">
        <v>345</v>
      </c>
      <c r="F109" s="60" t="s">
        <v>346</v>
      </c>
      <c r="G109" s="80"/>
      <c r="H109" s="66"/>
      <c r="I109" s="61"/>
      <c r="J109" s="83"/>
      <c r="K109" s="76"/>
      <c r="L109" s="76"/>
      <c r="M109" s="85"/>
      <c r="N109" s="78"/>
      <c r="O109" s="78"/>
    </row>
    <row r="110" spans="1:21" ht="30" customHeight="1" x14ac:dyDescent="0.3">
      <c r="A110" s="212"/>
      <c r="B110" s="125"/>
      <c r="C110" s="97" t="s">
        <v>120</v>
      </c>
      <c r="D110" s="27">
        <v>3</v>
      </c>
      <c r="E110" s="74" t="s">
        <v>347</v>
      </c>
      <c r="F110" s="60" t="s">
        <v>348</v>
      </c>
      <c r="G110" s="80"/>
      <c r="H110" s="66"/>
      <c r="I110" s="61"/>
      <c r="J110" s="83"/>
      <c r="K110" s="76"/>
      <c r="L110" s="76"/>
      <c r="M110" s="85"/>
      <c r="N110" s="78"/>
      <c r="O110" s="78"/>
    </row>
    <row r="111" spans="1:21" ht="30" customHeight="1" x14ac:dyDescent="0.3">
      <c r="A111" s="212"/>
      <c r="B111" s="125"/>
      <c r="C111" s="97" t="s">
        <v>121</v>
      </c>
      <c r="D111" s="27">
        <v>3</v>
      </c>
      <c r="E111" s="74" t="s">
        <v>350</v>
      </c>
      <c r="F111" s="60" t="s">
        <v>349</v>
      </c>
      <c r="G111" s="80"/>
      <c r="H111" s="66"/>
      <c r="I111" s="61"/>
      <c r="J111" s="83"/>
      <c r="K111" s="76"/>
      <c r="L111" s="76"/>
      <c r="M111" s="85"/>
      <c r="N111" s="78"/>
      <c r="O111" s="78"/>
    </row>
    <row r="112" spans="1:21" ht="5.25" customHeight="1" x14ac:dyDescent="0.3">
      <c r="B112" s="241"/>
      <c r="C112" s="242"/>
      <c r="D112" s="133"/>
      <c r="E112" s="134"/>
      <c r="F112" s="134"/>
      <c r="G112" s="133"/>
      <c r="H112" s="134"/>
      <c r="I112" s="134"/>
      <c r="J112" s="133"/>
      <c r="K112" s="135"/>
      <c r="M112" s="133"/>
      <c r="N112" s="135"/>
    </row>
    <row r="113" spans="1:21" ht="17.5" x14ac:dyDescent="0.3">
      <c r="A113" s="212"/>
      <c r="B113" s="125"/>
      <c r="C113" s="239" t="s">
        <v>0</v>
      </c>
      <c r="D113" s="239"/>
      <c r="E113" s="239"/>
      <c r="F113" s="239"/>
      <c r="G113" s="239"/>
      <c r="H113" s="239"/>
      <c r="I113" s="239"/>
      <c r="J113" s="239"/>
      <c r="K113" s="240"/>
      <c r="L113" s="116"/>
      <c r="M113" s="116"/>
      <c r="N113" s="116"/>
      <c r="O113" s="116"/>
    </row>
    <row r="114" spans="1:21" ht="30" customHeight="1" x14ac:dyDescent="0.3">
      <c r="A114" s="212"/>
      <c r="B114" s="129"/>
      <c r="C114" s="98" t="s">
        <v>1</v>
      </c>
      <c r="D114" s="27">
        <v>3</v>
      </c>
      <c r="E114" s="74" t="s">
        <v>351</v>
      </c>
      <c r="F114" s="60" t="s">
        <v>352</v>
      </c>
      <c r="G114" s="80"/>
      <c r="H114" s="66"/>
      <c r="I114" s="61"/>
      <c r="J114" s="83"/>
      <c r="K114" s="76"/>
      <c r="L114" s="76"/>
      <c r="M114" s="85"/>
      <c r="N114" s="78"/>
      <c r="O114" s="78"/>
      <c r="R114" s="86">
        <f>COUNTIF(D114:D117,"1")</f>
        <v>0</v>
      </c>
      <c r="S114" s="86">
        <f>COUNTIF(G114:G117,"1")</f>
        <v>0</v>
      </c>
      <c r="T114" s="86">
        <f>COUNTIF(J114:J117,"1")</f>
        <v>0</v>
      </c>
      <c r="U114" s="86">
        <f>COUNTIF(M114:M117,"1")</f>
        <v>0</v>
      </c>
    </row>
    <row r="115" spans="1:21" ht="30" customHeight="1" x14ac:dyDescent="0.3">
      <c r="A115" s="212"/>
      <c r="B115" s="125"/>
      <c r="C115" s="97" t="s">
        <v>2</v>
      </c>
      <c r="D115" s="27">
        <v>3</v>
      </c>
      <c r="E115" s="74" t="s">
        <v>353</v>
      </c>
      <c r="F115" s="60" t="s">
        <v>354</v>
      </c>
      <c r="G115" s="80"/>
      <c r="H115" s="66"/>
      <c r="I115" s="61"/>
      <c r="J115" s="83"/>
      <c r="K115" s="76"/>
      <c r="L115" s="76"/>
      <c r="M115" s="85"/>
      <c r="N115" s="78"/>
      <c r="O115" s="78"/>
      <c r="R115" s="86">
        <f>COUNTIF(D114:D117,"2")</f>
        <v>0</v>
      </c>
      <c r="S115" s="86">
        <f>COUNTIF(G114:G117,"2")</f>
        <v>0</v>
      </c>
      <c r="T115" s="86">
        <f>COUNTIF(J114:J117,"2")</f>
        <v>0</v>
      </c>
      <c r="U115" s="86">
        <f>COUNTIF(M114:M117,"2")</f>
        <v>0</v>
      </c>
    </row>
    <row r="116" spans="1:21" ht="30" customHeight="1" x14ac:dyDescent="0.3">
      <c r="A116" s="212"/>
      <c r="B116" s="125"/>
      <c r="C116" s="97" t="s">
        <v>3</v>
      </c>
      <c r="D116" s="27">
        <v>3</v>
      </c>
      <c r="E116" s="74" t="s">
        <v>355</v>
      </c>
      <c r="F116" s="60" t="s">
        <v>348</v>
      </c>
      <c r="G116" s="80"/>
      <c r="H116" s="66"/>
      <c r="I116" s="61"/>
      <c r="J116" s="83"/>
      <c r="K116" s="76"/>
      <c r="L116" s="76"/>
      <c r="M116" s="85"/>
      <c r="N116" s="78"/>
      <c r="O116" s="78"/>
      <c r="R116" s="86">
        <f>COUNTIF(D114:D117,"3")</f>
        <v>4</v>
      </c>
      <c r="S116" s="86">
        <f>COUNTIF(G114:G117,"3")</f>
        <v>0</v>
      </c>
      <c r="T116" s="86">
        <f>COUNTIF(J114:J117,"3")</f>
        <v>0</v>
      </c>
      <c r="U116" s="86">
        <f>COUNTIF(M114:M117,"3")</f>
        <v>0</v>
      </c>
    </row>
    <row r="117" spans="1:21" ht="30" customHeight="1" x14ac:dyDescent="0.3">
      <c r="A117" s="212"/>
      <c r="B117" s="125"/>
      <c r="C117" s="97" t="s">
        <v>4</v>
      </c>
      <c r="D117" s="27">
        <v>3</v>
      </c>
      <c r="E117" s="74" t="s">
        <v>356</v>
      </c>
      <c r="F117" s="60" t="s">
        <v>348</v>
      </c>
      <c r="G117" s="80"/>
      <c r="H117" s="66"/>
      <c r="I117" s="61"/>
      <c r="J117" s="83"/>
      <c r="K117" s="76"/>
      <c r="L117" s="76"/>
      <c r="M117" s="85"/>
      <c r="N117" s="78"/>
      <c r="O117" s="78"/>
      <c r="R117" s="86">
        <f>COUNTIF(D114:D117,"4")</f>
        <v>0</v>
      </c>
      <c r="S117" s="86">
        <f>COUNTIF(G114:G117,"4")</f>
        <v>0</v>
      </c>
      <c r="T117" s="86">
        <f>COUNTIF(J114:J117,"4")</f>
        <v>0</v>
      </c>
      <c r="U117" s="86">
        <f>COUNTIF(M114:M117,"4")</f>
        <v>0</v>
      </c>
    </row>
    <row r="118" spans="1:21" ht="7.5" customHeight="1" x14ac:dyDescent="0.3">
      <c r="B118" s="237"/>
      <c r="C118" s="238"/>
      <c r="D118" s="133"/>
      <c r="E118" s="134"/>
      <c r="F118" s="134"/>
      <c r="G118" s="133"/>
      <c r="H118" s="134"/>
      <c r="I118" s="134"/>
      <c r="J118" s="119"/>
      <c r="K118" s="124"/>
      <c r="M118" s="119"/>
      <c r="N118" s="124"/>
    </row>
    <row r="119" spans="1:21" ht="15.75" customHeight="1" x14ac:dyDescent="0.3">
      <c r="B119" s="252" t="s">
        <v>24</v>
      </c>
      <c r="C119" s="253"/>
      <c r="D119" s="244" t="s">
        <v>238</v>
      </c>
      <c r="E119" s="245"/>
      <c r="F119" s="246"/>
      <c r="G119" s="227" t="s">
        <v>177</v>
      </c>
      <c r="H119" s="228"/>
      <c r="I119" s="229"/>
      <c r="J119" s="243" t="s">
        <v>178</v>
      </c>
      <c r="K119" s="243"/>
      <c r="L119" s="243"/>
      <c r="M119" s="274" t="s">
        <v>179</v>
      </c>
      <c r="N119" s="274"/>
      <c r="O119" s="274"/>
    </row>
    <row r="120" spans="1:21" ht="15.75" customHeight="1" x14ac:dyDescent="0.3">
      <c r="B120" s="254"/>
      <c r="C120" s="255"/>
      <c r="D120" s="111" t="s">
        <v>34</v>
      </c>
      <c r="E120" s="112" t="s">
        <v>122</v>
      </c>
      <c r="F120" s="112"/>
      <c r="G120" s="111" t="s">
        <v>34</v>
      </c>
      <c r="H120" s="112" t="s">
        <v>122</v>
      </c>
      <c r="I120" s="112"/>
      <c r="J120" s="111" t="s">
        <v>34</v>
      </c>
      <c r="K120" s="112" t="s">
        <v>122</v>
      </c>
      <c r="L120" s="136" t="s">
        <v>125</v>
      </c>
      <c r="M120" s="111" t="s">
        <v>34</v>
      </c>
      <c r="N120" s="112" t="s">
        <v>122</v>
      </c>
      <c r="O120" s="136"/>
    </row>
    <row r="121" spans="1:21" ht="17.5" x14ac:dyDescent="0.35">
      <c r="A121" s="212"/>
      <c r="B121" s="128"/>
      <c r="C121" s="239" t="s">
        <v>5</v>
      </c>
      <c r="D121" s="239"/>
      <c r="E121" s="239"/>
      <c r="F121" s="239"/>
      <c r="G121" s="239"/>
      <c r="H121" s="239"/>
      <c r="I121" s="239"/>
      <c r="J121" s="239"/>
      <c r="K121" s="240"/>
      <c r="L121" s="116"/>
      <c r="M121" s="116"/>
      <c r="N121" s="116"/>
      <c r="O121" s="116"/>
    </row>
    <row r="122" spans="1:21" ht="39" customHeight="1" x14ac:dyDescent="0.3">
      <c r="A122" s="212"/>
      <c r="B122" s="132"/>
      <c r="C122" s="137" t="s">
        <v>6</v>
      </c>
      <c r="D122" s="27">
        <v>3</v>
      </c>
      <c r="E122" s="60" t="s">
        <v>357</v>
      </c>
      <c r="F122" s="60" t="s">
        <v>363</v>
      </c>
      <c r="G122" s="80"/>
      <c r="H122" s="61"/>
      <c r="I122" s="61"/>
      <c r="J122" s="83"/>
      <c r="K122" s="76"/>
      <c r="L122" s="76"/>
      <c r="M122" s="85"/>
      <c r="N122" s="78"/>
      <c r="O122" s="78"/>
      <c r="R122" s="86">
        <f>COUNTIF(D122:D125,"1")</f>
        <v>0</v>
      </c>
      <c r="S122" s="86">
        <f>COUNTIF(G122:G125,"1")</f>
        <v>0</v>
      </c>
      <c r="T122" s="86">
        <f>COUNTIF(J122:J125,"1")</f>
        <v>0</v>
      </c>
      <c r="U122" s="86">
        <f>COUNTIF(M122:M125,"1")</f>
        <v>0</v>
      </c>
    </row>
    <row r="123" spans="1:21" ht="30" customHeight="1" x14ac:dyDescent="0.3">
      <c r="A123" s="212"/>
      <c r="B123" s="129"/>
      <c r="C123" s="98" t="s">
        <v>7</v>
      </c>
      <c r="D123" s="27">
        <v>2</v>
      </c>
      <c r="E123" s="74" t="s">
        <v>358</v>
      </c>
      <c r="F123" s="60" t="s">
        <v>364</v>
      </c>
      <c r="G123" s="80"/>
      <c r="H123" s="66"/>
      <c r="I123" s="61"/>
      <c r="J123" s="83"/>
      <c r="K123" s="76"/>
      <c r="L123" s="76"/>
      <c r="M123" s="85"/>
      <c r="N123" s="78"/>
      <c r="O123" s="78"/>
      <c r="R123" s="86">
        <f>COUNTIF(D122:D125,"2")</f>
        <v>1</v>
      </c>
      <c r="S123" s="86">
        <f>COUNTIF(G122:G125,"2")</f>
        <v>0</v>
      </c>
      <c r="T123" s="86">
        <f>COUNTIF(J122:J125,"2")</f>
        <v>0</v>
      </c>
      <c r="U123" s="86">
        <f>COUNTIF(M122:M125,"2")</f>
        <v>0</v>
      </c>
    </row>
    <row r="124" spans="1:21" ht="30" customHeight="1" x14ac:dyDescent="0.3">
      <c r="A124" s="212"/>
      <c r="B124" s="125"/>
      <c r="C124" s="98" t="s">
        <v>8</v>
      </c>
      <c r="D124" s="27">
        <v>3</v>
      </c>
      <c r="E124" s="74" t="s">
        <v>361</v>
      </c>
      <c r="F124" s="60" t="s">
        <v>362</v>
      </c>
      <c r="G124" s="80"/>
      <c r="H124" s="66"/>
      <c r="I124" s="61"/>
      <c r="J124" s="83"/>
      <c r="K124" s="76"/>
      <c r="L124" s="76"/>
      <c r="M124" s="85"/>
      <c r="N124" s="78"/>
      <c r="O124" s="78"/>
      <c r="R124" s="86">
        <f>COUNTIF(D122:D125,"3")</f>
        <v>3</v>
      </c>
      <c r="S124" s="86">
        <f>COUNTIF(G122:G125,"3")</f>
        <v>0</v>
      </c>
      <c r="T124" s="86">
        <f>COUNTIF(J122:J125,"3")</f>
        <v>0</v>
      </c>
      <c r="U124" s="86">
        <f>COUNTIF(M122:M125,"3")</f>
        <v>0</v>
      </c>
    </row>
    <row r="125" spans="1:21" ht="30" customHeight="1" x14ac:dyDescent="0.3">
      <c r="A125" s="212"/>
      <c r="B125" s="125"/>
      <c r="C125" s="97" t="s">
        <v>9</v>
      </c>
      <c r="D125" s="27">
        <v>3</v>
      </c>
      <c r="E125" s="74" t="s">
        <v>359</v>
      </c>
      <c r="F125" s="60" t="s">
        <v>360</v>
      </c>
      <c r="G125" s="80"/>
      <c r="H125" s="66"/>
      <c r="I125" s="61"/>
      <c r="J125" s="83"/>
      <c r="K125" s="76"/>
      <c r="L125" s="76"/>
      <c r="M125" s="85"/>
      <c r="N125" s="78"/>
      <c r="O125" s="78"/>
      <c r="R125" s="86">
        <f>COUNTIF(D122:D125,"4")</f>
        <v>0</v>
      </c>
      <c r="S125" s="86">
        <f>COUNTIF(G122:G125,"4")</f>
        <v>0</v>
      </c>
      <c r="T125" s="86">
        <f>COUNTIF(J122:J125,"4")</f>
        <v>0</v>
      </c>
      <c r="U125" s="86">
        <f>COUNTIF(M122:M125,"4")</f>
        <v>0</v>
      </c>
    </row>
    <row r="126" spans="1:21" ht="8.25" customHeight="1" x14ac:dyDescent="0.3">
      <c r="B126" s="237"/>
      <c r="C126" s="238"/>
      <c r="D126" s="119"/>
      <c r="E126" s="120"/>
      <c r="F126" s="120"/>
      <c r="G126" s="119"/>
      <c r="H126" s="120"/>
      <c r="I126" s="120"/>
      <c r="J126" s="119"/>
      <c r="K126" s="124"/>
      <c r="M126" s="119"/>
      <c r="N126" s="124"/>
    </row>
    <row r="127" spans="1:21" ht="17.5" x14ac:dyDescent="0.3">
      <c r="A127" s="212"/>
      <c r="B127" s="125"/>
      <c r="C127" s="239" t="s">
        <v>10</v>
      </c>
      <c r="D127" s="239"/>
      <c r="E127" s="239"/>
      <c r="F127" s="239"/>
      <c r="G127" s="239"/>
      <c r="H127" s="239"/>
      <c r="I127" s="239"/>
      <c r="J127" s="239"/>
      <c r="K127" s="240"/>
      <c r="L127" s="116"/>
      <c r="M127" s="116"/>
      <c r="N127" s="116"/>
      <c r="O127" s="116"/>
    </row>
    <row r="128" spans="1:21" ht="30" customHeight="1" x14ac:dyDescent="0.3">
      <c r="A128" s="212"/>
      <c r="B128" s="118"/>
      <c r="C128" s="105" t="s">
        <v>11</v>
      </c>
      <c r="D128" s="27">
        <v>3</v>
      </c>
      <c r="E128" s="60" t="s">
        <v>365</v>
      </c>
      <c r="F128" s="60" t="s">
        <v>366</v>
      </c>
      <c r="G128" s="80"/>
      <c r="H128" s="61"/>
      <c r="I128" s="61"/>
      <c r="J128" s="83"/>
      <c r="K128" s="76"/>
      <c r="L128" s="76"/>
      <c r="M128" s="85"/>
      <c r="N128" s="78"/>
      <c r="O128" s="78"/>
      <c r="R128" s="86">
        <f>COUNTIF(D128:D131,"1")</f>
        <v>0</v>
      </c>
      <c r="S128" s="86">
        <f>COUNTIF(G128:G131,"1")</f>
        <v>0</v>
      </c>
      <c r="T128" s="86">
        <f>COUNTIF(J128:J131,"1")</f>
        <v>0</v>
      </c>
      <c r="U128" s="86">
        <f>COUNTIF(M128:M131,"1")</f>
        <v>0</v>
      </c>
    </row>
    <row r="129" spans="1:21" ht="30" customHeight="1" x14ac:dyDescent="0.3">
      <c r="A129" s="212"/>
      <c r="B129" s="125"/>
      <c r="C129" s="97" t="s">
        <v>12</v>
      </c>
      <c r="D129" s="27">
        <v>3</v>
      </c>
      <c r="E129" s="74" t="s">
        <v>367</v>
      </c>
      <c r="F129" s="60" t="s">
        <v>369</v>
      </c>
      <c r="G129" s="80"/>
      <c r="H129" s="66"/>
      <c r="I129" s="61"/>
      <c r="J129" s="83"/>
      <c r="K129" s="76"/>
      <c r="L129" s="76"/>
      <c r="M129" s="85"/>
      <c r="N129" s="78"/>
      <c r="O129" s="78"/>
      <c r="R129" s="86">
        <f>COUNTIF(D128:D131,"2")</f>
        <v>1</v>
      </c>
      <c r="S129" s="86">
        <f>COUNTIF(G128:G131,"2")</f>
        <v>0</v>
      </c>
      <c r="T129" s="86">
        <f>COUNTIF(J128:J131,"2")</f>
        <v>0</v>
      </c>
      <c r="U129" s="86">
        <f>COUNTIF(M128:M131,"2")</f>
        <v>0</v>
      </c>
    </row>
    <row r="130" spans="1:21" ht="30" customHeight="1" x14ac:dyDescent="0.3">
      <c r="A130" s="212"/>
      <c r="B130" s="125"/>
      <c r="C130" s="97" t="s">
        <v>13</v>
      </c>
      <c r="D130" s="27">
        <v>3</v>
      </c>
      <c r="E130" s="74" t="s">
        <v>368</v>
      </c>
      <c r="F130" s="60" t="s">
        <v>372</v>
      </c>
      <c r="G130" s="80"/>
      <c r="H130" s="66"/>
      <c r="I130" s="61"/>
      <c r="J130" s="83"/>
      <c r="K130" s="76"/>
      <c r="L130" s="76"/>
      <c r="M130" s="85"/>
      <c r="N130" s="78"/>
      <c r="O130" s="78"/>
      <c r="R130" s="86">
        <f>COUNTIF(D128:D131,"3")</f>
        <v>3</v>
      </c>
      <c r="S130" s="86">
        <f>COUNTIF(G128:G131,"3")</f>
        <v>0</v>
      </c>
      <c r="T130" s="86">
        <f>COUNTIF(J128:J131,"3")</f>
        <v>0</v>
      </c>
      <c r="U130" s="86">
        <f>COUNTIF(M128:M131,"3")</f>
        <v>0</v>
      </c>
    </row>
    <row r="131" spans="1:21" ht="30" customHeight="1" x14ac:dyDescent="0.3">
      <c r="A131" s="212"/>
      <c r="B131" s="125"/>
      <c r="C131" s="97" t="s">
        <v>14</v>
      </c>
      <c r="D131" s="27">
        <v>2</v>
      </c>
      <c r="E131" s="74" t="s">
        <v>370</v>
      </c>
      <c r="F131" s="60" t="s">
        <v>371</v>
      </c>
      <c r="G131" s="80"/>
      <c r="H131" s="66"/>
      <c r="I131" s="61"/>
      <c r="J131" s="83"/>
      <c r="K131" s="76"/>
      <c r="L131" s="76"/>
      <c r="M131" s="85"/>
      <c r="N131" s="78"/>
      <c r="O131" s="78"/>
      <c r="R131" s="86">
        <f>COUNTIF(D128:D131,"4")</f>
        <v>0</v>
      </c>
      <c r="S131" s="86">
        <f>COUNTIF(G128:G131,"4")</f>
        <v>0</v>
      </c>
      <c r="T131" s="86">
        <f>COUNTIF(J128:J131,"4")</f>
        <v>0</v>
      </c>
      <c r="U131" s="86">
        <f>COUNTIF(M128:M131,"4")</f>
        <v>0</v>
      </c>
    </row>
    <row r="132" spans="1:21" ht="9" customHeight="1" x14ac:dyDescent="0.3">
      <c r="B132" s="237"/>
      <c r="C132" s="238"/>
      <c r="D132" s="119"/>
      <c r="E132" s="120"/>
      <c r="F132" s="120"/>
      <c r="G132" s="119"/>
      <c r="H132" s="120"/>
      <c r="I132" s="120"/>
      <c r="J132" s="119"/>
      <c r="K132" s="124"/>
      <c r="M132" s="119"/>
      <c r="N132" s="124"/>
    </row>
    <row r="133" spans="1:21" ht="17.5" x14ac:dyDescent="0.3">
      <c r="A133" s="212"/>
      <c r="B133" s="125"/>
      <c r="C133" s="239" t="s">
        <v>15</v>
      </c>
      <c r="D133" s="239"/>
      <c r="E133" s="239"/>
      <c r="F133" s="239"/>
      <c r="G133" s="239"/>
      <c r="H133" s="239"/>
      <c r="I133" s="239"/>
      <c r="J133" s="239"/>
      <c r="K133" s="240"/>
      <c r="L133" s="116"/>
      <c r="M133" s="116"/>
      <c r="N133" s="116"/>
      <c r="O133" s="116"/>
    </row>
    <row r="134" spans="1:21" ht="30" customHeight="1" x14ac:dyDescent="0.3">
      <c r="A134" s="212"/>
      <c r="B134" s="118"/>
      <c r="C134" s="105" t="s">
        <v>16</v>
      </c>
      <c r="D134" s="27">
        <v>3</v>
      </c>
      <c r="E134" s="60" t="s">
        <v>374</v>
      </c>
      <c r="F134" s="60" t="s">
        <v>375</v>
      </c>
      <c r="G134" s="80"/>
      <c r="H134" s="61"/>
      <c r="I134" s="61"/>
      <c r="J134" s="83"/>
      <c r="K134" s="76"/>
      <c r="L134" s="76"/>
      <c r="M134" s="85"/>
      <c r="N134" s="78"/>
      <c r="O134" s="78"/>
      <c r="R134" s="86">
        <f>COUNTIF(D134:D136,"1")</f>
        <v>0</v>
      </c>
      <c r="S134" s="86">
        <f>COUNTIF(G134:G136,"1")</f>
        <v>0</v>
      </c>
      <c r="T134" s="86">
        <f>COUNTIF(J134:J136,"1")</f>
        <v>0</v>
      </c>
      <c r="U134" s="86">
        <f>COUNTIF(M134:M136,"1")</f>
        <v>0</v>
      </c>
    </row>
    <row r="135" spans="1:21" ht="30" customHeight="1" x14ac:dyDescent="0.3">
      <c r="A135" s="212"/>
      <c r="B135" s="125"/>
      <c r="C135" s="97" t="s">
        <v>17</v>
      </c>
      <c r="D135" s="27">
        <v>3</v>
      </c>
      <c r="E135" s="60" t="s">
        <v>373</v>
      </c>
      <c r="F135" s="60" t="s">
        <v>376</v>
      </c>
      <c r="G135" s="80"/>
      <c r="H135" s="66"/>
      <c r="I135" s="61"/>
      <c r="J135" s="83"/>
      <c r="K135" s="76"/>
      <c r="L135" s="76"/>
      <c r="M135" s="85"/>
      <c r="N135" s="78"/>
      <c r="O135" s="78"/>
      <c r="R135" s="86">
        <f>COUNTIF(D134:D136,"2")</f>
        <v>0</v>
      </c>
      <c r="S135" s="86">
        <f>COUNTIF(G134:G136,"2")</f>
        <v>0</v>
      </c>
      <c r="T135" s="86">
        <f>COUNTIF(J134:J136,"2")</f>
        <v>0</v>
      </c>
      <c r="U135" s="86">
        <f>COUNTIF(M134:M136,"2")</f>
        <v>0</v>
      </c>
    </row>
    <row r="136" spans="1:21" ht="30" customHeight="1" x14ac:dyDescent="0.3">
      <c r="A136" s="212"/>
      <c r="B136" s="125"/>
      <c r="C136" s="97" t="s">
        <v>18</v>
      </c>
      <c r="D136" s="27">
        <v>3</v>
      </c>
      <c r="E136" s="74" t="s">
        <v>377</v>
      </c>
      <c r="F136" s="60" t="s">
        <v>378</v>
      </c>
      <c r="G136" s="80"/>
      <c r="H136" s="66"/>
      <c r="I136" s="61"/>
      <c r="J136" s="83"/>
      <c r="K136" s="76"/>
      <c r="L136" s="76"/>
      <c r="M136" s="85"/>
      <c r="N136" s="78"/>
      <c r="O136" s="78"/>
      <c r="R136" s="86">
        <f>COUNTIF(D134:D136,"3")</f>
        <v>3</v>
      </c>
      <c r="S136" s="86">
        <f>COUNTIF(G134:G136,"3")</f>
        <v>0</v>
      </c>
      <c r="T136" s="86">
        <f>COUNTIF(J134:J136,"3")</f>
        <v>0</v>
      </c>
      <c r="U136" s="86">
        <f>COUNTIF(M134:M136,"3")</f>
        <v>0</v>
      </c>
    </row>
    <row r="137" spans="1:21" ht="9" customHeight="1" x14ac:dyDescent="0.3">
      <c r="B137" s="237"/>
      <c r="C137" s="238"/>
      <c r="D137" s="119"/>
      <c r="E137" s="120"/>
      <c r="F137" s="120"/>
      <c r="G137" s="119"/>
      <c r="H137" s="120"/>
      <c r="I137" s="120"/>
      <c r="J137" s="119"/>
      <c r="K137" s="124"/>
      <c r="M137" s="119"/>
      <c r="N137" s="124"/>
      <c r="R137" s="86">
        <f>COUNTIF(D134:D136,"4")</f>
        <v>0</v>
      </c>
      <c r="S137" s="86">
        <f>COUNTIF(G134:G136,"4")</f>
        <v>0</v>
      </c>
      <c r="T137" s="86">
        <f>COUNTIF(J134:J136,"4")</f>
        <v>0</v>
      </c>
    </row>
    <row r="138" spans="1:21" ht="17.5" x14ac:dyDescent="0.3">
      <c r="A138" s="212"/>
      <c r="B138" s="125"/>
      <c r="C138" s="239" t="s">
        <v>19</v>
      </c>
      <c r="D138" s="239"/>
      <c r="E138" s="239"/>
      <c r="F138" s="239"/>
      <c r="G138" s="239"/>
      <c r="H138" s="239"/>
      <c r="I138" s="239"/>
      <c r="J138" s="239"/>
      <c r="K138" s="240"/>
      <c r="L138" s="116"/>
      <c r="M138" s="116"/>
      <c r="N138" s="116"/>
      <c r="O138" s="116"/>
    </row>
    <row r="139" spans="1:21" ht="30" customHeight="1" x14ac:dyDescent="0.3">
      <c r="A139" s="212"/>
      <c r="B139" s="118"/>
      <c r="C139" s="105" t="s">
        <v>20</v>
      </c>
      <c r="D139" s="27">
        <v>2</v>
      </c>
      <c r="E139" s="60" t="s">
        <v>379</v>
      </c>
      <c r="F139" s="60" t="s">
        <v>381</v>
      </c>
      <c r="G139" s="80"/>
      <c r="H139" s="61"/>
      <c r="I139" s="61"/>
      <c r="J139" s="83"/>
      <c r="K139" s="76"/>
      <c r="L139" s="76"/>
      <c r="M139" s="85"/>
      <c r="N139" s="78"/>
      <c r="O139" s="78"/>
      <c r="P139" s="138"/>
      <c r="Q139" s="138"/>
      <c r="R139" s="86">
        <f>COUNTIF(D139:D141,"1")</f>
        <v>1</v>
      </c>
      <c r="S139" s="86">
        <f>COUNTIF(G139:G141,"1")</f>
        <v>0</v>
      </c>
      <c r="T139" s="86">
        <f>COUNTIF(J139:J141,"1")</f>
        <v>0</v>
      </c>
      <c r="U139" s="86">
        <f>COUNTIF(M139:M141,"1")</f>
        <v>0</v>
      </c>
    </row>
    <row r="140" spans="1:21" ht="30" customHeight="1" x14ac:dyDescent="0.3">
      <c r="A140" s="212"/>
      <c r="B140" s="125"/>
      <c r="C140" s="97" t="s">
        <v>21</v>
      </c>
      <c r="D140" s="27">
        <v>3</v>
      </c>
      <c r="E140" s="74" t="s">
        <v>380</v>
      </c>
      <c r="F140" s="60" t="s">
        <v>382</v>
      </c>
      <c r="G140" s="80"/>
      <c r="H140" s="66"/>
      <c r="I140" s="61"/>
      <c r="J140" s="83"/>
      <c r="K140" s="76"/>
      <c r="L140" s="76"/>
      <c r="M140" s="85"/>
      <c r="N140" s="78"/>
      <c r="O140" s="78"/>
      <c r="P140" s="138"/>
      <c r="Q140" s="138"/>
      <c r="R140" s="86">
        <f>COUNTIF(D139:D141,"2")</f>
        <v>1</v>
      </c>
      <c r="S140" s="86">
        <f>COUNTIF(G139:G141,"2")</f>
        <v>0</v>
      </c>
      <c r="T140" s="86">
        <f>COUNTIF(J139:J141,"2")</f>
        <v>0</v>
      </c>
      <c r="U140" s="86">
        <f>COUNTIF(M139:M141,"2")</f>
        <v>0</v>
      </c>
    </row>
    <row r="141" spans="1:21" ht="30" customHeight="1" x14ac:dyDescent="0.3">
      <c r="A141" s="212"/>
      <c r="B141" s="125"/>
      <c r="C141" s="97" t="s">
        <v>22</v>
      </c>
      <c r="D141" s="27">
        <v>1</v>
      </c>
      <c r="E141" s="74" t="s">
        <v>383</v>
      </c>
      <c r="F141" s="60" t="s">
        <v>381</v>
      </c>
      <c r="G141" s="80"/>
      <c r="H141" s="66"/>
      <c r="I141" s="61"/>
      <c r="J141" s="83"/>
      <c r="K141" s="76"/>
      <c r="L141" s="76"/>
      <c r="M141" s="85"/>
      <c r="N141" s="78"/>
      <c r="O141" s="78"/>
      <c r="P141" s="138"/>
      <c r="Q141" s="138"/>
      <c r="R141" s="86">
        <f>COUNTIF(D139:D141,"3")</f>
        <v>1</v>
      </c>
      <c r="S141" s="86">
        <f>COUNTIF(G139:G141,"3")</f>
        <v>0</v>
      </c>
      <c r="T141" s="86">
        <f>COUNTIF(J139:J141,"3")</f>
        <v>0</v>
      </c>
      <c r="U141" s="86">
        <f>COUNTIF(M139:M141,"3")</f>
        <v>0</v>
      </c>
    </row>
    <row r="142" spans="1:21" x14ac:dyDescent="0.3">
      <c r="R142" s="86">
        <f>COUNTIF(D139:D141,"4")</f>
        <v>0</v>
      </c>
      <c r="S142" s="86">
        <f>COUNTIF(G139:G141,"4")</f>
        <v>0</v>
      </c>
      <c r="T142" s="86">
        <f>COUNTIF(J139:J141,"4")</f>
        <v>0</v>
      </c>
    </row>
    <row r="65530" spans="2:6" x14ac:dyDescent="0.3">
      <c r="B65530" s="248" t="s">
        <v>29</v>
      </c>
      <c r="C65530" s="248"/>
      <c r="D65530" s="248"/>
      <c r="E65530" s="248"/>
      <c r="F65530" s="99"/>
    </row>
    <row r="65531" spans="2:6" x14ac:dyDescent="0.3">
      <c r="B65531" s="247" t="s">
        <v>30</v>
      </c>
      <c r="C65531" s="247"/>
      <c r="D65531" s="247"/>
      <c r="E65531" s="247"/>
      <c r="F65531" s="140"/>
    </row>
    <row r="65532" spans="2:6" x14ac:dyDescent="0.3">
      <c r="B65532" s="247" t="s">
        <v>31</v>
      </c>
      <c r="C65532" s="247"/>
      <c r="D65532" s="247"/>
      <c r="E65532" s="247"/>
      <c r="F65532" s="140"/>
    </row>
  </sheetData>
  <sheetProtection password="EE30" sheet="1"/>
  <mergeCells count="93">
    <mergeCell ref="B96:C96"/>
    <mergeCell ref="C83:K83"/>
    <mergeCell ref="C54:K54"/>
    <mergeCell ref="D52:F52"/>
    <mergeCell ref="M119:O119"/>
    <mergeCell ref="M81:O81"/>
    <mergeCell ref="C73:K73"/>
    <mergeCell ref="B80:C80"/>
    <mergeCell ref="C88:K88"/>
    <mergeCell ref="C61:K61"/>
    <mergeCell ref="C67:K67"/>
    <mergeCell ref="B72:K72"/>
    <mergeCell ref="M2:O2"/>
    <mergeCell ref="M3:M4"/>
    <mergeCell ref="N3:N4"/>
    <mergeCell ref="O3:O4"/>
    <mergeCell ref="M52:O52"/>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32:C132"/>
    <mergeCell ref="C121:K121"/>
    <mergeCell ref="B112:C112"/>
    <mergeCell ref="C101:K101"/>
    <mergeCell ref="B100:C100"/>
    <mergeCell ref="J119:L119"/>
    <mergeCell ref="G119:I119"/>
    <mergeCell ref="D119:F119"/>
    <mergeCell ref="B51:K51"/>
    <mergeCell ref="K3:K4"/>
    <mergeCell ref="H3:H4"/>
    <mergeCell ref="G52:I52"/>
    <mergeCell ref="J52:L52"/>
    <mergeCell ref="B12:B17"/>
    <mergeCell ref="B18:K18"/>
    <mergeCell ref="L3:L4"/>
    <mergeCell ref="D2:F2"/>
    <mergeCell ref="G2:I2"/>
    <mergeCell ref="J2:L2"/>
    <mergeCell ref="G3:G4"/>
    <mergeCell ref="J3:J4"/>
    <mergeCell ref="F3:F4"/>
    <mergeCell ref="I3:I4"/>
    <mergeCell ref="E3:E4"/>
    <mergeCell ref="D3:D4"/>
    <mergeCell ref="A88:A95"/>
    <mergeCell ref="A6:A10"/>
    <mergeCell ref="A12:A17"/>
    <mergeCell ref="A19:A27"/>
    <mergeCell ref="A29:A33"/>
    <mergeCell ref="A35:A44"/>
    <mergeCell ref="A46:A50"/>
    <mergeCell ref="A54:A59"/>
    <mergeCell ref="A61:A65"/>
    <mergeCell ref="A67:A71"/>
    <mergeCell ref="A73:A79"/>
    <mergeCell ref="A83:A86"/>
    <mergeCell ref="A138:A141"/>
    <mergeCell ref="A97:A99"/>
    <mergeCell ref="A101:A111"/>
    <mergeCell ref="A113:A117"/>
    <mergeCell ref="A121:A125"/>
    <mergeCell ref="A127:A131"/>
    <mergeCell ref="A133:A136"/>
  </mergeCells>
  <phoneticPr fontId="2" type="noConversion"/>
  <conditionalFormatting sqref="D7:D10">
    <cfRule type="iconSet" priority="140">
      <iconSet iconSet="4TrafficLights">
        <cfvo type="percent" val="0"/>
        <cfvo type="num" val="1"/>
        <cfvo type="num" val="3"/>
        <cfvo type="num" val="4"/>
      </iconSet>
    </cfRule>
  </conditionalFormatting>
  <conditionalFormatting sqref="D13:D17">
    <cfRule type="iconSet" priority="136">
      <iconSet iconSet="4TrafficLights">
        <cfvo type="percent" val="0"/>
        <cfvo type="num" val="1"/>
        <cfvo type="num" val="3"/>
        <cfvo type="num" val="4"/>
      </iconSet>
    </cfRule>
  </conditionalFormatting>
  <conditionalFormatting sqref="D20:D27">
    <cfRule type="iconSet" priority="129">
      <iconSet iconSet="4TrafficLights">
        <cfvo type="percent" val="0"/>
        <cfvo type="num" val="1"/>
        <cfvo type="num" val="3"/>
        <cfvo type="num" val="4"/>
      </iconSet>
    </cfRule>
  </conditionalFormatting>
  <conditionalFormatting sqref="D30:D33">
    <cfRule type="iconSet" priority="124">
      <iconSet iconSet="4TrafficLights">
        <cfvo type="percent" val="0"/>
        <cfvo type="num" val="1"/>
        <cfvo type="num" val="3"/>
        <cfvo type="num" val="4"/>
      </iconSet>
    </cfRule>
  </conditionalFormatting>
  <conditionalFormatting sqref="D36:D44">
    <cfRule type="iconSet" priority="119">
      <iconSet iconSet="4TrafficLights">
        <cfvo type="percent" val="0"/>
        <cfvo type="num" val="1"/>
        <cfvo type="num" val="3"/>
        <cfvo type="num" val="4"/>
      </iconSet>
    </cfRule>
  </conditionalFormatting>
  <conditionalFormatting sqref="D47:D50">
    <cfRule type="iconSet" priority="114">
      <iconSet iconSet="4TrafficLights">
        <cfvo type="percent" val="0"/>
        <cfvo type="num" val="1"/>
        <cfvo type="num" val="3"/>
        <cfvo type="num" val="4"/>
      </iconSet>
    </cfRule>
  </conditionalFormatting>
  <conditionalFormatting sqref="D55:D59">
    <cfRule type="iconSet" priority="109">
      <iconSet iconSet="4TrafficLights">
        <cfvo type="percent" val="0"/>
        <cfvo type="num" val="1"/>
        <cfvo type="num" val="3"/>
        <cfvo type="num" val="4"/>
      </iconSet>
    </cfRule>
  </conditionalFormatting>
  <conditionalFormatting sqref="D62:D65">
    <cfRule type="iconSet" priority="103">
      <iconSet iconSet="4TrafficLights">
        <cfvo type="percent" val="0"/>
        <cfvo type="num" val="1"/>
        <cfvo type="num" val="3"/>
        <cfvo type="num" val="4"/>
      </iconSet>
    </cfRule>
  </conditionalFormatting>
  <conditionalFormatting sqref="D68:D71">
    <cfRule type="iconSet" priority="81">
      <iconSet iconSet="4TrafficLights">
        <cfvo type="percent" val="0"/>
        <cfvo type="num" val="1"/>
        <cfvo type="num" val="3"/>
        <cfvo type="num" val="4"/>
      </iconSet>
    </cfRule>
  </conditionalFormatting>
  <conditionalFormatting sqref="D74:D79">
    <cfRule type="iconSet" priority="64">
      <iconSet iconSet="4TrafficLights">
        <cfvo type="percent" val="0"/>
        <cfvo type="num" val="1"/>
        <cfvo type="num" val="3"/>
        <cfvo type="num" val="4"/>
      </iconSet>
    </cfRule>
  </conditionalFormatting>
  <conditionalFormatting sqref="D84:D86">
    <cfRule type="iconSet" priority="47">
      <iconSet iconSet="4TrafficLights">
        <cfvo type="percent" val="0"/>
        <cfvo type="num" val="1"/>
        <cfvo type="num" val="3"/>
        <cfvo type="num" val="4"/>
      </iconSet>
    </cfRule>
  </conditionalFormatting>
  <conditionalFormatting sqref="D89:D95">
    <cfRule type="iconSet" priority="44">
      <iconSet iconSet="4TrafficLights">
        <cfvo type="percent" val="0"/>
        <cfvo type="num" val="1"/>
        <cfvo type="num" val="3"/>
        <cfvo type="num" val="4"/>
      </iconSet>
    </cfRule>
  </conditionalFormatting>
  <conditionalFormatting sqref="D98:D99">
    <cfRule type="iconSet" priority="41">
      <iconSet iconSet="4TrafficLights">
        <cfvo type="percent" val="0"/>
        <cfvo type="num" val="1"/>
        <cfvo type="num" val="3"/>
        <cfvo type="num" val="4"/>
      </iconSet>
    </cfRule>
  </conditionalFormatting>
  <conditionalFormatting sqref="D102:D111">
    <cfRule type="iconSet" priority="38">
      <iconSet iconSet="4TrafficLights">
        <cfvo type="percent" val="0"/>
        <cfvo type="num" val="1"/>
        <cfvo type="num" val="3"/>
        <cfvo type="num" val="4"/>
      </iconSet>
    </cfRule>
  </conditionalFormatting>
  <conditionalFormatting sqref="D114:D117">
    <cfRule type="iconSet" priority="35">
      <iconSet iconSet="4TrafficLights">
        <cfvo type="percent" val="0"/>
        <cfvo type="num" val="1"/>
        <cfvo type="num" val="3"/>
        <cfvo type="num" val="4"/>
      </iconSet>
    </cfRule>
  </conditionalFormatting>
  <conditionalFormatting sqref="D122:D125">
    <cfRule type="iconSet" priority="32">
      <iconSet iconSet="4TrafficLights">
        <cfvo type="percent" val="0"/>
        <cfvo type="num" val="1"/>
        <cfvo type="num" val="3"/>
        <cfvo type="num" val="4"/>
      </iconSet>
    </cfRule>
  </conditionalFormatting>
  <conditionalFormatting sqref="D128:D131">
    <cfRule type="iconSet" priority="29">
      <iconSet iconSet="4TrafficLights">
        <cfvo type="percent" val="0"/>
        <cfvo type="num" val="1"/>
        <cfvo type="num" val="3"/>
        <cfvo type="num" val="4"/>
      </iconSet>
    </cfRule>
  </conditionalFormatting>
  <conditionalFormatting sqref="D134:D136">
    <cfRule type="iconSet" priority="20">
      <iconSet iconSet="4TrafficLights">
        <cfvo type="percent" val="0"/>
        <cfvo type="num" val="1"/>
        <cfvo type="num" val="3"/>
        <cfvo type="num" val="4"/>
      </iconSet>
    </cfRule>
    <cfRule type="iconSet" priority="26">
      <iconSet iconSet="4TrafficLights">
        <cfvo type="percent" val="0"/>
        <cfvo type="num" val="1"/>
        <cfvo type="num" val="3"/>
        <cfvo type="num" val="4"/>
      </iconSet>
    </cfRule>
  </conditionalFormatting>
  <conditionalFormatting sqref="D139:D141">
    <cfRule type="iconSet" priority="23">
      <iconSet iconSet="4TrafficLights">
        <cfvo type="percent" val="0"/>
        <cfvo type="num" val="1"/>
        <cfvo type="num" val="3"/>
        <cfvo type="num" val="4"/>
      </iconSet>
    </cfRule>
  </conditionalFormatting>
  <conditionalFormatting sqref="G7:G10">
    <cfRule type="iconSet" priority="138">
      <iconSet iconSet="4TrafficLights">
        <cfvo type="percent" val="0"/>
        <cfvo type="num" val="1"/>
        <cfvo type="num" val="3"/>
        <cfvo type="num" val="4"/>
      </iconSet>
    </cfRule>
  </conditionalFormatting>
  <conditionalFormatting sqref="G13:G17">
    <cfRule type="iconSet" priority="135">
      <iconSet iconSet="4TrafficLights">
        <cfvo type="percent" val="0"/>
        <cfvo type="num" val="1"/>
        <cfvo type="num" val="3"/>
        <cfvo type="num" val="4"/>
      </iconSet>
    </cfRule>
  </conditionalFormatting>
  <conditionalFormatting sqref="G20:G27">
    <cfRule type="iconSet" priority="128">
      <iconSet iconSet="4TrafficLights">
        <cfvo type="percent" val="0"/>
        <cfvo type="num" val="1"/>
        <cfvo type="num" val="3"/>
        <cfvo type="num" val="4"/>
      </iconSet>
    </cfRule>
  </conditionalFormatting>
  <conditionalFormatting sqref="G30:G33">
    <cfRule type="iconSet" priority="123">
      <iconSet iconSet="4TrafficLights">
        <cfvo type="percent" val="0"/>
        <cfvo type="num" val="1"/>
        <cfvo type="num" val="3"/>
        <cfvo type="num" val="4"/>
      </iconSet>
    </cfRule>
  </conditionalFormatting>
  <conditionalFormatting sqref="G36:G44">
    <cfRule type="iconSet" priority="118">
      <iconSet iconSet="4TrafficLights">
        <cfvo type="percent" val="0"/>
        <cfvo type="num" val="1"/>
        <cfvo type="num" val="3"/>
        <cfvo type="num" val="4"/>
      </iconSet>
    </cfRule>
  </conditionalFormatting>
  <conditionalFormatting sqref="G47:G50">
    <cfRule type="iconSet" priority="113">
      <iconSet iconSet="4TrafficLights">
        <cfvo type="percent" val="0"/>
        <cfvo type="num" val="1"/>
        <cfvo type="num" val="3"/>
        <cfvo type="num" val="4"/>
      </iconSet>
    </cfRule>
  </conditionalFormatting>
  <conditionalFormatting sqref="G55:G59">
    <cfRule type="iconSet" priority="107">
      <iconSet iconSet="4TrafficLights">
        <cfvo type="percent" val="0"/>
        <cfvo type="num" val="1"/>
        <cfvo type="num" val="3"/>
        <cfvo type="num" val="4"/>
      </iconSet>
    </cfRule>
  </conditionalFormatting>
  <conditionalFormatting sqref="G62:G65">
    <cfRule type="iconSet" priority="101">
      <iconSet iconSet="4TrafficLights">
        <cfvo type="percent" val="0"/>
        <cfvo type="num" val="1"/>
        <cfvo type="num" val="3"/>
        <cfvo type="num" val="4"/>
      </iconSet>
    </cfRule>
  </conditionalFormatting>
  <conditionalFormatting sqref="G68:G71">
    <cfRule type="iconSet" priority="79">
      <iconSet iconSet="4TrafficLights">
        <cfvo type="percent" val="0"/>
        <cfvo type="num" val="1"/>
        <cfvo type="num" val="3"/>
        <cfvo type="num" val="4"/>
      </iconSet>
    </cfRule>
  </conditionalFormatting>
  <conditionalFormatting sqref="G74:G79">
    <cfRule type="iconSet" priority="62">
      <iconSet iconSet="4TrafficLights">
        <cfvo type="percent" val="0"/>
        <cfvo type="num" val="1"/>
        <cfvo type="num" val="3"/>
        <cfvo type="num" val="4"/>
      </iconSet>
    </cfRule>
  </conditionalFormatting>
  <conditionalFormatting sqref="G84:G86">
    <cfRule type="iconSet" priority="46">
      <iconSet iconSet="4TrafficLights">
        <cfvo type="percent" val="0"/>
        <cfvo type="num" val="1"/>
        <cfvo type="num" val="3"/>
        <cfvo type="num" val="4"/>
      </iconSet>
    </cfRule>
  </conditionalFormatting>
  <conditionalFormatting sqref="G89:G95">
    <cfRule type="iconSet" priority="43">
      <iconSet iconSet="4TrafficLights">
        <cfvo type="percent" val="0"/>
        <cfvo type="num" val="1"/>
        <cfvo type="num" val="3"/>
        <cfvo type="num" val="4"/>
      </iconSet>
    </cfRule>
  </conditionalFormatting>
  <conditionalFormatting sqref="G98:G99">
    <cfRule type="iconSet" priority="40">
      <iconSet iconSet="4TrafficLights">
        <cfvo type="percent" val="0"/>
        <cfvo type="num" val="1"/>
        <cfvo type="num" val="3"/>
        <cfvo type="num" val="4"/>
      </iconSet>
    </cfRule>
  </conditionalFormatting>
  <conditionalFormatting sqref="G102:G111">
    <cfRule type="iconSet" priority="37">
      <iconSet iconSet="4TrafficLights">
        <cfvo type="percent" val="0"/>
        <cfvo type="num" val="1"/>
        <cfvo type="num" val="3"/>
        <cfvo type="num" val="4"/>
      </iconSet>
    </cfRule>
  </conditionalFormatting>
  <conditionalFormatting sqref="G114:G117">
    <cfRule type="iconSet" priority="34">
      <iconSet iconSet="4TrafficLights">
        <cfvo type="percent" val="0"/>
        <cfvo type="num" val="1"/>
        <cfvo type="num" val="3"/>
        <cfvo type="num" val="4"/>
      </iconSet>
    </cfRule>
  </conditionalFormatting>
  <conditionalFormatting sqref="G122:G125">
    <cfRule type="iconSet" priority="31">
      <iconSet iconSet="4TrafficLights">
        <cfvo type="percent" val="0"/>
        <cfvo type="num" val="1"/>
        <cfvo type="num" val="3"/>
        <cfvo type="num" val="4"/>
      </iconSet>
    </cfRule>
  </conditionalFormatting>
  <conditionalFormatting sqref="G128:G131">
    <cfRule type="iconSet" priority="28">
      <iconSet iconSet="4TrafficLights">
        <cfvo type="percent" val="0"/>
        <cfvo type="num" val="1"/>
        <cfvo type="num" val="3"/>
        <cfvo type="num" val="4"/>
      </iconSet>
    </cfRule>
  </conditionalFormatting>
  <conditionalFormatting sqref="G134:G136">
    <cfRule type="iconSet" priority="25">
      <iconSet iconSet="4TrafficLights">
        <cfvo type="percent" val="0"/>
        <cfvo type="num" val="1"/>
        <cfvo type="num" val="3"/>
        <cfvo type="num" val="4"/>
      </iconSet>
    </cfRule>
  </conditionalFormatting>
  <conditionalFormatting sqref="G139:G141">
    <cfRule type="iconSet" priority="22">
      <iconSet iconSet="4TrafficLights">
        <cfvo type="percent" val="0"/>
        <cfvo type="num" val="1"/>
        <cfvo type="num" val="3"/>
        <cfvo type="num" val="4"/>
      </iconSet>
    </cfRule>
  </conditionalFormatting>
  <conditionalFormatting sqref="J7:J10">
    <cfRule type="iconSet" priority="137">
      <iconSet iconSet="4TrafficLights">
        <cfvo type="percent" val="0"/>
        <cfvo type="num" val="1"/>
        <cfvo type="num" val="3"/>
        <cfvo type="num" val="4"/>
      </iconSet>
    </cfRule>
  </conditionalFormatting>
  <conditionalFormatting sqref="J13:J17">
    <cfRule type="iconSet" priority="134">
      <iconSet iconSet="4TrafficLights">
        <cfvo type="percent" val="0"/>
        <cfvo type="num" val="1"/>
        <cfvo type="num" val="3"/>
        <cfvo type="num" val="4"/>
      </iconSet>
    </cfRule>
  </conditionalFormatting>
  <conditionalFormatting sqref="J20:J27">
    <cfRule type="iconSet" priority="125">
      <iconSet iconSet="4TrafficLights">
        <cfvo type="percent" val="0"/>
        <cfvo type="num" val="1"/>
        <cfvo type="num" val="3"/>
        <cfvo type="num" val="4"/>
      </iconSet>
    </cfRule>
  </conditionalFormatting>
  <conditionalFormatting sqref="J30:J33">
    <cfRule type="iconSet" priority="120">
      <iconSet iconSet="4TrafficLights">
        <cfvo type="percent" val="0"/>
        <cfvo type="num" val="1"/>
        <cfvo type="num" val="3"/>
        <cfvo type="num" val="4"/>
      </iconSet>
    </cfRule>
  </conditionalFormatting>
  <conditionalFormatting sqref="J36:J44">
    <cfRule type="iconSet" priority="115">
      <iconSet iconSet="4TrafficLights">
        <cfvo type="percent" val="0"/>
        <cfvo type="num" val="1"/>
        <cfvo type="num" val="3"/>
        <cfvo type="num" val="4"/>
      </iconSet>
    </cfRule>
  </conditionalFormatting>
  <conditionalFormatting sqref="J47:J50">
    <cfRule type="iconSet" priority="110">
      <iconSet iconSet="4TrafficLights">
        <cfvo type="percent" val="0"/>
        <cfvo type="num" val="1"/>
        <cfvo type="num" val="3"/>
        <cfvo type="num" val="4"/>
      </iconSet>
    </cfRule>
  </conditionalFormatting>
  <conditionalFormatting sqref="J55:J59">
    <cfRule type="iconSet" priority="105">
      <iconSet iconSet="4TrafficLights">
        <cfvo type="percent" val="0"/>
        <cfvo type="num" val="1"/>
        <cfvo type="num" val="3"/>
        <cfvo type="num" val="4"/>
      </iconSet>
    </cfRule>
  </conditionalFormatting>
  <conditionalFormatting sqref="J62:J65">
    <cfRule type="iconSet" priority="99">
      <iconSet iconSet="4TrafficLights">
        <cfvo type="percent" val="0"/>
        <cfvo type="num" val="1"/>
        <cfvo type="num" val="3"/>
        <cfvo type="num" val="4"/>
      </iconSet>
    </cfRule>
  </conditionalFormatting>
  <conditionalFormatting sqref="J68:J71">
    <cfRule type="iconSet" priority="77">
      <iconSet iconSet="4TrafficLights">
        <cfvo type="percent" val="0"/>
        <cfvo type="num" val="1"/>
        <cfvo type="num" val="3"/>
        <cfvo type="num" val="4"/>
      </iconSet>
    </cfRule>
  </conditionalFormatting>
  <conditionalFormatting sqref="J74:J79">
    <cfRule type="iconSet" priority="60">
      <iconSet iconSet="4TrafficLights">
        <cfvo type="percent" val="0"/>
        <cfvo type="num" val="1"/>
        <cfvo type="num" val="3"/>
        <cfvo type="num" val="4"/>
      </iconSet>
    </cfRule>
  </conditionalFormatting>
  <conditionalFormatting sqref="J84:J86">
    <cfRule type="iconSet" priority="45">
      <iconSet iconSet="4TrafficLights">
        <cfvo type="percent" val="0"/>
        <cfvo type="num" val="1"/>
        <cfvo type="num" val="3"/>
        <cfvo type="num" val="4"/>
      </iconSet>
    </cfRule>
  </conditionalFormatting>
  <conditionalFormatting sqref="J89:J95">
    <cfRule type="iconSet" priority="42">
      <iconSet iconSet="4TrafficLights">
        <cfvo type="percent" val="0"/>
        <cfvo type="num" val="1"/>
        <cfvo type="num" val="3"/>
        <cfvo type="num" val="4"/>
      </iconSet>
    </cfRule>
  </conditionalFormatting>
  <conditionalFormatting sqref="J98:J99">
    <cfRule type="iconSet" priority="39">
      <iconSet iconSet="4TrafficLights">
        <cfvo type="percent" val="0"/>
        <cfvo type="num" val="1"/>
        <cfvo type="num" val="3"/>
        <cfvo type="num" val="4"/>
      </iconSet>
    </cfRule>
  </conditionalFormatting>
  <conditionalFormatting sqref="J102:J111">
    <cfRule type="iconSet" priority="36">
      <iconSet iconSet="4TrafficLights">
        <cfvo type="percent" val="0"/>
        <cfvo type="num" val="1"/>
        <cfvo type="num" val="3"/>
        <cfvo type="num" val="4"/>
      </iconSet>
    </cfRule>
  </conditionalFormatting>
  <conditionalFormatting sqref="J114:J117">
    <cfRule type="iconSet" priority="33">
      <iconSet iconSet="4TrafficLights">
        <cfvo type="percent" val="0"/>
        <cfvo type="num" val="1"/>
        <cfvo type="num" val="3"/>
        <cfvo type="num" val="4"/>
      </iconSet>
    </cfRule>
  </conditionalFormatting>
  <conditionalFormatting sqref="J122:J125">
    <cfRule type="iconSet" priority="30">
      <iconSet iconSet="4TrafficLights">
        <cfvo type="percent" val="0"/>
        <cfvo type="num" val="1"/>
        <cfvo type="num" val="3"/>
        <cfvo type="num" val="4"/>
      </iconSet>
    </cfRule>
  </conditionalFormatting>
  <conditionalFormatting sqref="J128:J131">
    <cfRule type="iconSet" priority="27">
      <iconSet iconSet="4TrafficLights">
        <cfvo type="percent" val="0"/>
        <cfvo type="num" val="1"/>
        <cfvo type="num" val="3"/>
        <cfvo type="num" val="4"/>
      </iconSet>
    </cfRule>
  </conditionalFormatting>
  <conditionalFormatting sqref="J134:J136">
    <cfRule type="iconSet" priority="24">
      <iconSet iconSet="4TrafficLights">
        <cfvo type="percent" val="0"/>
        <cfvo type="num" val="1"/>
        <cfvo type="num" val="3"/>
        <cfvo type="num" val="4"/>
      </iconSet>
    </cfRule>
  </conditionalFormatting>
  <conditionalFormatting sqref="J139:J141">
    <cfRule type="iconSet" priority="21">
      <iconSet iconSet="4TrafficLights">
        <cfvo type="percent" val="0"/>
        <cfvo type="num" val="1"/>
        <cfvo type="num" val="3"/>
        <cfvo type="num" val="4"/>
      </iconSet>
    </cfRule>
  </conditionalFormatting>
  <conditionalFormatting sqref="M7:M10">
    <cfRule type="iconSet" priority="19">
      <iconSet iconSet="4TrafficLights">
        <cfvo type="percent" val="0"/>
        <cfvo type="num" val="1"/>
        <cfvo type="num" val="3"/>
        <cfvo type="num" val="4"/>
      </iconSet>
    </cfRule>
  </conditionalFormatting>
  <conditionalFormatting sqref="M13:M17">
    <cfRule type="iconSet" priority="18">
      <iconSet iconSet="4TrafficLights">
        <cfvo type="percent" val="0"/>
        <cfvo type="num" val="1"/>
        <cfvo type="num" val="3"/>
        <cfvo type="num" val="4"/>
      </iconSet>
    </cfRule>
  </conditionalFormatting>
  <conditionalFormatting sqref="M20:M27">
    <cfRule type="iconSet" priority="17">
      <iconSet iconSet="4TrafficLights">
        <cfvo type="percent" val="0"/>
        <cfvo type="num" val="1"/>
        <cfvo type="num" val="3"/>
        <cfvo type="num" val="4"/>
      </iconSet>
    </cfRule>
  </conditionalFormatting>
  <conditionalFormatting sqref="M30:M33">
    <cfRule type="iconSet" priority="16">
      <iconSet iconSet="4TrafficLights">
        <cfvo type="percent" val="0"/>
        <cfvo type="num" val="1"/>
        <cfvo type="num" val="3"/>
        <cfvo type="num" val="4"/>
      </iconSet>
    </cfRule>
  </conditionalFormatting>
  <conditionalFormatting sqref="M36:M44">
    <cfRule type="iconSet" priority="15">
      <iconSet iconSet="4TrafficLights">
        <cfvo type="percent" val="0"/>
        <cfvo type="num" val="1"/>
        <cfvo type="num" val="3"/>
        <cfvo type="num" val="4"/>
      </iconSet>
    </cfRule>
  </conditionalFormatting>
  <conditionalFormatting sqref="M47:M50">
    <cfRule type="iconSet" priority="14">
      <iconSet iconSet="4TrafficLights">
        <cfvo type="percent" val="0"/>
        <cfvo type="num" val="1"/>
        <cfvo type="num" val="3"/>
        <cfvo type="num" val="4"/>
      </iconSet>
    </cfRule>
  </conditionalFormatting>
  <conditionalFormatting sqref="M55:M59">
    <cfRule type="iconSet" priority="13">
      <iconSet iconSet="4TrafficLights">
        <cfvo type="percent" val="0"/>
        <cfvo type="num" val="1"/>
        <cfvo type="num" val="3"/>
        <cfvo type="num" val="4"/>
      </iconSet>
    </cfRule>
  </conditionalFormatting>
  <conditionalFormatting sqref="M62:M65">
    <cfRule type="iconSet" priority="12">
      <iconSet iconSet="4TrafficLights">
        <cfvo type="percent" val="0"/>
        <cfvo type="num" val="1"/>
        <cfvo type="num" val="3"/>
        <cfvo type="num" val="4"/>
      </iconSet>
    </cfRule>
  </conditionalFormatting>
  <conditionalFormatting sqref="M68:M71">
    <cfRule type="iconSet" priority="11">
      <iconSet iconSet="4TrafficLights">
        <cfvo type="percent" val="0"/>
        <cfvo type="num" val="1"/>
        <cfvo type="num" val="3"/>
        <cfvo type="num" val="4"/>
      </iconSet>
    </cfRule>
  </conditionalFormatting>
  <conditionalFormatting sqref="M74:M79">
    <cfRule type="iconSet" priority="10">
      <iconSet iconSet="4TrafficLights">
        <cfvo type="percent" val="0"/>
        <cfvo type="num" val="1"/>
        <cfvo type="num" val="3"/>
        <cfvo type="num" val="4"/>
      </iconSet>
    </cfRule>
  </conditionalFormatting>
  <conditionalFormatting sqref="M84:M86">
    <cfRule type="iconSet" priority="9">
      <iconSet iconSet="4TrafficLights">
        <cfvo type="percent" val="0"/>
        <cfvo type="num" val="1"/>
        <cfvo type="num" val="3"/>
        <cfvo type="num" val="4"/>
      </iconSet>
    </cfRule>
  </conditionalFormatting>
  <conditionalFormatting sqref="M89:M95">
    <cfRule type="iconSet" priority="8">
      <iconSet iconSet="4TrafficLights">
        <cfvo type="percent" val="0"/>
        <cfvo type="num" val="1"/>
        <cfvo type="num" val="3"/>
        <cfvo type="num" val="4"/>
      </iconSet>
    </cfRule>
  </conditionalFormatting>
  <conditionalFormatting sqref="M98:M99">
    <cfRule type="iconSet" priority="7">
      <iconSet iconSet="4TrafficLights">
        <cfvo type="percent" val="0"/>
        <cfvo type="num" val="1"/>
        <cfvo type="num" val="3"/>
        <cfvo type="num" val="4"/>
      </iconSet>
    </cfRule>
  </conditionalFormatting>
  <conditionalFormatting sqref="M102:M111">
    <cfRule type="iconSet" priority="6">
      <iconSet iconSet="4TrafficLights">
        <cfvo type="percent" val="0"/>
        <cfvo type="num" val="1"/>
        <cfvo type="num" val="3"/>
        <cfvo type="num" val="4"/>
      </iconSet>
    </cfRule>
  </conditionalFormatting>
  <conditionalFormatting sqref="M114:M117">
    <cfRule type="iconSet" priority="5">
      <iconSet iconSet="4TrafficLights">
        <cfvo type="percent" val="0"/>
        <cfvo type="num" val="1"/>
        <cfvo type="num" val="3"/>
        <cfvo type="num" val="4"/>
      </iconSet>
    </cfRule>
  </conditionalFormatting>
  <conditionalFormatting sqref="M122:M125">
    <cfRule type="iconSet" priority="4">
      <iconSet iconSet="4TrafficLights">
        <cfvo type="percent" val="0"/>
        <cfvo type="num" val="1"/>
        <cfvo type="num" val="3"/>
        <cfvo type="num" val="4"/>
      </iconSet>
    </cfRule>
  </conditionalFormatting>
  <conditionalFormatting sqref="M128:M131">
    <cfRule type="iconSet" priority="3">
      <iconSet iconSet="4TrafficLights">
        <cfvo type="percent" val="0"/>
        <cfvo type="num" val="1"/>
        <cfvo type="num" val="3"/>
        <cfvo type="num" val="4"/>
      </iconSet>
    </cfRule>
  </conditionalFormatting>
  <conditionalFormatting sqref="M134:M136">
    <cfRule type="iconSet" priority="2">
      <iconSet iconSet="4TrafficLights">
        <cfvo type="percent" val="0"/>
        <cfvo type="num" val="1"/>
        <cfvo type="num" val="3"/>
        <cfvo type="num" val="4"/>
      </iconSet>
    </cfRule>
  </conditionalFormatting>
  <conditionalFormatting sqref="M139:M141">
    <cfRule type="iconSet" priority="1">
      <iconSet iconSet="4TrafficLights">
        <cfvo type="percent" val="0"/>
        <cfvo type="num" val="1"/>
        <cfvo type="num" val="3"/>
        <cfvo type="num" val="4"/>
      </iconSet>
    </cfRule>
  </conditionalFormatting>
  <conditionalFormatting sqref="P7:P9">
    <cfRule type="iconSet" priority="130">
      <iconSet iconSet="3Flags">
        <cfvo type="percent" val="0"/>
        <cfvo type="num" val="0"/>
        <cfvo type="num" val="1" gte="0"/>
      </iconSet>
    </cfRule>
  </conditionalFormatting>
  <conditionalFormatting sqref="Q7">
    <cfRule type="cellIs" dxfId="1" priority="131" stopIfTrue="1" operator="lessThan">
      <formula>$Q$7</formula>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xr:uid="{00000000-0002-0000-0100-000000000000}">
      <formula1>$Q$2:$Q$5</formula1>
    </dataValidation>
  </dataValidations>
  <hyperlinks>
    <hyperlink ref="B65532" r:id="rId1" xr:uid="{00000000-0004-0000-0100-000000000000}"/>
    <hyperlink ref="B65531" r:id="rId2" xr:uid="{00000000-0004-0000-0100-000001000000}"/>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65497"/>
  <sheetViews>
    <sheetView showGridLines="0" zoomScale="80" zoomScaleNormal="80" workbookViewId="0">
      <selection activeCell="B12" sqref="B12:U12"/>
    </sheetView>
  </sheetViews>
  <sheetFormatPr baseColWidth="10" defaultColWidth="11.453125" defaultRowHeight="15" x14ac:dyDescent="0.3"/>
  <cols>
    <col min="1" max="1" width="1.453125" style="141" customWidth="1"/>
    <col min="2" max="2" width="34.7265625" style="141" customWidth="1"/>
    <col min="3" max="6" width="7.7265625" style="141" customWidth="1"/>
    <col min="7" max="7" width="1.7265625" style="141" customWidth="1"/>
    <col min="8" max="11" width="7.7265625" style="141" customWidth="1"/>
    <col min="12" max="12" width="1.7265625" style="141" customWidth="1"/>
    <col min="13" max="16" width="7.7265625" style="141" customWidth="1"/>
    <col min="17" max="17" width="2.1796875" style="141" customWidth="1"/>
    <col min="18" max="21" width="7.7265625" style="141" customWidth="1"/>
    <col min="22" max="27" width="11.453125" style="141"/>
    <col min="28" max="28" width="2" style="141" customWidth="1"/>
    <col min="29" max="33" width="11.453125" style="141"/>
    <col min="34" max="34" width="1.81640625" style="141" customWidth="1"/>
    <col min="35" max="16384" width="11.453125" style="141"/>
  </cols>
  <sheetData>
    <row r="1" spans="2:22" ht="6" customHeight="1" x14ac:dyDescent="0.3"/>
    <row r="2" spans="2:22" ht="22.5" customHeight="1" x14ac:dyDescent="0.3">
      <c r="B2" s="285" t="s">
        <v>27</v>
      </c>
      <c r="C2" s="284" t="s">
        <v>176</v>
      </c>
      <c r="D2" s="284"/>
      <c r="E2" s="284"/>
      <c r="F2" s="284"/>
      <c r="G2" s="142"/>
      <c r="H2" s="282" t="s">
        <v>177</v>
      </c>
      <c r="I2" s="282"/>
      <c r="J2" s="282"/>
      <c r="K2" s="282"/>
      <c r="L2" s="142"/>
      <c r="M2" s="283" t="s">
        <v>178</v>
      </c>
      <c r="N2" s="283"/>
      <c r="O2" s="283"/>
      <c r="P2" s="283"/>
      <c r="Q2" s="143"/>
      <c r="R2" s="291" t="s">
        <v>179</v>
      </c>
      <c r="S2" s="291"/>
      <c r="T2" s="291"/>
      <c r="U2" s="291"/>
      <c r="V2" s="281"/>
    </row>
    <row r="3" spans="2:22" ht="24.75" customHeight="1" thickBot="1" x14ac:dyDescent="0.35">
      <c r="B3" s="286"/>
      <c r="C3" s="144">
        <v>1</v>
      </c>
      <c r="D3" s="144">
        <v>2</v>
      </c>
      <c r="E3" s="145">
        <v>3</v>
      </c>
      <c r="F3" s="146">
        <v>4</v>
      </c>
      <c r="G3" s="289"/>
      <c r="H3" s="144">
        <v>1</v>
      </c>
      <c r="I3" s="144">
        <v>2</v>
      </c>
      <c r="J3" s="145">
        <v>3</v>
      </c>
      <c r="K3" s="146">
        <v>4</v>
      </c>
      <c r="L3" s="287"/>
      <c r="M3" s="144">
        <v>1</v>
      </c>
      <c r="N3" s="144">
        <v>2</v>
      </c>
      <c r="O3" s="145">
        <v>3</v>
      </c>
      <c r="P3" s="146">
        <v>4</v>
      </c>
      <c r="Q3" s="143"/>
      <c r="R3" s="144">
        <v>1</v>
      </c>
      <c r="S3" s="144">
        <v>2</v>
      </c>
      <c r="T3" s="145">
        <v>3</v>
      </c>
      <c r="U3" s="146">
        <v>4</v>
      </c>
      <c r="V3" s="281"/>
    </row>
    <row r="4" spans="2:22" ht="38.15" customHeight="1" thickTop="1" thickBot="1" x14ac:dyDescent="0.35">
      <c r="B4" s="147" t="s">
        <v>73</v>
      </c>
      <c r="C4" s="148">
        <f>Autoevaluación!R7/SUM(Autoevaluación!R7:R10)</f>
        <v>0</v>
      </c>
      <c r="D4" s="149">
        <f>Autoevaluación!R8/SUM(Autoevaluación!R7:R10)</f>
        <v>0</v>
      </c>
      <c r="E4" s="149">
        <f>Autoevaluación!R9/SUM(Autoevaluación!R7:R10)</f>
        <v>0.75</v>
      </c>
      <c r="F4" s="149">
        <f>Autoevaluación!R10/SUM(Autoevaluación!R7:R10)</f>
        <v>0.25</v>
      </c>
      <c r="G4" s="290"/>
      <c r="H4" s="149">
        <f>Autoevaluación!S7/SUM(Autoevaluación!S7:S10)</f>
        <v>0</v>
      </c>
      <c r="I4" s="149">
        <f>Autoevaluación!S8/SUM(Autoevaluación!S7:S10)</f>
        <v>0</v>
      </c>
      <c r="J4" s="149">
        <f>Autoevaluación!S9/SUM(Autoevaluación!S7:S10)</f>
        <v>0.75</v>
      </c>
      <c r="K4" s="149">
        <f>Autoevaluación!S10/SUM(Autoevaluación!S7:S10)</f>
        <v>0.25</v>
      </c>
      <c r="L4" s="288"/>
      <c r="M4" s="149" t="e">
        <f>Autoevaluación!T7/SUM(Autoevaluación!T7:T10)</f>
        <v>#DIV/0!</v>
      </c>
      <c r="N4" s="149" t="e">
        <f>Autoevaluación!T8/SUM(Autoevaluación!T7:T10)</f>
        <v>#DIV/0!</v>
      </c>
      <c r="O4" s="149" t="e">
        <f>Autoevaluación!T9/SUM(Autoevaluación!T7:T10)</f>
        <v>#DIV/0!</v>
      </c>
      <c r="P4" s="149" t="e">
        <f>Autoevaluación!T10/SUM(Autoevaluación!T7:T10)</f>
        <v>#DIV/0!</v>
      </c>
      <c r="Q4" s="150"/>
      <c r="R4" s="149">
        <f>Autoevaluación!U7/SUM(Autoevaluación!U7:U10)</f>
        <v>0</v>
      </c>
      <c r="S4" s="149">
        <f>Autoevaluación!U8/SUM(Autoevaluación!U7:U10)</f>
        <v>0</v>
      </c>
      <c r="T4" s="149">
        <f>Autoevaluación!U9/SUM(Autoevaluación!U7:U10)</f>
        <v>1</v>
      </c>
      <c r="U4" s="149">
        <f>Autoevaluación!U10/SUM(Autoevaluación!U7:U10)</f>
        <v>0</v>
      </c>
    </row>
    <row r="5" spans="2:22" ht="38.15" customHeight="1" thickTop="1" thickBot="1" x14ac:dyDescent="0.35">
      <c r="B5" s="147" t="s">
        <v>72</v>
      </c>
      <c r="C5" s="148">
        <f>Autoevaluación!R13/SUM(Autoevaluación!R13:R16)</f>
        <v>0</v>
      </c>
      <c r="D5" s="149">
        <f>Autoevaluación!R14/SUM(Autoevaluación!R13:R16)</f>
        <v>0</v>
      </c>
      <c r="E5" s="149">
        <f>Autoevaluación!R15/SUM(Autoevaluación!R13:R16)</f>
        <v>0.6</v>
      </c>
      <c r="F5" s="149">
        <f>Autoevaluación!R16/SUM(Autoevaluación!R13:R16)</f>
        <v>0.4</v>
      </c>
      <c r="G5" s="290"/>
      <c r="H5" s="149">
        <f>Autoevaluación!S13/SUM(Autoevaluación!S13:S16)</f>
        <v>0</v>
      </c>
      <c r="I5" s="149">
        <f>Autoevaluación!S14/SUM(Autoevaluación!S13:S16)</f>
        <v>0</v>
      </c>
      <c r="J5" s="149">
        <f>Autoevaluación!S15/SUM(Autoevaluación!S13:S16)</f>
        <v>0.8</v>
      </c>
      <c r="K5" s="149">
        <f>Autoevaluación!S16/SUM(Autoevaluación!S13:S16)</f>
        <v>0.2</v>
      </c>
      <c r="L5" s="288"/>
      <c r="M5" s="149" t="e">
        <f>Autoevaluación!T13/SUM(Autoevaluación!T13:T16)</f>
        <v>#DIV/0!</v>
      </c>
      <c r="N5" s="149" t="e">
        <f>Autoevaluación!T14/SUM(Autoevaluación!T13:T16)</f>
        <v>#DIV/0!</v>
      </c>
      <c r="O5" s="149" t="e">
        <f>Autoevaluación!T15/SUM(Autoevaluación!T13:T16)</f>
        <v>#DIV/0!</v>
      </c>
      <c r="P5" s="149" t="e">
        <f>Autoevaluación!T16/SUM(Autoevaluación!T13:T16)</f>
        <v>#DIV/0!</v>
      </c>
      <c r="Q5" s="150"/>
      <c r="R5" s="149" t="e">
        <f>Autoevaluación!U13/SUM(Autoevaluación!U13:U16)</f>
        <v>#DIV/0!</v>
      </c>
      <c r="S5" s="149" t="e">
        <f>Autoevaluación!U14/SUM(Autoevaluación!U13:U16)</f>
        <v>#DIV/0!</v>
      </c>
      <c r="T5" s="149" t="e">
        <f>Autoevaluación!U15/SUM(Autoevaluación!U13:U16)</f>
        <v>#DIV/0!</v>
      </c>
      <c r="U5" s="149" t="e">
        <f>Autoevaluación!U16/SUM(Autoevaluación!U13:U16)</f>
        <v>#DIV/0!</v>
      </c>
    </row>
    <row r="6" spans="2:22" ht="38.15" customHeight="1" thickTop="1" thickBot="1" x14ac:dyDescent="0.35">
      <c r="B6" s="147" t="s">
        <v>43</v>
      </c>
      <c r="C6" s="148">
        <f>Autoevaluación!R20/SUM(Autoevaluación!R20:R23)</f>
        <v>0</v>
      </c>
      <c r="D6" s="149">
        <f>Autoevaluación!R21/SUM(Autoevaluación!R20:R23)</f>
        <v>0</v>
      </c>
      <c r="E6" s="149">
        <f>Autoevaluación!R22/SUM(Autoevaluación!R20:R23)</f>
        <v>0.875</v>
      </c>
      <c r="F6" s="149">
        <f>Autoevaluación!R23/SUM(Autoevaluación!R20:R23)</f>
        <v>0.125</v>
      </c>
      <c r="G6" s="290"/>
      <c r="H6" s="149">
        <f>Autoevaluación!S20/SUM(Autoevaluación!S20:S23)</f>
        <v>0</v>
      </c>
      <c r="I6" s="149">
        <f>Autoevaluación!S21/SUM(Autoevaluación!S20:S23)</f>
        <v>0</v>
      </c>
      <c r="J6" s="149">
        <f>Autoevaluación!S20/SUM(Autoevaluación!S20:S23)</f>
        <v>0</v>
      </c>
      <c r="K6" s="149">
        <f>Autoevaluación!S23/SUM(Autoevaluación!S20:S23)</f>
        <v>0.125</v>
      </c>
      <c r="L6" s="288"/>
      <c r="M6" s="149" t="e">
        <f>Autoevaluación!T20/SUM(Autoevaluación!T20:T23)</f>
        <v>#DIV/0!</v>
      </c>
      <c r="N6" s="149" t="e">
        <f>Autoevaluación!T21/SUM(Autoevaluación!T20:T23)</f>
        <v>#DIV/0!</v>
      </c>
      <c r="O6" s="149" t="e">
        <f>Autoevaluación!T22/SUM(Autoevaluación!T20:T23)</f>
        <v>#DIV/0!</v>
      </c>
      <c r="P6" s="149" t="e">
        <f>Autoevaluación!T23/SUM(Autoevaluación!T20:T23)</f>
        <v>#DIV/0!</v>
      </c>
      <c r="Q6" s="150"/>
      <c r="R6" s="149" t="e">
        <f>Autoevaluación!U20/SUM(Autoevaluación!U20:U23)</f>
        <v>#DIV/0!</v>
      </c>
      <c r="S6" s="149" t="e">
        <f>Autoevaluación!U21/SUM(Autoevaluación!U20:U23)</f>
        <v>#DIV/0!</v>
      </c>
      <c r="T6" s="149" t="e">
        <f>Autoevaluación!U22/SUM(Autoevaluación!U20:U23)</f>
        <v>#DIV/0!</v>
      </c>
      <c r="U6" s="149" t="e">
        <f>Autoevaluación!U23/SUM(Autoevaluación!U20:U23)</f>
        <v>#DIV/0!</v>
      </c>
      <c r="V6" s="151"/>
    </row>
    <row r="7" spans="2:22" ht="38.15" customHeight="1" thickTop="1" thickBot="1" x14ac:dyDescent="0.35">
      <c r="B7" s="147" t="s">
        <v>52</v>
      </c>
      <c r="C7" s="148">
        <f>Autoevaluación!R30/SUM(Autoevaluación!R30:R33)</f>
        <v>0</v>
      </c>
      <c r="D7" s="149">
        <f>Autoevaluación!R31/SUM(Autoevaluación!R30:R33)</f>
        <v>0</v>
      </c>
      <c r="E7" s="149">
        <f>Autoevaluación!R32/SUM(Autoevaluación!R30:R33)</f>
        <v>1</v>
      </c>
      <c r="F7" s="149">
        <f>Autoevaluación!R33/SUM(Autoevaluación!R30:R33)</f>
        <v>0</v>
      </c>
      <c r="G7" s="290"/>
      <c r="H7" s="149">
        <f>Autoevaluación!S30/SUM(Autoevaluación!S30:S33)</f>
        <v>0</v>
      </c>
      <c r="I7" s="149">
        <f>Autoevaluación!S31/SUM(Autoevaluación!S30:S33)</f>
        <v>0</v>
      </c>
      <c r="J7" s="149">
        <f>Autoevaluación!S32/SUM(Autoevaluación!S30:S33)</f>
        <v>1</v>
      </c>
      <c r="K7" s="149">
        <f>Autoevaluación!S33/SUM(Autoevaluación!S30:S33)</f>
        <v>0</v>
      </c>
      <c r="L7" s="288"/>
      <c r="M7" s="149" t="e">
        <f>Autoevaluación!T30/SUM(Autoevaluación!T30:T33)</f>
        <v>#DIV/0!</v>
      </c>
      <c r="N7" s="149" t="e">
        <f>Autoevaluación!T31/SUM(Autoevaluación!T30:T33)</f>
        <v>#DIV/0!</v>
      </c>
      <c r="O7" s="149" t="e">
        <f>Autoevaluación!T32/SUM(Autoevaluación!T30:T33)</f>
        <v>#DIV/0!</v>
      </c>
      <c r="P7" s="149" t="e">
        <f>Autoevaluación!T33/SUM(Autoevaluación!T30:T33)</f>
        <v>#DIV/0!</v>
      </c>
      <c r="Q7" s="150"/>
      <c r="R7" s="149" t="e">
        <f>Autoevaluación!U30/SUM(Autoevaluación!U30:U33)</f>
        <v>#DIV/0!</v>
      </c>
      <c r="S7" s="149" t="e">
        <f>Autoevaluación!U31/SUM(Autoevaluación!U30:U33)</f>
        <v>#DIV/0!</v>
      </c>
      <c r="T7" s="149" t="e">
        <f>Autoevaluación!U32/SUM(Autoevaluación!U30:U33)</f>
        <v>#DIV/0!</v>
      </c>
      <c r="U7" s="149" t="e">
        <f>Autoevaluación!U33/SUM(Autoevaluación!U30:U33)</f>
        <v>#DIV/0!</v>
      </c>
    </row>
    <row r="8" spans="2:22" ht="38.15" customHeight="1" thickTop="1" thickBot="1" x14ac:dyDescent="0.35">
      <c r="B8" s="147" t="s">
        <v>57</v>
      </c>
      <c r="C8" s="148">
        <f>Autoevaluación!R36/SUM(Autoevaluación!R36:R39)</f>
        <v>0</v>
      </c>
      <c r="D8" s="149">
        <f>Autoevaluación!R37/SUM(Autoevaluación!R36:R39)</f>
        <v>0.22222222222222221</v>
      </c>
      <c r="E8" s="149">
        <f>Autoevaluación!R38/SUM(Autoevaluación!R36:R39)</f>
        <v>0.77777777777777779</v>
      </c>
      <c r="F8" s="149">
        <f>Autoevaluación!R39/SUM(Autoevaluación!R36:R39)</f>
        <v>0</v>
      </c>
      <c r="G8" s="290"/>
      <c r="H8" s="149">
        <f>Autoevaluación!S36/SUM(Autoevaluación!S36:S39)</f>
        <v>0.1111111111111111</v>
      </c>
      <c r="I8" s="149">
        <f>Autoevaluación!S37/SUM(Autoevaluación!S36:S39)</f>
        <v>0</v>
      </c>
      <c r="J8" s="149">
        <f>Autoevaluación!S38/SUM(Autoevaluación!S36:S39)</f>
        <v>0.88888888888888884</v>
      </c>
      <c r="K8" s="149">
        <f>Autoevaluación!S39/SUM(Autoevaluación!S36:S39)</f>
        <v>0</v>
      </c>
      <c r="L8" s="288"/>
      <c r="M8" s="149" t="e">
        <f>Autoevaluación!T36/SUM(Autoevaluación!T36:T39)</f>
        <v>#DIV/0!</v>
      </c>
      <c r="N8" s="149" t="e">
        <f>Autoevaluación!T37/SUM(Autoevaluación!T36:T39)</f>
        <v>#DIV/0!</v>
      </c>
      <c r="O8" s="149" t="e">
        <f>Autoevaluación!T38/SUM(Autoevaluación!T36:T39)</f>
        <v>#DIV/0!</v>
      </c>
      <c r="P8" s="149" t="e">
        <f>Autoevaluación!T39/SUM(Autoevaluación!T36:T39)</f>
        <v>#DIV/0!</v>
      </c>
      <c r="Q8" s="150"/>
      <c r="R8" s="149" t="e">
        <f>Autoevaluación!U36/SUM(Autoevaluación!U36:U39)</f>
        <v>#DIV/0!</v>
      </c>
      <c r="S8" s="149" t="e">
        <f>Autoevaluación!U37/SUM(Autoevaluación!U36:U39)</f>
        <v>#DIV/0!</v>
      </c>
      <c r="T8" s="149" t="e">
        <f>Autoevaluación!U38/SUM(Autoevaluación!U36:U39)</f>
        <v>#DIV/0!</v>
      </c>
      <c r="U8" s="149" t="e">
        <f>Autoevaluación!U39/SUM(Autoevaluación!U36:U39)</f>
        <v>#DIV/0!</v>
      </c>
    </row>
    <row r="9" spans="2:22" ht="38.15" customHeight="1" thickTop="1" thickBot="1" x14ac:dyDescent="0.35">
      <c r="B9" s="147" t="s">
        <v>67</v>
      </c>
      <c r="C9" s="148">
        <f>Autoevaluación!R47/SUM(Autoevaluación!R47:R50)</f>
        <v>0.25</v>
      </c>
      <c r="D9" s="149">
        <f>Autoevaluación!R48/SUM(Autoevaluación!R47:R50)</f>
        <v>0.25</v>
      </c>
      <c r="E9" s="149">
        <f>Autoevaluación!R49/SUM(Autoevaluación!R47:R50)</f>
        <v>0.5</v>
      </c>
      <c r="F9" s="149">
        <f>Autoevaluación!R50/SUM(Autoevaluación!R47:R50)</f>
        <v>0</v>
      </c>
      <c r="G9" s="290"/>
      <c r="H9" s="149">
        <f>Autoevaluación!S47/SUM(Autoevaluación!S47:S50)</f>
        <v>0.25</v>
      </c>
      <c r="I9" s="149">
        <f>Autoevaluación!S48/SUM(Autoevaluación!S47:S50)</f>
        <v>0.25</v>
      </c>
      <c r="J9" s="149">
        <f>Autoevaluación!S49/SUM(Autoevaluación!S47:S50)</f>
        <v>0.5</v>
      </c>
      <c r="K9" s="149">
        <f>Autoevaluación!S50/SUM(Autoevaluación!S47:S50)</f>
        <v>0</v>
      </c>
      <c r="L9" s="288"/>
      <c r="M9" s="149" t="e">
        <f>Autoevaluación!T47/SUM(Autoevaluación!T47:T50)</f>
        <v>#DIV/0!</v>
      </c>
      <c r="N9" s="149" t="e">
        <f>Autoevaluación!T48/SUM(Autoevaluación!T47:T50)</f>
        <v>#DIV/0!</v>
      </c>
      <c r="O9" s="149" t="e">
        <f>Autoevaluación!T49/SUM(Autoevaluación!T47:T50)</f>
        <v>#DIV/0!</v>
      </c>
      <c r="P9" s="149" t="e">
        <f>Autoevaluación!T50/SUM(Autoevaluación!T47:T50)</f>
        <v>#DIV/0!</v>
      </c>
      <c r="Q9" s="150"/>
      <c r="R9" s="149" t="e">
        <f>Autoevaluación!U47/SUM(Autoevaluación!U47:U50)</f>
        <v>#DIV/0!</v>
      </c>
      <c r="S9" s="149" t="e">
        <f>Autoevaluación!U48/SUM(Autoevaluación!U47:U50)</f>
        <v>#DIV/0!</v>
      </c>
      <c r="T9" s="149" t="e">
        <f>Autoevaluación!U49/SUM(Autoevaluación!U47:U50)</f>
        <v>#DIV/0!</v>
      </c>
      <c r="U9" s="149" t="e">
        <f>Autoevaluación!U50/SUM(Autoevaluación!U47:U50)</f>
        <v>#DIV/0!</v>
      </c>
    </row>
    <row r="10" spans="2:22" ht="38.15" customHeight="1" thickTop="1" x14ac:dyDescent="0.3">
      <c r="B10" s="152" t="s">
        <v>126</v>
      </c>
      <c r="C10" s="153">
        <f>AVERAGE(C4:C9)</f>
        <v>4.1666666666666664E-2</v>
      </c>
      <c r="D10" s="153">
        <f>AVERAGE(D4:D9)</f>
        <v>7.8703703703703706E-2</v>
      </c>
      <c r="E10" s="153">
        <f>AVERAGE(E4:E9)</f>
        <v>0.750462962962963</v>
      </c>
      <c r="F10" s="153">
        <f>AVERAGE(F4:F9)</f>
        <v>0.12916666666666668</v>
      </c>
      <c r="G10" s="154"/>
      <c r="H10" s="153">
        <f>AVERAGE(H4:H9)</f>
        <v>6.0185185185185182E-2</v>
      </c>
      <c r="I10" s="153">
        <f>AVERAGE(I4:I9)</f>
        <v>4.1666666666666664E-2</v>
      </c>
      <c r="J10" s="153">
        <f>AVERAGE(J4:J9)</f>
        <v>0.65648148148148144</v>
      </c>
      <c r="K10" s="153">
        <f>AVERAGE(K4:K9)</f>
        <v>9.5833333333333326E-2</v>
      </c>
      <c r="L10" s="154"/>
      <c r="M10" s="153" t="e">
        <f>AVERAGE(M4:M9)</f>
        <v>#DIV/0!</v>
      </c>
      <c r="N10" s="153" t="e">
        <f>AVERAGE(N4:N9)</f>
        <v>#DIV/0!</v>
      </c>
      <c r="O10" s="153" t="e">
        <f>AVERAGE(O4:O9)</f>
        <v>#DIV/0!</v>
      </c>
      <c r="P10" s="153" t="e">
        <f>AVERAGE(P4:P9)</f>
        <v>#DIV/0!</v>
      </c>
      <c r="Q10" s="155"/>
      <c r="R10" s="153" t="e">
        <f>AVERAGE(R4:R9)</f>
        <v>#DIV/0!</v>
      </c>
      <c r="S10" s="153" t="e">
        <f>AVERAGE(S4:S9)</f>
        <v>#DIV/0!</v>
      </c>
      <c r="T10" s="153" t="e">
        <f>AVERAGE(T4:T9)</f>
        <v>#DIV/0!</v>
      </c>
      <c r="U10" s="153" t="e">
        <f>AVERAGE(U4:U9)</f>
        <v>#DIV/0!</v>
      </c>
    </row>
    <row r="11" spans="2:22" x14ac:dyDescent="0.3">
      <c r="B11" s="156"/>
      <c r="C11" s="156"/>
      <c r="D11" s="156"/>
      <c r="E11" s="156"/>
      <c r="F11" s="154"/>
      <c r="G11" s="154"/>
      <c r="H11" s="154"/>
      <c r="I11" s="154"/>
      <c r="J11" s="154"/>
      <c r="K11" s="154"/>
      <c r="L11" s="154"/>
      <c r="M11" s="154"/>
      <c r="N11" s="154"/>
      <c r="O11" s="154"/>
      <c r="P11" s="154"/>
      <c r="Q11" s="154"/>
      <c r="R11" s="154"/>
      <c r="S11" s="154"/>
      <c r="T11" s="154"/>
      <c r="U11" s="154"/>
    </row>
    <row r="12" spans="2:22" ht="22" customHeight="1" x14ac:dyDescent="0.3">
      <c r="B12" s="292">
        <v>2023</v>
      </c>
      <c r="C12" s="293"/>
      <c r="D12" s="293"/>
      <c r="E12" s="293"/>
      <c r="F12" s="293"/>
      <c r="G12" s="293"/>
      <c r="H12" s="293"/>
      <c r="I12" s="293"/>
      <c r="J12" s="293"/>
      <c r="K12" s="293"/>
      <c r="L12" s="293"/>
      <c r="M12" s="293"/>
      <c r="N12" s="293"/>
      <c r="O12" s="293"/>
      <c r="P12" s="293"/>
      <c r="Q12" s="293"/>
      <c r="R12" s="293"/>
      <c r="S12" s="293"/>
      <c r="T12" s="293"/>
      <c r="U12" s="294"/>
    </row>
    <row r="13" spans="2:22" ht="25" customHeight="1" x14ac:dyDescent="0.3">
      <c r="B13" s="295" t="s">
        <v>28</v>
      </c>
      <c r="C13" s="296"/>
      <c r="D13" s="296"/>
      <c r="E13" s="296"/>
      <c r="F13" s="296"/>
      <c r="G13" s="296"/>
      <c r="H13" s="296"/>
      <c r="I13" s="296"/>
      <c r="J13" s="296"/>
      <c r="K13" s="296"/>
      <c r="L13" s="296"/>
      <c r="M13" s="296"/>
      <c r="N13" s="296"/>
      <c r="O13" s="296"/>
      <c r="P13" s="296"/>
      <c r="Q13" s="296"/>
      <c r="R13" s="296"/>
      <c r="S13" s="296"/>
      <c r="T13" s="296"/>
      <c r="U13" s="296"/>
    </row>
    <row r="14" spans="2:22" ht="60" customHeight="1" x14ac:dyDescent="0.3">
      <c r="B14" s="297"/>
      <c r="C14" s="297"/>
      <c r="D14" s="297"/>
      <c r="E14" s="297"/>
      <c r="F14" s="297"/>
      <c r="G14" s="297"/>
      <c r="H14" s="297"/>
      <c r="I14" s="297"/>
      <c r="J14" s="297"/>
      <c r="K14" s="297"/>
      <c r="L14" s="297"/>
      <c r="M14" s="297"/>
      <c r="N14" s="297"/>
      <c r="O14" s="297"/>
      <c r="P14" s="297"/>
      <c r="Q14" s="297"/>
      <c r="R14" s="297"/>
      <c r="S14" s="297"/>
      <c r="T14" s="297"/>
      <c r="U14" s="297"/>
    </row>
    <row r="15" spans="2:22" ht="60" customHeight="1" x14ac:dyDescent="0.3">
      <c r="B15" s="297"/>
      <c r="C15" s="297"/>
      <c r="D15" s="297"/>
      <c r="E15" s="297"/>
      <c r="F15" s="297"/>
      <c r="G15" s="297"/>
      <c r="H15" s="297"/>
      <c r="I15" s="297"/>
      <c r="J15" s="297"/>
      <c r="K15" s="297"/>
      <c r="L15" s="297"/>
      <c r="M15" s="297"/>
      <c r="N15" s="297"/>
      <c r="O15" s="297"/>
      <c r="P15" s="297"/>
      <c r="Q15" s="297"/>
      <c r="R15" s="297"/>
      <c r="S15" s="297"/>
      <c r="T15" s="297"/>
      <c r="U15" s="297"/>
    </row>
    <row r="16" spans="2:22" s="157" customFormat="1" ht="25" customHeight="1" x14ac:dyDescent="0.35">
      <c r="B16" s="298" t="s">
        <v>123</v>
      </c>
      <c r="C16" s="299"/>
      <c r="D16" s="299"/>
      <c r="E16" s="299"/>
      <c r="F16" s="299"/>
      <c r="G16" s="299"/>
      <c r="H16" s="299"/>
      <c r="I16" s="299"/>
      <c r="J16" s="299"/>
      <c r="K16" s="299"/>
      <c r="L16" s="299"/>
      <c r="M16" s="299"/>
      <c r="N16" s="299"/>
      <c r="O16" s="299"/>
      <c r="P16" s="299"/>
      <c r="Q16" s="299"/>
      <c r="R16" s="299"/>
      <c r="S16" s="299"/>
      <c r="T16" s="299"/>
      <c r="U16" s="299"/>
    </row>
    <row r="17" spans="2:21" ht="60" customHeight="1" x14ac:dyDescent="0.3">
      <c r="B17" s="297"/>
      <c r="C17" s="297"/>
      <c r="D17" s="297"/>
      <c r="E17" s="297"/>
      <c r="F17" s="297"/>
      <c r="G17" s="297"/>
      <c r="H17" s="297"/>
      <c r="I17" s="297"/>
      <c r="J17" s="297"/>
      <c r="K17" s="297"/>
      <c r="L17" s="297"/>
      <c r="M17" s="297"/>
      <c r="N17" s="297"/>
      <c r="O17" s="297"/>
      <c r="P17" s="297"/>
      <c r="Q17" s="297"/>
      <c r="R17" s="297"/>
      <c r="S17" s="297"/>
      <c r="T17" s="297"/>
      <c r="U17" s="297"/>
    </row>
    <row r="18" spans="2:21" ht="60" customHeight="1" x14ac:dyDescent="0.3">
      <c r="B18" s="297"/>
      <c r="C18" s="297"/>
      <c r="D18" s="297"/>
      <c r="E18" s="297"/>
      <c r="F18" s="297"/>
      <c r="G18" s="297"/>
      <c r="H18" s="297"/>
      <c r="I18" s="297"/>
      <c r="J18" s="297"/>
      <c r="K18" s="297"/>
      <c r="L18" s="297"/>
      <c r="M18" s="297"/>
      <c r="N18" s="297"/>
      <c r="O18" s="297"/>
      <c r="P18" s="297"/>
      <c r="Q18" s="297"/>
      <c r="R18" s="297"/>
      <c r="S18" s="297"/>
      <c r="T18" s="297"/>
      <c r="U18" s="297"/>
    </row>
    <row r="19" spans="2:21" ht="60" customHeight="1" x14ac:dyDescent="0.3">
      <c r="B19" s="297"/>
      <c r="C19" s="297"/>
      <c r="D19" s="297"/>
      <c r="E19" s="297"/>
      <c r="F19" s="297"/>
      <c r="G19" s="297"/>
      <c r="H19" s="297"/>
      <c r="I19" s="297"/>
      <c r="J19" s="297"/>
      <c r="K19" s="297"/>
      <c r="L19" s="297"/>
      <c r="M19" s="297"/>
      <c r="N19" s="297"/>
      <c r="O19" s="297"/>
      <c r="P19" s="297"/>
      <c r="Q19" s="297"/>
      <c r="R19" s="297"/>
      <c r="S19" s="297"/>
      <c r="T19" s="297"/>
      <c r="U19" s="297"/>
    </row>
    <row r="20" spans="2:21" ht="16.5" customHeight="1" x14ac:dyDescent="0.3">
      <c r="B20" s="158"/>
      <c r="C20" s="158"/>
      <c r="D20" s="158"/>
      <c r="E20" s="158"/>
      <c r="F20" s="158"/>
      <c r="G20" s="158"/>
      <c r="H20" s="158"/>
      <c r="I20" s="158"/>
      <c r="J20" s="158"/>
      <c r="K20" s="158"/>
      <c r="L20" s="158"/>
      <c r="M20" s="158"/>
      <c r="N20" s="158"/>
      <c r="O20" s="158"/>
      <c r="P20" s="158"/>
      <c r="Q20" s="158"/>
      <c r="R20" s="158"/>
      <c r="S20" s="158"/>
      <c r="T20" s="158"/>
      <c r="U20" s="158"/>
    </row>
    <row r="21" spans="2:21" ht="22" customHeight="1" x14ac:dyDescent="0.3">
      <c r="B21" s="300">
        <v>2024</v>
      </c>
      <c r="C21" s="300"/>
      <c r="D21" s="300"/>
      <c r="E21" s="300"/>
      <c r="F21" s="300"/>
      <c r="G21" s="300"/>
      <c r="H21" s="300"/>
      <c r="I21" s="300"/>
      <c r="J21" s="300"/>
      <c r="K21" s="300"/>
      <c r="L21" s="300"/>
      <c r="M21" s="300"/>
      <c r="N21" s="300"/>
      <c r="O21" s="300"/>
      <c r="P21" s="300"/>
      <c r="Q21" s="300"/>
      <c r="R21" s="300"/>
      <c r="S21" s="300"/>
      <c r="T21" s="300"/>
      <c r="U21" s="300"/>
    </row>
    <row r="22" spans="2:21" ht="25" customHeight="1" x14ac:dyDescent="0.3">
      <c r="B22" s="301" t="s">
        <v>28</v>
      </c>
      <c r="C22" s="301"/>
      <c r="D22" s="301"/>
      <c r="E22" s="301"/>
      <c r="F22" s="301"/>
      <c r="G22" s="301"/>
      <c r="H22" s="301"/>
      <c r="I22" s="301"/>
      <c r="J22" s="301"/>
      <c r="K22" s="301"/>
      <c r="L22" s="301"/>
      <c r="M22" s="301"/>
      <c r="N22" s="301"/>
      <c r="O22" s="301"/>
      <c r="P22" s="301"/>
      <c r="Q22" s="301"/>
      <c r="R22" s="301"/>
      <c r="S22" s="301"/>
      <c r="T22" s="301"/>
      <c r="U22" s="301"/>
    </row>
    <row r="23" spans="2:21" ht="60" customHeight="1" x14ac:dyDescent="0.3">
      <c r="B23" s="297"/>
      <c r="C23" s="297"/>
      <c r="D23" s="297"/>
      <c r="E23" s="297"/>
      <c r="F23" s="297"/>
      <c r="G23" s="297"/>
      <c r="H23" s="297"/>
      <c r="I23" s="297"/>
      <c r="J23" s="297"/>
      <c r="K23" s="297"/>
      <c r="L23" s="297"/>
      <c r="M23" s="297"/>
      <c r="N23" s="297"/>
      <c r="O23" s="297"/>
      <c r="P23" s="297"/>
      <c r="Q23" s="297"/>
      <c r="R23" s="297"/>
      <c r="S23" s="297"/>
      <c r="T23" s="297"/>
      <c r="U23" s="297"/>
    </row>
    <row r="24" spans="2:21" ht="60" customHeight="1" x14ac:dyDescent="0.3">
      <c r="B24" s="297"/>
      <c r="C24" s="297"/>
      <c r="D24" s="297"/>
      <c r="E24" s="297"/>
      <c r="F24" s="297"/>
      <c r="G24" s="297"/>
      <c r="H24" s="297"/>
      <c r="I24" s="297"/>
      <c r="J24" s="297"/>
      <c r="K24" s="297"/>
      <c r="L24" s="297"/>
      <c r="M24" s="297"/>
      <c r="N24" s="297"/>
      <c r="O24" s="297"/>
      <c r="P24" s="297"/>
      <c r="Q24" s="297"/>
      <c r="R24" s="297"/>
      <c r="S24" s="297"/>
      <c r="T24" s="297"/>
      <c r="U24" s="297"/>
    </row>
    <row r="25" spans="2:21" s="157" customFormat="1" ht="25" customHeight="1" x14ac:dyDescent="0.35">
      <c r="B25" s="298" t="s">
        <v>123</v>
      </c>
      <c r="C25" s="299"/>
      <c r="D25" s="299"/>
      <c r="E25" s="299"/>
      <c r="F25" s="299"/>
      <c r="G25" s="299"/>
      <c r="H25" s="299"/>
      <c r="I25" s="299"/>
      <c r="J25" s="299"/>
      <c r="K25" s="299"/>
      <c r="L25" s="299"/>
      <c r="M25" s="299"/>
      <c r="N25" s="299"/>
      <c r="O25" s="299"/>
      <c r="P25" s="299"/>
      <c r="Q25" s="299"/>
      <c r="R25" s="299"/>
      <c r="S25" s="299"/>
      <c r="T25" s="299"/>
      <c r="U25" s="299"/>
    </row>
    <row r="26" spans="2:21" ht="60" customHeight="1" x14ac:dyDescent="0.3">
      <c r="B26" s="297"/>
      <c r="C26" s="297"/>
      <c r="D26" s="297"/>
      <c r="E26" s="297"/>
      <c r="F26" s="297"/>
      <c r="G26" s="297"/>
      <c r="H26" s="297"/>
      <c r="I26" s="297"/>
      <c r="J26" s="297"/>
      <c r="K26" s="297"/>
      <c r="L26" s="297"/>
      <c r="M26" s="297"/>
      <c r="N26" s="297"/>
      <c r="O26" s="297"/>
      <c r="P26" s="297"/>
      <c r="Q26" s="297"/>
      <c r="R26" s="297"/>
      <c r="S26" s="297"/>
      <c r="T26" s="297"/>
      <c r="U26" s="297"/>
    </row>
    <row r="27" spans="2:21" ht="60" customHeight="1" x14ac:dyDescent="0.3">
      <c r="B27" s="297"/>
      <c r="C27" s="297"/>
      <c r="D27" s="297"/>
      <c r="E27" s="297"/>
      <c r="F27" s="297"/>
      <c r="G27" s="297"/>
      <c r="H27" s="297"/>
      <c r="I27" s="297"/>
      <c r="J27" s="297"/>
      <c r="K27" s="297"/>
      <c r="L27" s="297"/>
      <c r="M27" s="297"/>
      <c r="N27" s="297"/>
      <c r="O27" s="297"/>
      <c r="P27" s="297"/>
      <c r="Q27" s="297"/>
      <c r="R27" s="297"/>
      <c r="S27" s="297"/>
      <c r="T27" s="297"/>
      <c r="U27" s="297"/>
    </row>
    <row r="28" spans="2:21" ht="60" customHeight="1" x14ac:dyDescent="0.3">
      <c r="B28" s="297"/>
      <c r="C28" s="297"/>
      <c r="D28" s="297"/>
      <c r="E28" s="297"/>
      <c r="F28" s="297"/>
      <c r="G28" s="297"/>
      <c r="H28" s="297"/>
      <c r="I28" s="297"/>
      <c r="J28" s="297"/>
      <c r="K28" s="297"/>
      <c r="L28" s="297"/>
      <c r="M28" s="297"/>
      <c r="N28" s="297"/>
      <c r="O28" s="297"/>
      <c r="P28" s="297"/>
      <c r="Q28" s="297"/>
      <c r="R28" s="297"/>
      <c r="S28" s="297"/>
      <c r="T28" s="297"/>
      <c r="U28" s="297"/>
    </row>
    <row r="29" spans="2:21" ht="16.5" customHeight="1" x14ac:dyDescent="0.3">
      <c r="B29" s="158"/>
      <c r="C29" s="158"/>
      <c r="D29" s="158"/>
      <c r="E29" s="158"/>
      <c r="F29" s="158"/>
      <c r="G29" s="158"/>
      <c r="H29" s="158"/>
      <c r="I29" s="158"/>
      <c r="J29" s="158"/>
      <c r="K29" s="158"/>
      <c r="L29" s="158"/>
      <c r="M29" s="158"/>
      <c r="N29" s="158"/>
      <c r="O29" s="158"/>
      <c r="P29" s="158"/>
      <c r="Q29" s="158"/>
      <c r="R29" s="158"/>
      <c r="S29" s="158"/>
      <c r="T29" s="158"/>
      <c r="U29" s="158"/>
    </row>
    <row r="30" spans="2:21" ht="22" customHeight="1" x14ac:dyDescent="0.3">
      <c r="B30" s="302">
        <v>2025</v>
      </c>
      <c r="C30" s="303"/>
      <c r="D30" s="303"/>
      <c r="E30" s="303"/>
      <c r="F30" s="303"/>
      <c r="G30" s="303"/>
      <c r="H30" s="303"/>
      <c r="I30" s="303"/>
      <c r="J30" s="303"/>
      <c r="K30" s="303"/>
      <c r="L30" s="303"/>
      <c r="M30" s="303"/>
      <c r="N30" s="303"/>
      <c r="O30" s="303"/>
      <c r="P30" s="303"/>
      <c r="Q30" s="303"/>
      <c r="R30" s="303"/>
      <c r="S30" s="303"/>
      <c r="T30" s="303"/>
      <c r="U30" s="303"/>
    </row>
    <row r="31" spans="2:21" ht="25" customHeight="1" x14ac:dyDescent="0.3">
      <c r="B31" s="304" t="s">
        <v>28</v>
      </c>
      <c r="C31" s="305"/>
      <c r="D31" s="305"/>
      <c r="E31" s="305"/>
      <c r="F31" s="305"/>
      <c r="G31" s="305"/>
      <c r="H31" s="305"/>
      <c r="I31" s="305"/>
      <c r="J31" s="305"/>
      <c r="K31" s="305"/>
      <c r="L31" s="305"/>
      <c r="M31" s="305"/>
      <c r="N31" s="305"/>
      <c r="O31" s="305"/>
      <c r="P31" s="305"/>
      <c r="Q31" s="305"/>
      <c r="R31" s="305"/>
      <c r="S31" s="305"/>
      <c r="T31" s="305"/>
      <c r="U31" s="305"/>
    </row>
    <row r="32" spans="2:21" ht="60" customHeight="1" x14ac:dyDescent="0.3">
      <c r="B32" s="297"/>
      <c r="C32" s="297"/>
      <c r="D32" s="297"/>
      <c r="E32" s="297"/>
      <c r="F32" s="297"/>
      <c r="G32" s="297"/>
      <c r="H32" s="297"/>
      <c r="I32" s="297"/>
      <c r="J32" s="297"/>
      <c r="K32" s="297"/>
      <c r="L32" s="297"/>
      <c r="M32" s="297"/>
      <c r="N32" s="297"/>
      <c r="O32" s="297"/>
      <c r="P32" s="297"/>
      <c r="Q32" s="297"/>
      <c r="R32" s="297"/>
      <c r="S32" s="297"/>
      <c r="T32" s="297"/>
      <c r="U32" s="297"/>
    </row>
    <row r="33" spans="2:21" ht="60" customHeight="1" x14ac:dyDescent="0.3">
      <c r="B33" s="297"/>
      <c r="C33" s="297"/>
      <c r="D33" s="297"/>
      <c r="E33" s="297"/>
      <c r="F33" s="297"/>
      <c r="G33" s="297"/>
      <c r="H33" s="297"/>
      <c r="I33" s="297"/>
      <c r="J33" s="297"/>
      <c r="K33" s="297"/>
      <c r="L33" s="297"/>
      <c r="M33" s="297"/>
      <c r="N33" s="297"/>
      <c r="O33" s="297"/>
      <c r="P33" s="297"/>
      <c r="Q33" s="297"/>
      <c r="R33" s="297"/>
      <c r="S33" s="297"/>
      <c r="T33" s="297"/>
      <c r="U33" s="297"/>
    </row>
    <row r="34" spans="2:21" s="157" customFormat="1" ht="25" customHeight="1" x14ac:dyDescent="0.35">
      <c r="B34" s="298" t="s">
        <v>123</v>
      </c>
      <c r="C34" s="299"/>
      <c r="D34" s="299"/>
      <c r="E34" s="299"/>
      <c r="F34" s="299"/>
      <c r="G34" s="299"/>
      <c r="H34" s="299"/>
      <c r="I34" s="299"/>
      <c r="J34" s="299"/>
      <c r="K34" s="299"/>
      <c r="L34" s="299"/>
      <c r="M34" s="299"/>
      <c r="N34" s="299"/>
      <c r="O34" s="299"/>
      <c r="P34" s="299"/>
      <c r="Q34" s="299"/>
      <c r="R34" s="299"/>
      <c r="S34" s="299"/>
      <c r="T34" s="299"/>
      <c r="U34" s="299"/>
    </row>
    <row r="35" spans="2:21" ht="60" customHeight="1" x14ac:dyDescent="0.3">
      <c r="B35" s="297"/>
      <c r="C35" s="297"/>
      <c r="D35" s="297"/>
      <c r="E35" s="297"/>
      <c r="F35" s="297"/>
      <c r="G35" s="297"/>
      <c r="H35" s="297"/>
      <c r="I35" s="297"/>
      <c r="J35" s="297"/>
      <c r="K35" s="297"/>
      <c r="L35" s="297"/>
      <c r="M35" s="297"/>
      <c r="N35" s="297"/>
      <c r="O35" s="297"/>
      <c r="P35" s="297"/>
      <c r="Q35" s="297"/>
      <c r="R35" s="297"/>
      <c r="S35" s="297"/>
      <c r="T35" s="297"/>
      <c r="U35" s="297"/>
    </row>
    <row r="36" spans="2:21" ht="60" customHeight="1" x14ac:dyDescent="0.3">
      <c r="B36" s="297"/>
      <c r="C36" s="297"/>
      <c r="D36" s="297"/>
      <c r="E36" s="297"/>
      <c r="F36" s="297"/>
      <c r="G36" s="297"/>
      <c r="H36" s="297"/>
      <c r="I36" s="297"/>
      <c r="J36" s="297"/>
      <c r="K36" s="297"/>
      <c r="L36" s="297"/>
      <c r="M36" s="297"/>
      <c r="N36" s="297"/>
      <c r="O36" s="297"/>
      <c r="P36" s="297"/>
      <c r="Q36" s="297"/>
      <c r="R36" s="297"/>
      <c r="S36" s="297"/>
      <c r="T36" s="297"/>
      <c r="U36" s="297"/>
    </row>
    <row r="37" spans="2:21" ht="60" customHeight="1" x14ac:dyDescent="0.3">
      <c r="B37" s="297"/>
      <c r="C37" s="297"/>
      <c r="D37" s="297"/>
      <c r="E37" s="297"/>
      <c r="F37" s="297"/>
      <c r="G37" s="297"/>
      <c r="H37" s="297"/>
      <c r="I37" s="297"/>
      <c r="J37" s="297"/>
      <c r="K37" s="297"/>
      <c r="L37" s="297"/>
      <c r="M37" s="297"/>
      <c r="N37" s="297"/>
      <c r="O37" s="297"/>
      <c r="P37" s="297"/>
      <c r="Q37" s="297"/>
      <c r="R37" s="297"/>
      <c r="S37" s="297"/>
      <c r="T37" s="297"/>
      <c r="U37" s="297"/>
    </row>
    <row r="39" spans="2:21" x14ac:dyDescent="0.3">
      <c r="B39" s="306">
        <v>2026</v>
      </c>
      <c r="C39" s="307"/>
      <c r="D39" s="307"/>
      <c r="E39" s="307"/>
      <c r="F39" s="307"/>
      <c r="G39" s="307"/>
      <c r="H39" s="307"/>
      <c r="I39" s="307"/>
      <c r="J39" s="307"/>
      <c r="K39" s="307"/>
      <c r="L39" s="307"/>
      <c r="M39" s="307"/>
      <c r="N39" s="307"/>
      <c r="O39" s="307"/>
      <c r="P39" s="307"/>
      <c r="Q39" s="307"/>
      <c r="R39" s="307"/>
      <c r="S39" s="307"/>
      <c r="T39" s="307"/>
      <c r="U39" s="307"/>
    </row>
    <row r="40" spans="2:21" ht="19.5" x14ac:dyDescent="0.3">
      <c r="B40" s="304" t="s">
        <v>28</v>
      </c>
      <c r="C40" s="305"/>
      <c r="D40" s="305"/>
      <c r="E40" s="305"/>
      <c r="F40" s="305"/>
      <c r="G40" s="305"/>
      <c r="H40" s="305"/>
      <c r="I40" s="305"/>
      <c r="J40" s="305"/>
      <c r="K40" s="305"/>
      <c r="L40" s="305"/>
      <c r="M40" s="305"/>
      <c r="N40" s="305"/>
      <c r="O40" s="305"/>
      <c r="P40" s="305"/>
      <c r="Q40" s="305"/>
      <c r="R40" s="305"/>
      <c r="S40" s="305"/>
      <c r="T40" s="305"/>
      <c r="U40" s="305"/>
    </row>
    <row r="41" spans="2:21" ht="60.75" customHeight="1" x14ac:dyDescent="0.3">
      <c r="B41" s="297"/>
      <c r="C41" s="297"/>
      <c r="D41" s="297"/>
      <c r="E41" s="297"/>
      <c r="F41" s="297"/>
      <c r="G41" s="297"/>
      <c r="H41" s="297"/>
      <c r="I41" s="297"/>
      <c r="J41" s="297"/>
      <c r="K41" s="297"/>
      <c r="L41" s="297"/>
      <c r="M41" s="297"/>
      <c r="N41" s="297"/>
      <c r="O41" s="297"/>
      <c r="P41" s="297"/>
      <c r="Q41" s="297"/>
      <c r="R41" s="297"/>
      <c r="S41" s="297"/>
      <c r="T41" s="297"/>
      <c r="U41" s="297"/>
    </row>
    <row r="42" spans="2:21" ht="60" customHeight="1" x14ac:dyDescent="0.3">
      <c r="B42" s="297"/>
      <c r="C42" s="297"/>
      <c r="D42" s="297"/>
      <c r="E42" s="297"/>
      <c r="F42" s="297"/>
      <c r="G42" s="297"/>
      <c r="H42" s="297"/>
      <c r="I42" s="297"/>
      <c r="J42" s="297"/>
      <c r="K42" s="297"/>
      <c r="L42" s="297"/>
      <c r="M42" s="297"/>
      <c r="N42" s="297"/>
      <c r="O42" s="297"/>
      <c r="P42" s="297"/>
      <c r="Q42" s="297"/>
      <c r="R42" s="297"/>
      <c r="S42" s="297"/>
      <c r="T42" s="297"/>
      <c r="U42" s="297"/>
    </row>
    <row r="43" spans="2:21" ht="19.5" x14ac:dyDescent="0.3">
      <c r="B43" s="298" t="s">
        <v>123</v>
      </c>
      <c r="C43" s="299"/>
      <c r="D43" s="299"/>
      <c r="E43" s="299"/>
      <c r="F43" s="299"/>
      <c r="G43" s="299"/>
      <c r="H43" s="299"/>
      <c r="I43" s="299"/>
      <c r="J43" s="299"/>
      <c r="K43" s="299"/>
      <c r="L43" s="299"/>
      <c r="M43" s="299"/>
      <c r="N43" s="299"/>
      <c r="O43" s="299"/>
      <c r="P43" s="299"/>
      <c r="Q43" s="299"/>
      <c r="R43" s="299"/>
      <c r="S43" s="299"/>
      <c r="T43" s="299"/>
      <c r="U43" s="299"/>
    </row>
    <row r="44" spans="2:21" ht="45.75" customHeight="1" x14ac:dyDescent="0.3">
      <c r="B44" s="297"/>
      <c r="C44" s="297"/>
      <c r="D44" s="297"/>
      <c r="E44" s="297"/>
      <c r="F44" s="297"/>
      <c r="G44" s="297"/>
      <c r="H44" s="297"/>
      <c r="I44" s="297"/>
      <c r="J44" s="297"/>
      <c r="K44" s="297"/>
      <c r="L44" s="297"/>
      <c r="M44" s="297"/>
      <c r="N44" s="297"/>
      <c r="O44" s="297"/>
      <c r="P44" s="297"/>
      <c r="Q44" s="297"/>
      <c r="R44" s="297"/>
      <c r="S44" s="297"/>
      <c r="T44" s="297"/>
      <c r="U44" s="297"/>
    </row>
    <row r="45" spans="2:21" ht="48" customHeight="1" x14ac:dyDescent="0.3">
      <c r="B45" s="297"/>
      <c r="C45" s="297"/>
      <c r="D45" s="297"/>
      <c r="E45" s="297"/>
      <c r="F45" s="297"/>
      <c r="G45" s="297"/>
      <c r="H45" s="297"/>
      <c r="I45" s="297"/>
      <c r="J45" s="297"/>
      <c r="K45" s="297"/>
      <c r="L45" s="297"/>
      <c r="M45" s="297"/>
      <c r="N45" s="297"/>
      <c r="O45" s="297"/>
      <c r="P45" s="297"/>
      <c r="Q45" s="297"/>
      <c r="R45" s="297"/>
      <c r="S45" s="297"/>
      <c r="T45" s="297"/>
      <c r="U45" s="297"/>
    </row>
    <row r="46" spans="2:21" ht="56.25" customHeight="1" x14ac:dyDescent="0.3">
      <c r="B46" s="297"/>
      <c r="C46" s="297"/>
      <c r="D46" s="297"/>
      <c r="E46" s="297"/>
      <c r="F46" s="297"/>
      <c r="G46" s="297"/>
      <c r="H46" s="297"/>
      <c r="I46" s="297"/>
      <c r="J46" s="297"/>
      <c r="K46" s="297"/>
      <c r="L46" s="297"/>
      <c r="M46" s="297"/>
      <c r="N46" s="297"/>
      <c r="O46" s="297"/>
      <c r="P46" s="297"/>
      <c r="Q46" s="297"/>
      <c r="R46" s="297"/>
      <c r="S46" s="297"/>
      <c r="T46" s="297"/>
      <c r="U46" s="297"/>
    </row>
    <row r="65495" spans="2:22" x14ac:dyDescent="0.3">
      <c r="B65495" s="159" t="s">
        <v>29</v>
      </c>
      <c r="C65495" s="159"/>
      <c r="D65495" s="159"/>
      <c r="E65495" s="159"/>
      <c r="F65495" s="159"/>
      <c r="G65495" s="159"/>
      <c r="H65495" s="159"/>
      <c r="I65495" s="159"/>
      <c r="J65495" s="159"/>
      <c r="K65495" s="159"/>
      <c r="L65495" s="159"/>
      <c r="M65495" s="159"/>
      <c r="N65495" s="159"/>
      <c r="O65495" s="159"/>
      <c r="P65495" s="159"/>
      <c r="Q65495" s="159"/>
      <c r="R65495" s="159"/>
      <c r="S65495" s="159"/>
      <c r="T65495" s="159"/>
      <c r="U65495" s="159"/>
      <c r="V65495" s="159"/>
    </row>
    <row r="65496" spans="2:22" x14ac:dyDescent="0.3">
      <c r="B65496" s="160" t="s">
        <v>30</v>
      </c>
      <c r="C65496" s="160"/>
      <c r="D65496" s="160"/>
      <c r="E65496" s="160"/>
      <c r="F65496" s="160"/>
      <c r="G65496" s="160"/>
      <c r="H65496" s="160"/>
      <c r="I65496" s="160"/>
      <c r="J65496" s="160"/>
      <c r="K65496" s="160"/>
      <c r="L65496" s="160"/>
      <c r="M65496" s="160"/>
      <c r="N65496" s="160"/>
      <c r="O65496" s="160"/>
      <c r="P65496" s="160"/>
      <c r="Q65496" s="160"/>
      <c r="R65496" s="160"/>
      <c r="S65496" s="160"/>
      <c r="T65496" s="160"/>
      <c r="U65496" s="160"/>
      <c r="V65496" s="160"/>
    </row>
    <row r="65497" spans="2:22" x14ac:dyDescent="0.3">
      <c r="B65497" s="160" t="s">
        <v>31</v>
      </c>
      <c r="C65497" s="160"/>
      <c r="D65497" s="160"/>
      <c r="E65497" s="160"/>
      <c r="F65497" s="160"/>
      <c r="G65497" s="160"/>
      <c r="H65497" s="160"/>
      <c r="I65497" s="160"/>
      <c r="J65497" s="160"/>
      <c r="K65497" s="160"/>
      <c r="L65497" s="160"/>
      <c r="M65497" s="160"/>
      <c r="N65497" s="160"/>
      <c r="O65497" s="160"/>
      <c r="P65497" s="160"/>
      <c r="Q65497" s="160"/>
      <c r="R65497" s="160"/>
      <c r="S65497" s="160"/>
      <c r="T65497" s="160"/>
      <c r="U65497" s="160"/>
      <c r="V65497" s="160"/>
    </row>
  </sheetData>
  <mergeCells count="40">
    <mergeCell ref="B37:U37"/>
    <mergeCell ref="B45:U45"/>
    <mergeCell ref="B46:U46"/>
    <mergeCell ref="B39:U39"/>
    <mergeCell ref="B40:U40"/>
    <mergeCell ref="B41:U41"/>
    <mergeCell ref="B42:U42"/>
    <mergeCell ref="B43:U43"/>
    <mergeCell ref="B44:U44"/>
    <mergeCell ref="B34:U34"/>
    <mergeCell ref="B35:U35"/>
    <mergeCell ref="B30:U30"/>
    <mergeCell ref="B31:U31"/>
    <mergeCell ref="B36:U36"/>
    <mergeCell ref="B17:U17"/>
    <mergeCell ref="B27:U27"/>
    <mergeCell ref="B28:U28"/>
    <mergeCell ref="B32:U32"/>
    <mergeCell ref="B33:U33"/>
    <mergeCell ref="B25:U25"/>
    <mergeCell ref="B26:U26"/>
    <mergeCell ref="B18:U18"/>
    <mergeCell ref="B19:U19"/>
    <mergeCell ref="B21:U21"/>
    <mergeCell ref="B22:U22"/>
    <mergeCell ref="B23:U23"/>
    <mergeCell ref="B24:U24"/>
    <mergeCell ref="B12:U12"/>
    <mergeCell ref="B13:U13"/>
    <mergeCell ref="B14:U14"/>
    <mergeCell ref="B15:U15"/>
    <mergeCell ref="B16:U16"/>
    <mergeCell ref="V2:V3"/>
    <mergeCell ref="H2:K2"/>
    <mergeCell ref="M2:P2"/>
    <mergeCell ref="C2:F2"/>
    <mergeCell ref="B2:B3"/>
    <mergeCell ref="L3:L9"/>
    <mergeCell ref="G3:G9"/>
    <mergeCell ref="R2:U2"/>
  </mergeCells>
  <phoneticPr fontId="2" type="noConversion"/>
  <hyperlinks>
    <hyperlink ref="B65497" r:id="rId1" xr:uid="{00000000-0004-0000-0200-000000000000}"/>
    <hyperlink ref="B65496" r:id="rId2" xr:uid="{00000000-0004-0000-0200-000001000000}"/>
    <hyperlink ref="B4" location="Autoevaluación!A6" tooltip="Ir a autoevaluación" display="Direccionamiento Estratégico" xr:uid="{00000000-0004-0000-0200-000002000000}"/>
    <hyperlink ref="B5" location="Autoevaluación!A12" tooltip="|Ir a autoevaluacion" display="Gestión Estratégica" xr:uid="{00000000-0004-0000-0200-000003000000}"/>
    <hyperlink ref="B6" location="Autoevaluación!A19" tooltip="Ir a autoevaluacion" display="Gobierno Escolar" xr:uid="{00000000-0004-0000-0200-000004000000}"/>
    <hyperlink ref="B7" location="Autoevaluación!A29" tooltip="Ir a autoevaluacion" display="Cultura Institucional" xr:uid="{00000000-0004-0000-0200-000005000000}"/>
    <hyperlink ref="B8" location="Autoevaluación!A35" tooltip="Ir a autoevaluacion" display="Clima Escolar" xr:uid="{00000000-0004-0000-0200-000006000000}"/>
    <hyperlink ref="B9" location="Autoevaluación!A46" tooltip="Ir a autoevaluacion" display="Relaciones Con El Entorno" xr:uid="{00000000-0004-0000-0200-000007000000}"/>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V65497"/>
  <sheetViews>
    <sheetView showGridLines="0" topLeftCell="A4" zoomScale="70" zoomScaleNormal="70" workbookViewId="0">
      <selection activeCell="B39" sqref="B39:U39"/>
    </sheetView>
  </sheetViews>
  <sheetFormatPr baseColWidth="10" defaultColWidth="11.453125" defaultRowHeight="15" x14ac:dyDescent="0.3"/>
  <cols>
    <col min="1" max="1" width="1.453125" style="1" customWidth="1"/>
    <col min="2" max="2" width="34.7265625" style="1" customWidth="1"/>
    <col min="3" max="6" width="7.7265625" style="1" customWidth="1"/>
    <col min="7" max="7" width="1.7265625" style="1" customWidth="1"/>
    <col min="8" max="11" width="7.7265625" style="1" customWidth="1"/>
    <col min="12" max="12" width="1.7265625" style="1" customWidth="1"/>
    <col min="13" max="16" width="7.7265625" style="1" customWidth="1"/>
    <col min="17" max="17" width="2.81640625" style="1" customWidth="1"/>
    <col min="18" max="21" width="7.7265625" style="1" customWidth="1"/>
    <col min="22" max="27" width="11.453125" style="1"/>
    <col min="28" max="28" width="2" style="1" customWidth="1"/>
    <col min="29" max="33" width="11.453125" style="1"/>
    <col min="34" max="34" width="1.81640625" style="1" customWidth="1"/>
    <col min="35" max="16384" width="11.453125" style="1"/>
  </cols>
  <sheetData>
    <row r="1" spans="2:22" ht="6" customHeight="1" x14ac:dyDescent="0.3"/>
    <row r="2" spans="2:22" ht="22.5" customHeight="1" x14ac:dyDescent="0.3">
      <c r="B2" s="311" t="s">
        <v>127</v>
      </c>
      <c r="C2" s="318" t="s">
        <v>176</v>
      </c>
      <c r="D2" s="318"/>
      <c r="E2" s="318"/>
      <c r="F2" s="318"/>
      <c r="G2" s="2"/>
      <c r="H2" s="319" t="s">
        <v>177</v>
      </c>
      <c r="I2" s="319"/>
      <c r="J2" s="319"/>
      <c r="K2" s="319"/>
      <c r="L2" s="2"/>
      <c r="M2" s="313" t="s">
        <v>178</v>
      </c>
      <c r="N2" s="313"/>
      <c r="O2" s="313"/>
      <c r="P2" s="313"/>
      <c r="Q2" s="55"/>
      <c r="R2" s="320" t="s">
        <v>179</v>
      </c>
      <c r="S2" s="320"/>
      <c r="T2" s="320"/>
      <c r="U2" s="320"/>
      <c r="V2" s="315"/>
    </row>
    <row r="3" spans="2:22" ht="24.75" customHeight="1" thickBot="1" x14ac:dyDescent="0.35">
      <c r="B3" s="312"/>
      <c r="C3" s="3">
        <v>1</v>
      </c>
      <c r="D3" s="3">
        <v>2</v>
      </c>
      <c r="E3" s="4">
        <v>3</v>
      </c>
      <c r="F3" s="5">
        <v>4</v>
      </c>
      <c r="G3" s="309"/>
      <c r="H3" s="3">
        <v>1</v>
      </c>
      <c r="I3" s="3">
        <v>2</v>
      </c>
      <c r="J3" s="4">
        <v>3</v>
      </c>
      <c r="K3" s="5">
        <v>4</v>
      </c>
      <c r="L3" s="316"/>
      <c r="M3" s="3">
        <v>1</v>
      </c>
      <c r="N3" s="3">
        <v>2</v>
      </c>
      <c r="O3" s="4">
        <v>3</v>
      </c>
      <c r="P3" s="5">
        <v>4</v>
      </c>
      <c r="Q3" s="56"/>
      <c r="R3" s="3">
        <v>1</v>
      </c>
      <c r="S3" s="3">
        <v>2</v>
      </c>
      <c r="T3" s="4">
        <v>3</v>
      </c>
      <c r="U3" s="5">
        <v>4</v>
      </c>
      <c r="V3" s="315"/>
    </row>
    <row r="4" spans="2:22" ht="38.15" customHeight="1" thickTop="1" thickBot="1" x14ac:dyDescent="0.35">
      <c r="B4" s="37" t="s">
        <v>128</v>
      </c>
      <c r="C4" s="36">
        <f>Autoevaluación!R55/SUM(Autoevaluación!R55:R58)</f>
        <v>0</v>
      </c>
      <c r="D4" s="7">
        <f>Autoevaluación!R56/SUM(Autoevaluación!R55:R58)</f>
        <v>0</v>
      </c>
      <c r="E4" s="7">
        <f>Autoevaluación!R57/SUM(Autoevaluación!R55:R58)</f>
        <v>1</v>
      </c>
      <c r="F4" s="7">
        <f>Autoevaluación!R58/SUM(Autoevaluación!R55:R58)</f>
        <v>0</v>
      </c>
      <c r="G4" s="310"/>
      <c r="H4" s="7">
        <f>Autoevaluación!S55/SUM(Autoevaluación!S55:S59)</f>
        <v>0</v>
      </c>
      <c r="I4" s="7">
        <f>Autoevaluación!S56/SUM(Autoevaluación!S55:S58)</f>
        <v>0</v>
      </c>
      <c r="J4" s="7">
        <f>Autoevaluación!S57/SUM(Autoevaluación!S55:S58)</f>
        <v>1</v>
      </c>
      <c r="K4" s="7">
        <f>Autoevaluación!S58/SUM(Autoevaluación!S55:S58)</f>
        <v>0</v>
      </c>
      <c r="L4" s="317"/>
      <c r="M4" s="7" t="e">
        <f>Autoevaluación!T55/SUM(Autoevaluación!T55:T58)</f>
        <v>#DIV/0!</v>
      </c>
      <c r="N4" s="7" t="e">
        <f>Autoevaluación!T56/SUM(Autoevaluación!T55:T58)</f>
        <v>#DIV/0!</v>
      </c>
      <c r="O4" s="7" t="e">
        <f>Autoevaluación!T57/SUM(Autoevaluación!T55:T58)</f>
        <v>#DIV/0!</v>
      </c>
      <c r="P4" s="7" t="e">
        <f>Autoevaluación!T58/SUM(Autoevaluación!T55:T58)</f>
        <v>#DIV/0!</v>
      </c>
      <c r="Q4" s="53"/>
      <c r="R4" s="7" t="e">
        <f>Autoevaluación!U55/SUM(Autoevaluación!U55:U58)</f>
        <v>#DIV/0!</v>
      </c>
      <c r="S4" s="7" t="e">
        <f>Autoevaluación!U56/SUM(Autoevaluación!U55:U58)</f>
        <v>#DIV/0!</v>
      </c>
      <c r="T4" s="7" t="e">
        <f>Autoevaluación!U57/SUM(Autoevaluación!U55:U58)</f>
        <v>#DIV/0!</v>
      </c>
      <c r="U4" s="7" t="e">
        <f>Autoevaluación!U58/SUM(Autoevaluación!U55:U58)</f>
        <v>#DIV/0!</v>
      </c>
    </row>
    <row r="5" spans="2:22" ht="38.15" customHeight="1" thickTop="1" thickBot="1" x14ac:dyDescent="0.35">
      <c r="B5" s="37" t="s">
        <v>129</v>
      </c>
      <c r="C5" s="36">
        <f>Autoevaluación!R62/SUM(Autoevaluación!R62:R65)</f>
        <v>0</v>
      </c>
      <c r="D5" s="7">
        <f>Autoevaluación!R63/SUM(Autoevaluación!R62:R65)</f>
        <v>0</v>
      </c>
      <c r="E5" s="7">
        <f>Autoevaluación!R64/SUM(Autoevaluación!R62:R65)</f>
        <v>1</v>
      </c>
      <c r="F5" s="7">
        <f>Autoevaluación!R65/SUM(Autoevaluación!R62:R65)</f>
        <v>0</v>
      </c>
      <c r="G5" s="310"/>
      <c r="H5" s="7" t="e">
        <f>Autoevaluación!S62/SUM(Autoevaluación!S62:S65)</f>
        <v>#DIV/0!</v>
      </c>
      <c r="I5" s="7" t="e">
        <f>Autoevaluación!S63/SUM(Autoevaluación!S62:S65)</f>
        <v>#DIV/0!</v>
      </c>
      <c r="J5" s="7" t="e">
        <f>Autoevaluación!S64/SUM(Autoevaluación!S62:S65)</f>
        <v>#DIV/0!</v>
      </c>
      <c r="K5" s="7" t="e">
        <f>Autoevaluación!S65/SUM(Autoevaluación!S62:S65)</f>
        <v>#DIV/0!</v>
      </c>
      <c r="L5" s="317"/>
      <c r="M5" s="7" t="e">
        <f>Autoevaluación!T62/SUM(Autoevaluación!T62:T65)</f>
        <v>#DIV/0!</v>
      </c>
      <c r="N5" s="7" t="e">
        <f>Autoevaluación!T63/SUM(Autoevaluación!T62:T65)</f>
        <v>#DIV/0!</v>
      </c>
      <c r="O5" s="7" t="e">
        <f>Autoevaluación!T64/SUM(Autoevaluación!T62:T65)</f>
        <v>#DIV/0!</v>
      </c>
      <c r="P5" s="7" t="e">
        <f>Autoevaluación!T65/SUM(Autoevaluación!T62:T65)</f>
        <v>#DIV/0!</v>
      </c>
      <c r="Q5" s="53"/>
      <c r="R5" s="7" t="e">
        <f>Autoevaluación!U62/SUM(Autoevaluación!U62:U65)</f>
        <v>#DIV/0!</v>
      </c>
      <c r="S5" s="7" t="e">
        <f>Autoevaluación!U63/SUM(Autoevaluación!U62:U65)</f>
        <v>#DIV/0!</v>
      </c>
      <c r="T5" s="7" t="e">
        <f>Autoevaluación!U64/SUM(Autoevaluación!U62:U65)</f>
        <v>#DIV/0!</v>
      </c>
      <c r="U5" s="7" t="e">
        <f>Autoevaluación!U65/SUM(Autoevaluación!U62:U65)</f>
        <v>#DIV/0!</v>
      </c>
    </row>
    <row r="6" spans="2:22" ht="38.15" customHeight="1" thickTop="1" thickBot="1" x14ac:dyDescent="0.35">
      <c r="B6" s="37" t="s">
        <v>130</v>
      </c>
      <c r="C6" s="36">
        <f>Autoevaluación!R68/SUM(Autoevaluación!R68:R71)</f>
        <v>0</v>
      </c>
      <c r="D6" s="7">
        <f>Autoevaluación!R69/SUM(Autoevaluación!R68:R71)</f>
        <v>0</v>
      </c>
      <c r="E6" s="7">
        <f>Autoevaluación!R70/SUM(Autoevaluación!R68:R71)</f>
        <v>1</v>
      </c>
      <c r="F6" s="7">
        <f>Autoevaluación!R71/SUM(Autoevaluación!R68:R71)</f>
        <v>0</v>
      </c>
      <c r="G6" s="310"/>
      <c r="H6" s="7" t="e">
        <f>Autoevaluación!S68/SUM(Autoevaluación!S68:S71)</f>
        <v>#DIV/0!</v>
      </c>
      <c r="I6" s="7" t="e">
        <f>Autoevaluación!S69/SUM(Autoevaluación!S68:S71)</f>
        <v>#DIV/0!</v>
      </c>
      <c r="J6" s="7" t="e">
        <f>Autoevaluación!S70/SUM(Autoevaluación!S68:S71)</f>
        <v>#DIV/0!</v>
      </c>
      <c r="K6" s="7" t="e">
        <f>Autoevaluación!S71/SUM(Autoevaluación!S68:S71)</f>
        <v>#DIV/0!</v>
      </c>
      <c r="L6" s="317"/>
      <c r="M6" s="7" t="e">
        <f>Autoevaluación!T68/SUM(Autoevaluación!T68:T71)</f>
        <v>#DIV/0!</v>
      </c>
      <c r="N6" s="7" t="e">
        <f>Autoevaluación!T69/SUM(Autoevaluación!T68:T71)</f>
        <v>#DIV/0!</v>
      </c>
      <c r="O6" s="7" t="e">
        <f>Autoevaluación!T70/SUM(Autoevaluación!T68:T71)</f>
        <v>#DIV/0!</v>
      </c>
      <c r="P6" s="7" t="e">
        <f>Autoevaluación!T71/SUM(Autoevaluación!T68:T71)</f>
        <v>#DIV/0!</v>
      </c>
      <c r="Q6" s="53"/>
      <c r="R6" s="7" t="e">
        <f>Autoevaluación!U68/SUM(Autoevaluación!U68:U71)</f>
        <v>#DIV/0!</v>
      </c>
      <c r="S6" s="7" t="e">
        <f>Autoevaluación!U69/SUM(Autoevaluación!U68:U71)</f>
        <v>#DIV/0!</v>
      </c>
      <c r="T6" s="7" t="e">
        <f>Autoevaluación!U70/SUM(Autoevaluación!U68:U71)</f>
        <v>#DIV/0!</v>
      </c>
      <c r="U6" s="7" t="e">
        <f>Autoevaluación!U71/SUM(Autoevaluación!U68:U71)</f>
        <v>#DIV/0!</v>
      </c>
      <c r="V6" s="16"/>
    </row>
    <row r="7" spans="2:22" ht="38.15" customHeight="1" thickTop="1" thickBot="1" x14ac:dyDescent="0.35">
      <c r="B7" s="37" t="s">
        <v>131</v>
      </c>
      <c r="C7" s="36">
        <f>Autoevaluación!R74/SUM(Autoevaluación!R74:R77)</f>
        <v>0</v>
      </c>
      <c r="D7" s="7">
        <f>Autoevaluación!R75/SUM(Autoevaluación!R74:R77)</f>
        <v>0.5</v>
      </c>
      <c r="E7" s="7">
        <f>Autoevaluación!R76/SUM(Autoevaluación!R74:R77)</f>
        <v>0.5</v>
      </c>
      <c r="F7" s="7">
        <f>Autoevaluación!R77/SUM(Autoevaluación!R74:R77)</f>
        <v>0</v>
      </c>
      <c r="G7" s="310"/>
      <c r="H7" s="7" t="e">
        <f>Autoevaluación!S74/SUM(Autoevaluación!S74:S77)</f>
        <v>#DIV/0!</v>
      </c>
      <c r="I7" s="7" t="e">
        <f>Autoevaluación!S75/SUM(Autoevaluación!S74:S77)</f>
        <v>#DIV/0!</v>
      </c>
      <c r="J7" s="7" t="e">
        <f>Autoevaluación!S76/SUM(Autoevaluación!S74:S77)</f>
        <v>#DIV/0!</v>
      </c>
      <c r="K7" s="7" t="e">
        <f>Autoevaluación!S77/SUM(Autoevaluación!S74:S77)</f>
        <v>#DIV/0!</v>
      </c>
      <c r="L7" s="317"/>
      <c r="M7" s="7" t="e">
        <f>Autoevaluación!T74/SUM(Autoevaluación!T74:T77)</f>
        <v>#DIV/0!</v>
      </c>
      <c r="N7" s="7" t="e">
        <f>Autoevaluación!T75/SUM(Autoevaluación!T74:T77)</f>
        <v>#DIV/0!</v>
      </c>
      <c r="O7" s="7" t="e">
        <f>Autoevaluación!T76/SUM(Autoevaluación!T74:T77)</f>
        <v>#DIV/0!</v>
      </c>
      <c r="P7" s="7" t="e">
        <f>Autoevaluación!T77/SUM(Autoevaluación!T74:T77)</f>
        <v>#DIV/0!</v>
      </c>
      <c r="Q7" s="53"/>
      <c r="R7" s="7" t="e">
        <f>Autoevaluación!U74/SUM(Autoevaluación!U74:U77)</f>
        <v>#DIV/0!</v>
      </c>
      <c r="S7" s="7" t="e">
        <f>Autoevaluación!U75/SUM(Autoevaluación!U74:U77)</f>
        <v>#DIV/0!</v>
      </c>
      <c r="T7" s="7" t="e">
        <f>Autoevaluación!U76/SUM(Autoevaluación!U74:U77)</f>
        <v>#DIV/0!</v>
      </c>
      <c r="U7" s="7" t="e">
        <f>Autoevaluación!U77/SUM(Autoevaluación!U74:U77)</f>
        <v>#DIV/0!</v>
      </c>
    </row>
    <row r="8" spans="2:22" ht="38.15" customHeight="1" thickTop="1" x14ac:dyDescent="0.3">
      <c r="B8" s="38"/>
      <c r="C8" s="7"/>
      <c r="D8" s="7"/>
      <c r="E8" s="7"/>
      <c r="F8" s="7"/>
      <c r="G8" s="310"/>
      <c r="H8" s="7"/>
      <c r="I8" s="7"/>
      <c r="J8" s="7"/>
      <c r="K8" s="7"/>
      <c r="L8" s="317"/>
      <c r="M8" s="7"/>
      <c r="N8" s="7"/>
      <c r="O8" s="7"/>
      <c r="P8" s="7"/>
      <c r="Q8" s="53"/>
      <c r="R8" s="7"/>
      <c r="S8" s="7"/>
      <c r="T8" s="7"/>
      <c r="U8" s="7"/>
    </row>
    <row r="9" spans="2:22" ht="38.15" customHeight="1" x14ac:dyDescent="0.3">
      <c r="B9" s="6"/>
      <c r="C9" s="7"/>
      <c r="D9" s="7"/>
      <c r="E9" s="7"/>
      <c r="F9" s="7"/>
      <c r="G9" s="310"/>
      <c r="H9" s="7"/>
      <c r="I9" s="7"/>
      <c r="J9" s="7"/>
      <c r="K9" s="7"/>
      <c r="L9" s="317"/>
      <c r="M9" s="7"/>
      <c r="N9" s="7"/>
      <c r="O9" s="7"/>
      <c r="P9" s="7"/>
      <c r="Q9" s="53"/>
      <c r="R9" s="7"/>
      <c r="S9" s="7"/>
      <c r="T9" s="7"/>
      <c r="U9" s="7"/>
    </row>
    <row r="10" spans="2:22" ht="38.15" customHeight="1" x14ac:dyDescent="0.3">
      <c r="B10" s="15" t="s">
        <v>132</v>
      </c>
      <c r="C10" s="12">
        <f>AVERAGE(C4:C9)</f>
        <v>0</v>
      </c>
      <c r="D10" s="12">
        <f>AVERAGE(D4:D9)</f>
        <v>0.125</v>
      </c>
      <c r="E10" s="12">
        <f>AVERAGE(E4:E9)</f>
        <v>0.875</v>
      </c>
      <c r="F10" s="12">
        <f>AVERAGE(F4:F9)</f>
        <v>0</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3">
      <c r="B11" s="8"/>
      <c r="C11" s="8"/>
      <c r="D11" s="8"/>
      <c r="E11" s="8"/>
      <c r="F11" s="9"/>
      <c r="G11" s="9"/>
      <c r="H11" s="9"/>
      <c r="I11" s="9"/>
      <c r="J11" s="9"/>
      <c r="K11" s="9"/>
      <c r="L11" s="9"/>
      <c r="M11" s="9"/>
      <c r="N11" s="9"/>
      <c r="O11" s="9"/>
      <c r="P11" s="9"/>
      <c r="Q11" s="9"/>
      <c r="R11" s="9"/>
      <c r="S11" s="9"/>
      <c r="T11" s="9"/>
      <c r="U11" s="9"/>
    </row>
    <row r="12" spans="2:22" ht="22" customHeight="1" x14ac:dyDescent="0.3">
      <c r="B12" s="318" t="s">
        <v>176</v>
      </c>
      <c r="C12" s="318"/>
      <c r="D12" s="318"/>
      <c r="E12" s="318"/>
      <c r="F12" s="318"/>
      <c r="G12" s="318"/>
      <c r="H12" s="318"/>
      <c r="I12" s="318"/>
      <c r="J12" s="318"/>
      <c r="K12" s="318"/>
      <c r="L12" s="318"/>
      <c r="M12" s="318"/>
      <c r="N12" s="318"/>
      <c r="O12" s="318"/>
      <c r="P12" s="318"/>
      <c r="Q12" s="318"/>
      <c r="R12" s="318"/>
      <c r="S12" s="318"/>
      <c r="T12" s="318"/>
      <c r="U12" s="318"/>
    </row>
    <row r="13" spans="2:22" ht="25" customHeight="1" x14ac:dyDescent="0.3">
      <c r="B13" s="321" t="s">
        <v>28</v>
      </c>
      <c r="C13" s="321"/>
      <c r="D13" s="321"/>
      <c r="E13" s="321"/>
      <c r="F13" s="321"/>
      <c r="G13" s="321"/>
      <c r="H13" s="321"/>
      <c r="I13" s="321"/>
      <c r="J13" s="321"/>
      <c r="K13" s="321"/>
      <c r="L13" s="321"/>
      <c r="M13" s="321"/>
      <c r="N13" s="321"/>
      <c r="O13" s="321"/>
      <c r="P13" s="321"/>
      <c r="Q13" s="321"/>
      <c r="R13" s="321"/>
      <c r="S13" s="321"/>
      <c r="T13" s="321"/>
      <c r="U13" s="321"/>
    </row>
    <row r="14" spans="2:22" ht="60" customHeight="1" x14ac:dyDescent="0.3">
      <c r="B14" s="308"/>
      <c r="C14" s="308"/>
      <c r="D14" s="308"/>
      <c r="E14" s="308"/>
      <c r="F14" s="308"/>
      <c r="G14" s="308"/>
      <c r="H14" s="308"/>
      <c r="I14" s="308"/>
      <c r="J14" s="308"/>
      <c r="K14" s="308"/>
      <c r="L14" s="308"/>
      <c r="M14" s="308"/>
      <c r="N14" s="308"/>
      <c r="O14" s="308"/>
      <c r="P14" s="308"/>
      <c r="Q14" s="308"/>
      <c r="R14" s="308"/>
      <c r="S14" s="308"/>
      <c r="T14" s="308"/>
      <c r="U14" s="308"/>
    </row>
    <row r="15" spans="2:22" ht="60" customHeight="1" x14ac:dyDescent="0.3">
      <c r="B15" s="308"/>
      <c r="C15" s="308"/>
      <c r="D15" s="308"/>
      <c r="E15" s="308"/>
      <c r="F15" s="308"/>
      <c r="G15" s="308"/>
      <c r="H15" s="308"/>
      <c r="I15" s="308"/>
      <c r="J15" s="308"/>
      <c r="K15" s="308"/>
      <c r="L15" s="308"/>
      <c r="M15" s="308"/>
      <c r="N15" s="308"/>
      <c r="O15" s="308"/>
      <c r="P15" s="308"/>
      <c r="Q15" s="308"/>
      <c r="R15" s="308"/>
      <c r="S15" s="308"/>
      <c r="T15" s="308"/>
      <c r="U15" s="308"/>
    </row>
    <row r="16" spans="2:22" s="14" customFormat="1" ht="25" customHeight="1" x14ac:dyDescent="0.35">
      <c r="B16" s="314" t="s">
        <v>123</v>
      </c>
      <c r="C16" s="314"/>
      <c r="D16" s="314"/>
      <c r="E16" s="314"/>
      <c r="F16" s="314"/>
      <c r="G16" s="314"/>
      <c r="H16" s="314"/>
      <c r="I16" s="314"/>
      <c r="J16" s="314"/>
      <c r="K16" s="314"/>
      <c r="L16" s="314"/>
      <c r="M16" s="314"/>
      <c r="N16" s="314"/>
      <c r="O16" s="314"/>
      <c r="P16" s="314"/>
      <c r="Q16" s="314"/>
      <c r="R16" s="314"/>
      <c r="S16" s="314"/>
      <c r="T16" s="314"/>
      <c r="U16" s="314"/>
    </row>
    <row r="17" spans="2:21" ht="60" customHeight="1" x14ac:dyDescent="0.3">
      <c r="B17" s="308"/>
      <c r="C17" s="308"/>
      <c r="D17" s="308"/>
      <c r="E17" s="308"/>
      <c r="F17" s="308"/>
      <c r="G17" s="308"/>
      <c r="H17" s="308"/>
      <c r="I17" s="308"/>
      <c r="J17" s="308"/>
      <c r="K17" s="308"/>
      <c r="L17" s="308"/>
      <c r="M17" s="308"/>
      <c r="N17" s="308"/>
      <c r="O17" s="308"/>
      <c r="P17" s="308"/>
      <c r="Q17" s="308"/>
      <c r="R17" s="308"/>
      <c r="S17" s="308"/>
      <c r="T17" s="308"/>
      <c r="U17" s="308"/>
    </row>
    <row r="18" spans="2:21" ht="60" customHeight="1" x14ac:dyDescent="0.3">
      <c r="B18" s="308"/>
      <c r="C18" s="308"/>
      <c r="D18" s="308"/>
      <c r="E18" s="308"/>
      <c r="F18" s="308"/>
      <c r="G18" s="308"/>
      <c r="H18" s="308"/>
      <c r="I18" s="308"/>
      <c r="J18" s="308"/>
      <c r="K18" s="308"/>
      <c r="L18" s="308"/>
      <c r="M18" s="308"/>
      <c r="N18" s="308"/>
      <c r="O18" s="308"/>
      <c r="P18" s="308"/>
      <c r="Q18" s="308"/>
      <c r="R18" s="308"/>
      <c r="S18" s="308"/>
      <c r="T18" s="308"/>
      <c r="U18" s="308"/>
    </row>
    <row r="19" spans="2:21" ht="60" customHeight="1" x14ac:dyDescent="0.3">
      <c r="B19" s="308"/>
      <c r="C19" s="308"/>
      <c r="D19" s="308"/>
      <c r="E19" s="308"/>
      <c r="F19" s="308"/>
      <c r="G19" s="308"/>
      <c r="H19" s="308"/>
      <c r="I19" s="308"/>
      <c r="J19" s="308"/>
      <c r="K19" s="308"/>
      <c r="L19" s="308"/>
      <c r="M19" s="308"/>
      <c r="N19" s="308"/>
      <c r="O19" s="308"/>
      <c r="P19" s="308"/>
      <c r="Q19" s="308"/>
      <c r="R19" s="308"/>
      <c r="S19" s="308"/>
      <c r="T19" s="308"/>
      <c r="U19" s="308"/>
    </row>
    <row r="20" spans="2:21" ht="16.5" customHeight="1" x14ac:dyDescent="0.3">
      <c r="B20" s="13"/>
      <c r="C20" s="13"/>
      <c r="D20" s="13"/>
      <c r="E20" s="13"/>
      <c r="F20" s="13"/>
      <c r="G20" s="13"/>
      <c r="H20" s="13"/>
      <c r="I20" s="13"/>
      <c r="J20" s="13"/>
      <c r="K20" s="13"/>
      <c r="L20" s="13"/>
      <c r="M20" s="13"/>
      <c r="N20" s="13"/>
      <c r="O20" s="13"/>
      <c r="P20" s="13"/>
      <c r="Q20" s="13"/>
      <c r="R20" s="13"/>
      <c r="S20" s="13"/>
      <c r="T20" s="13"/>
      <c r="U20" s="13"/>
    </row>
    <row r="21" spans="2:21" ht="22" customHeight="1" x14ac:dyDescent="0.3">
      <c r="B21" s="322" t="s">
        <v>177</v>
      </c>
      <c r="C21" s="322"/>
      <c r="D21" s="322"/>
      <c r="E21" s="322"/>
      <c r="F21" s="322"/>
      <c r="G21" s="322"/>
      <c r="H21" s="322"/>
      <c r="I21" s="322"/>
      <c r="J21" s="322"/>
      <c r="K21" s="322"/>
      <c r="L21" s="322"/>
      <c r="M21" s="322"/>
      <c r="N21" s="322"/>
      <c r="O21" s="322"/>
      <c r="P21" s="322"/>
      <c r="Q21" s="322"/>
      <c r="R21" s="322"/>
      <c r="S21" s="322"/>
      <c r="T21" s="322"/>
      <c r="U21" s="322"/>
    </row>
    <row r="22" spans="2:21" ht="25" customHeight="1" x14ac:dyDescent="0.3">
      <c r="B22" s="323" t="s">
        <v>28</v>
      </c>
      <c r="C22" s="323"/>
      <c r="D22" s="323"/>
      <c r="E22" s="323"/>
      <c r="F22" s="323"/>
      <c r="G22" s="323"/>
      <c r="H22" s="323"/>
      <c r="I22" s="323"/>
      <c r="J22" s="323"/>
      <c r="K22" s="323"/>
      <c r="L22" s="323"/>
      <c r="M22" s="323"/>
      <c r="N22" s="323"/>
      <c r="O22" s="323"/>
      <c r="P22" s="323"/>
      <c r="Q22" s="323"/>
      <c r="R22" s="323"/>
      <c r="S22" s="323"/>
      <c r="T22" s="323"/>
      <c r="U22" s="323"/>
    </row>
    <row r="23" spans="2:21" ht="60" customHeight="1" x14ac:dyDescent="0.3">
      <c r="B23" s="308"/>
      <c r="C23" s="308"/>
      <c r="D23" s="308"/>
      <c r="E23" s="308"/>
      <c r="F23" s="308"/>
      <c r="G23" s="308"/>
      <c r="H23" s="308"/>
      <c r="I23" s="308"/>
      <c r="J23" s="308"/>
      <c r="K23" s="308"/>
      <c r="L23" s="308"/>
      <c r="M23" s="308"/>
      <c r="N23" s="308"/>
      <c r="O23" s="308"/>
      <c r="P23" s="308"/>
      <c r="Q23" s="308"/>
      <c r="R23" s="308"/>
      <c r="S23" s="308"/>
      <c r="T23" s="308"/>
      <c r="U23" s="308"/>
    </row>
    <row r="24" spans="2:21" ht="60" customHeight="1" x14ac:dyDescent="0.3">
      <c r="B24" s="308"/>
      <c r="C24" s="308"/>
      <c r="D24" s="308"/>
      <c r="E24" s="308"/>
      <c r="F24" s="308"/>
      <c r="G24" s="308"/>
      <c r="H24" s="308"/>
      <c r="I24" s="308"/>
      <c r="J24" s="308"/>
      <c r="K24" s="308"/>
      <c r="L24" s="308"/>
      <c r="M24" s="308"/>
      <c r="N24" s="308"/>
      <c r="O24" s="308"/>
      <c r="P24" s="308"/>
      <c r="Q24" s="308"/>
      <c r="R24" s="308"/>
      <c r="S24" s="308"/>
      <c r="T24" s="308"/>
      <c r="U24" s="308"/>
    </row>
    <row r="25" spans="2:21" s="14" customFormat="1" ht="25" customHeight="1" x14ac:dyDescent="0.35">
      <c r="B25" s="314" t="s">
        <v>123</v>
      </c>
      <c r="C25" s="314"/>
      <c r="D25" s="314"/>
      <c r="E25" s="314"/>
      <c r="F25" s="314"/>
      <c r="G25" s="314"/>
      <c r="H25" s="314"/>
      <c r="I25" s="314"/>
      <c r="J25" s="314"/>
      <c r="K25" s="314"/>
      <c r="L25" s="314"/>
      <c r="M25" s="314"/>
      <c r="N25" s="314"/>
      <c r="O25" s="314"/>
      <c r="P25" s="314"/>
      <c r="Q25" s="314"/>
      <c r="R25" s="314"/>
      <c r="S25" s="314"/>
      <c r="T25" s="314"/>
      <c r="U25" s="314"/>
    </row>
    <row r="26" spans="2:21" ht="60" customHeight="1" x14ac:dyDescent="0.3">
      <c r="B26" s="308"/>
      <c r="C26" s="308"/>
      <c r="D26" s="308"/>
      <c r="E26" s="308"/>
      <c r="F26" s="308"/>
      <c r="G26" s="308"/>
      <c r="H26" s="308"/>
      <c r="I26" s="308"/>
      <c r="J26" s="308"/>
      <c r="K26" s="308"/>
      <c r="L26" s="308"/>
      <c r="M26" s="308"/>
      <c r="N26" s="308"/>
      <c r="O26" s="308"/>
      <c r="P26" s="308"/>
      <c r="Q26" s="308"/>
      <c r="R26" s="308"/>
      <c r="S26" s="308"/>
      <c r="T26" s="308"/>
      <c r="U26" s="308"/>
    </row>
    <row r="27" spans="2:21" ht="60" customHeight="1" x14ac:dyDescent="0.3">
      <c r="B27" s="308"/>
      <c r="C27" s="308"/>
      <c r="D27" s="308"/>
      <c r="E27" s="308"/>
      <c r="F27" s="308"/>
      <c r="G27" s="308"/>
      <c r="H27" s="308"/>
      <c r="I27" s="308"/>
      <c r="J27" s="308"/>
      <c r="K27" s="308"/>
      <c r="L27" s="308"/>
      <c r="M27" s="308"/>
      <c r="N27" s="308"/>
      <c r="O27" s="308"/>
      <c r="P27" s="308"/>
      <c r="Q27" s="308"/>
      <c r="R27" s="308"/>
      <c r="S27" s="308"/>
      <c r="T27" s="308"/>
      <c r="U27" s="308"/>
    </row>
    <row r="28" spans="2:21" ht="60" customHeight="1" x14ac:dyDescent="0.3">
      <c r="B28" s="308"/>
      <c r="C28" s="308"/>
      <c r="D28" s="308"/>
      <c r="E28" s="308"/>
      <c r="F28" s="308"/>
      <c r="G28" s="308"/>
      <c r="H28" s="308"/>
      <c r="I28" s="308"/>
      <c r="J28" s="308"/>
      <c r="K28" s="308"/>
      <c r="L28" s="308"/>
      <c r="M28" s="308"/>
      <c r="N28" s="308"/>
      <c r="O28" s="308"/>
      <c r="P28" s="308"/>
      <c r="Q28" s="308"/>
      <c r="R28" s="308"/>
      <c r="S28" s="308"/>
      <c r="T28" s="308"/>
      <c r="U28" s="308"/>
    </row>
    <row r="29" spans="2:21" ht="16.5" customHeight="1" x14ac:dyDescent="0.3">
      <c r="B29" s="13"/>
      <c r="C29" s="13"/>
      <c r="D29" s="13"/>
      <c r="E29" s="13"/>
      <c r="F29" s="13"/>
      <c r="G29" s="13"/>
      <c r="H29" s="13"/>
      <c r="I29" s="13"/>
      <c r="J29" s="13"/>
      <c r="K29" s="13"/>
      <c r="L29" s="13"/>
      <c r="M29" s="13"/>
      <c r="N29" s="13"/>
      <c r="O29" s="13"/>
      <c r="P29" s="13"/>
      <c r="Q29" s="13"/>
      <c r="R29" s="13"/>
      <c r="S29" s="13"/>
      <c r="T29" s="13"/>
      <c r="U29" s="13"/>
    </row>
    <row r="30" spans="2:21" ht="22" customHeight="1" x14ac:dyDescent="0.3">
      <c r="B30" s="324" t="s">
        <v>178</v>
      </c>
      <c r="C30" s="324"/>
      <c r="D30" s="324"/>
      <c r="E30" s="324"/>
      <c r="F30" s="324"/>
      <c r="G30" s="324"/>
      <c r="H30" s="324"/>
      <c r="I30" s="324"/>
      <c r="J30" s="324"/>
      <c r="K30" s="324"/>
      <c r="L30" s="324"/>
      <c r="M30" s="324"/>
      <c r="N30" s="324"/>
      <c r="O30" s="324"/>
      <c r="P30" s="324"/>
      <c r="Q30" s="324"/>
      <c r="R30" s="324"/>
      <c r="S30" s="324"/>
      <c r="T30" s="324"/>
      <c r="U30" s="324"/>
    </row>
    <row r="31" spans="2:21" ht="25" customHeight="1" x14ac:dyDescent="0.3">
      <c r="B31" s="325" t="s">
        <v>28</v>
      </c>
      <c r="C31" s="326"/>
      <c r="D31" s="326"/>
      <c r="E31" s="326"/>
      <c r="F31" s="326"/>
      <c r="G31" s="326"/>
      <c r="H31" s="326"/>
      <c r="I31" s="326"/>
      <c r="J31" s="326"/>
      <c r="K31" s="326"/>
      <c r="L31" s="326"/>
      <c r="M31" s="326"/>
      <c r="N31" s="326"/>
      <c r="O31" s="326"/>
      <c r="P31" s="326"/>
      <c r="Q31" s="326"/>
      <c r="R31" s="326"/>
      <c r="S31" s="326"/>
      <c r="T31" s="326"/>
      <c r="U31" s="326"/>
    </row>
    <row r="32" spans="2:21" ht="60" customHeight="1" x14ac:dyDescent="0.3">
      <c r="B32" s="308"/>
      <c r="C32" s="308"/>
      <c r="D32" s="308"/>
      <c r="E32" s="308"/>
      <c r="F32" s="308"/>
      <c r="G32" s="308"/>
      <c r="H32" s="308"/>
      <c r="I32" s="308"/>
      <c r="J32" s="308"/>
      <c r="K32" s="308"/>
      <c r="L32" s="308"/>
      <c r="M32" s="308"/>
      <c r="N32" s="308"/>
      <c r="O32" s="308"/>
      <c r="P32" s="308"/>
      <c r="Q32" s="308"/>
      <c r="R32" s="308"/>
      <c r="S32" s="308"/>
      <c r="T32" s="308"/>
      <c r="U32" s="308"/>
    </row>
    <row r="33" spans="2:21" ht="60" customHeight="1" x14ac:dyDescent="0.3">
      <c r="B33" s="308"/>
      <c r="C33" s="308"/>
      <c r="D33" s="308"/>
      <c r="E33" s="308"/>
      <c r="F33" s="308"/>
      <c r="G33" s="308"/>
      <c r="H33" s="308"/>
      <c r="I33" s="308"/>
      <c r="J33" s="308"/>
      <c r="K33" s="308"/>
      <c r="L33" s="308"/>
      <c r="M33" s="308"/>
      <c r="N33" s="308"/>
      <c r="O33" s="308"/>
      <c r="P33" s="308"/>
      <c r="Q33" s="308"/>
      <c r="R33" s="308"/>
      <c r="S33" s="308"/>
      <c r="T33" s="308"/>
      <c r="U33" s="308"/>
    </row>
    <row r="34" spans="2:21" s="14" customFormat="1" ht="25" customHeight="1" x14ac:dyDescent="0.35">
      <c r="B34" s="314" t="s">
        <v>123</v>
      </c>
      <c r="C34" s="314"/>
      <c r="D34" s="314"/>
      <c r="E34" s="314"/>
      <c r="F34" s="314"/>
      <c r="G34" s="314"/>
      <c r="H34" s="314"/>
      <c r="I34" s="314"/>
      <c r="J34" s="314"/>
      <c r="K34" s="314"/>
      <c r="L34" s="314"/>
      <c r="M34" s="314"/>
      <c r="N34" s="314"/>
      <c r="O34" s="314"/>
      <c r="P34" s="314"/>
      <c r="Q34" s="314"/>
      <c r="R34" s="314"/>
      <c r="S34" s="314"/>
      <c r="T34" s="314"/>
      <c r="U34" s="314"/>
    </row>
    <row r="35" spans="2:21" ht="60" customHeight="1" x14ac:dyDescent="0.3">
      <c r="B35" s="308"/>
      <c r="C35" s="308"/>
      <c r="D35" s="308"/>
      <c r="E35" s="308"/>
      <c r="F35" s="308"/>
      <c r="G35" s="308"/>
      <c r="H35" s="308"/>
      <c r="I35" s="308"/>
      <c r="J35" s="308"/>
      <c r="K35" s="308"/>
      <c r="L35" s="308"/>
      <c r="M35" s="308"/>
      <c r="N35" s="308"/>
      <c r="O35" s="308"/>
      <c r="P35" s="308"/>
      <c r="Q35" s="308"/>
      <c r="R35" s="308"/>
      <c r="S35" s="308"/>
      <c r="T35" s="308"/>
      <c r="U35" s="308"/>
    </row>
    <row r="36" spans="2:21" ht="60" customHeight="1" x14ac:dyDescent="0.3">
      <c r="B36" s="308"/>
      <c r="C36" s="308"/>
      <c r="D36" s="308"/>
      <c r="E36" s="308"/>
      <c r="F36" s="308"/>
      <c r="G36" s="308"/>
      <c r="H36" s="308"/>
      <c r="I36" s="308"/>
      <c r="J36" s="308"/>
      <c r="K36" s="308"/>
      <c r="L36" s="308"/>
      <c r="M36" s="308"/>
      <c r="N36" s="308"/>
      <c r="O36" s="308"/>
      <c r="P36" s="308"/>
      <c r="Q36" s="308"/>
      <c r="R36" s="308"/>
      <c r="S36" s="308"/>
      <c r="T36" s="308"/>
      <c r="U36" s="308"/>
    </row>
    <row r="37" spans="2:21" ht="60" customHeight="1" x14ac:dyDescent="0.3">
      <c r="B37" s="308"/>
      <c r="C37" s="308"/>
      <c r="D37" s="308"/>
      <c r="E37" s="308"/>
      <c r="F37" s="308"/>
      <c r="G37" s="308"/>
      <c r="H37" s="308"/>
      <c r="I37" s="308"/>
      <c r="J37" s="308"/>
      <c r="K37" s="308"/>
      <c r="L37" s="308"/>
      <c r="M37" s="308"/>
      <c r="N37" s="308"/>
      <c r="O37" s="308"/>
      <c r="P37" s="308"/>
      <c r="Q37" s="308"/>
      <c r="R37" s="308"/>
      <c r="S37" s="308"/>
      <c r="T37" s="308"/>
      <c r="U37" s="308"/>
    </row>
    <row r="39" spans="2:21" x14ac:dyDescent="0.3">
      <c r="B39" s="320" t="s">
        <v>179</v>
      </c>
      <c r="C39" s="320"/>
      <c r="D39" s="320"/>
      <c r="E39" s="320"/>
      <c r="F39" s="320"/>
      <c r="G39" s="320"/>
      <c r="H39" s="320"/>
      <c r="I39" s="320"/>
      <c r="J39" s="320"/>
      <c r="K39" s="320"/>
      <c r="L39" s="320"/>
      <c r="M39" s="320"/>
      <c r="N39" s="320"/>
      <c r="O39" s="320"/>
      <c r="P39" s="320"/>
      <c r="Q39" s="320"/>
      <c r="R39" s="320"/>
      <c r="S39" s="320"/>
      <c r="T39" s="320"/>
      <c r="U39" s="320"/>
    </row>
    <row r="40" spans="2:21" ht="19.5" x14ac:dyDescent="0.3">
      <c r="B40" s="325" t="s">
        <v>28</v>
      </c>
      <c r="C40" s="326"/>
      <c r="D40" s="326"/>
      <c r="E40" s="326"/>
      <c r="F40" s="326"/>
      <c r="G40" s="326"/>
      <c r="H40" s="326"/>
      <c r="I40" s="326"/>
      <c r="J40" s="326"/>
      <c r="K40" s="326"/>
      <c r="L40" s="326"/>
      <c r="M40" s="326"/>
      <c r="N40" s="326"/>
      <c r="O40" s="326"/>
      <c r="P40" s="326"/>
      <c r="Q40" s="326"/>
      <c r="R40" s="326"/>
      <c r="S40" s="326"/>
      <c r="T40" s="326"/>
      <c r="U40" s="326"/>
    </row>
    <row r="41" spans="2:21" ht="51.75" customHeight="1" x14ac:dyDescent="0.3">
      <c r="B41" s="308"/>
      <c r="C41" s="308"/>
      <c r="D41" s="308"/>
      <c r="E41" s="308"/>
      <c r="F41" s="308"/>
      <c r="G41" s="308"/>
      <c r="H41" s="308"/>
      <c r="I41" s="308"/>
      <c r="J41" s="308"/>
      <c r="K41" s="308"/>
      <c r="L41" s="308"/>
      <c r="M41" s="308"/>
      <c r="N41" s="308"/>
      <c r="O41" s="308"/>
      <c r="P41" s="308"/>
      <c r="Q41" s="308"/>
      <c r="R41" s="308"/>
      <c r="S41" s="308"/>
      <c r="T41" s="308"/>
      <c r="U41" s="308"/>
    </row>
    <row r="42" spans="2:21" ht="50.25" customHeight="1" x14ac:dyDescent="0.3">
      <c r="B42" s="308"/>
      <c r="C42" s="308"/>
      <c r="D42" s="308"/>
      <c r="E42" s="308"/>
      <c r="F42" s="308"/>
      <c r="G42" s="308"/>
      <c r="H42" s="308"/>
      <c r="I42" s="308"/>
      <c r="J42" s="308"/>
      <c r="K42" s="308"/>
      <c r="L42" s="308"/>
      <c r="M42" s="308"/>
      <c r="N42" s="308"/>
      <c r="O42" s="308"/>
      <c r="P42" s="308"/>
      <c r="Q42" s="308"/>
      <c r="R42" s="308"/>
      <c r="S42" s="308"/>
      <c r="T42" s="308"/>
      <c r="U42" s="308"/>
    </row>
    <row r="43" spans="2:21" ht="19.5" x14ac:dyDescent="0.3">
      <c r="B43" s="314" t="s">
        <v>123</v>
      </c>
      <c r="C43" s="314"/>
      <c r="D43" s="314"/>
      <c r="E43" s="314"/>
      <c r="F43" s="314"/>
      <c r="G43" s="314"/>
      <c r="H43" s="314"/>
      <c r="I43" s="314"/>
      <c r="J43" s="314"/>
      <c r="K43" s="314"/>
      <c r="L43" s="314"/>
      <c r="M43" s="314"/>
      <c r="N43" s="314"/>
      <c r="O43" s="314"/>
      <c r="P43" s="314"/>
      <c r="Q43" s="314"/>
      <c r="R43" s="314"/>
      <c r="S43" s="314"/>
      <c r="T43" s="314"/>
      <c r="U43" s="314"/>
    </row>
    <row r="44" spans="2:21" ht="69.75" customHeight="1" x14ac:dyDescent="0.3">
      <c r="B44" s="308"/>
      <c r="C44" s="308"/>
      <c r="D44" s="308"/>
      <c r="E44" s="308"/>
      <c r="F44" s="308"/>
      <c r="G44" s="308"/>
      <c r="H44" s="308"/>
      <c r="I44" s="308"/>
      <c r="J44" s="308"/>
      <c r="K44" s="308"/>
      <c r="L44" s="308"/>
      <c r="M44" s="308"/>
      <c r="N44" s="308"/>
      <c r="O44" s="308"/>
      <c r="P44" s="308"/>
      <c r="Q44" s="308"/>
      <c r="R44" s="308"/>
      <c r="S44" s="308"/>
      <c r="T44" s="308"/>
      <c r="U44" s="308"/>
    </row>
    <row r="45" spans="2:21" ht="60" customHeight="1" x14ac:dyDescent="0.3">
      <c r="B45" s="308"/>
      <c r="C45" s="308"/>
      <c r="D45" s="308"/>
      <c r="E45" s="308"/>
      <c r="F45" s="308"/>
      <c r="G45" s="308"/>
      <c r="H45" s="308"/>
      <c r="I45" s="308"/>
      <c r="J45" s="308"/>
      <c r="K45" s="308"/>
      <c r="L45" s="308"/>
      <c r="M45" s="308"/>
      <c r="N45" s="308"/>
      <c r="O45" s="308"/>
      <c r="P45" s="308"/>
      <c r="Q45" s="308"/>
      <c r="R45" s="308"/>
      <c r="S45" s="308"/>
      <c r="T45" s="308"/>
      <c r="U45" s="308"/>
    </row>
    <row r="46" spans="2:21" ht="59.25" customHeight="1" x14ac:dyDescent="0.3">
      <c r="B46" s="308"/>
      <c r="C46" s="308"/>
      <c r="D46" s="308"/>
      <c r="E46" s="308"/>
      <c r="F46" s="308"/>
      <c r="G46" s="308"/>
      <c r="H46" s="308"/>
      <c r="I46" s="308"/>
      <c r="J46" s="308"/>
      <c r="K46" s="308"/>
      <c r="L46" s="308"/>
      <c r="M46" s="308"/>
      <c r="N46" s="308"/>
      <c r="O46" s="308"/>
      <c r="P46" s="308"/>
      <c r="Q46" s="308"/>
      <c r="R46" s="308"/>
      <c r="S46" s="308"/>
      <c r="T46" s="308"/>
      <c r="U46" s="308"/>
    </row>
    <row r="65495" spans="2:22" x14ac:dyDescent="0.3">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3">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3">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44:U44"/>
    <mergeCell ref="B45:U45"/>
    <mergeCell ref="B46:U46"/>
    <mergeCell ref="B39:U39"/>
    <mergeCell ref="B40:U40"/>
    <mergeCell ref="B41:U41"/>
    <mergeCell ref="B42:U42"/>
    <mergeCell ref="B43:U43"/>
    <mergeCell ref="B33:U33"/>
    <mergeCell ref="B34:U34"/>
    <mergeCell ref="B35:U35"/>
    <mergeCell ref="B36:U36"/>
    <mergeCell ref="B37:U37"/>
    <mergeCell ref="B27:U27"/>
    <mergeCell ref="B28:U28"/>
    <mergeCell ref="B30:U30"/>
    <mergeCell ref="B31:U31"/>
    <mergeCell ref="B32:U32"/>
    <mergeCell ref="V2:V3"/>
    <mergeCell ref="L3:L9"/>
    <mergeCell ref="C2:F2"/>
    <mergeCell ref="B24:U24"/>
    <mergeCell ref="B25:U25"/>
    <mergeCell ref="H2:K2"/>
    <mergeCell ref="R2:U2"/>
    <mergeCell ref="B12:U12"/>
    <mergeCell ref="B13:U13"/>
    <mergeCell ref="B14:U14"/>
    <mergeCell ref="B15:U15"/>
    <mergeCell ref="B17:U17"/>
    <mergeCell ref="B18:U18"/>
    <mergeCell ref="B19:U19"/>
    <mergeCell ref="B21:U21"/>
    <mergeCell ref="B22:U22"/>
    <mergeCell ref="B26:U26"/>
    <mergeCell ref="G3:G9"/>
    <mergeCell ref="B2:B3"/>
    <mergeCell ref="M2:P2"/>
    <mergeCell ref="B16:U16"/>
    <mergeCell ref="B23:U23"/>
  </mergeCells>
  <phoneticPr fontId="2" type="noConversion"/>
  <hyperlinks>
    <hyperlink ref="B65497" r:id="rId1" xr:uid="{00000000-0004-0000-0300-000000000000}"/>
    <hyperlink ref="B65496" r:id="rId2" xr:uid="{00000000-0004-0000-0300-000001000000}"/>
    <hyperlink ref="B4" location="Autoevaluación!A54" tooltip="Ir a autoevaluacion" display="Diseño pedagogico" xr:uid="{00000000-0004-0000-0300-000002000000}"/>
    <hyperlink ref="B5" location="Autoevaluación!A61" tooltip="Ir a autoevaluacion" display="Practicas pedagogicas" xr:uid="{00000000-0004-0000-0300-000003000000}"/>
    <hyperlink ref="B6" location="Autoevaluación!A67" tooltip="Ir a autoevaluación" display="Gestion de aula" xr:uid="{00000000-0004-0000-0300-000004000000}"/>
    <hyperlink ref="B7" location="Autoevaluación!A73" tooltip="Ir a autoevaluación" display="Seguimiento academico" xr:uid="{00000000-0004-0000-0300-0000050000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65497"/>
  <sheetViews>
    <sheetView showGridLines="0" topLeftCell="A4" zoomScale="70" zoomScaleNormal="70" workbookViewId="0">
      <selection activeCell="A5" sqref="A5"/>
    </sheetView>
  </sheetViews>
  <sheetFormatPr baseColWidth="10" defaultColWidth="11.453125" defaultRowHeight="15" x14ac:dyDescent="0.3"/>
  <cols>
    <col min="1" max="1" width="1.453125" style="1" customWidth="1"/>
    <col min="2" max="2" width="38.26953125" style="1" customWidth="1"/>
    <col min="3" max="6" width="7.7265625" style="1" customWidth="1"/>
    <col min="7" max="7" width="1.7265625" style="1" customWidth="1"/>
    <col min="8" max="11" width="7.7265625" style="1" customWidth="1"/>
    <col min="12" max="12" width="1.7265625" style="1" customWidth="1"/>
    <col min="13" max="16" width="7.7265625" style="1" customWidth="1"/>
    <col min="17" max="17" width="2.1796875" style="1" customWidth="1"/>
    <col min="18" max="21" width="7.7265625" style="1" customWidth="1"/>
    <col min="22" max="22" width="14.1796875" style="1" bestFit="1" customWidth="1"/>
    <col min="23" max="27" width="11.453125" style="1"/>
    <col min="28" max="28" width="2" style="1" customWidth="1"/>
    <col min="29" max="33" width="11.453125" style="1"/>
    <col min="34" max="34" width="1.81640625" style="1" customWidth="1"/>
    <col min="35" max="16384" width="11.453125" style="1"/>
  </cols>
  <sheetData>
    <row r="1" spans="2:22" ht="6" customHeight="1" x14ac:dyDescent="0.3"/>
    <row r="2" spans="2:22" ht="22.5" customHeight="1" x14ac:dyDescent="0.3">
      <c r="B2" s="311" t="s">
        <v>137</v>
      </c>
      <c r="C2" s="318" t="s">
        <v>176</v>
      </c>
      <c r="D2" s="318"/>
      <c r="E2" s="318"/>
      <c r="F2" s="318"/>
      <c r="G2" s="2"/>
      <c r="H2" s="319" t="s">
        <v>177</v>
      </c>
      <c r="I2" s="319"/>
      <c r="J2" s="319"/>
      <c r="K2" s="319"/>
      <c r="L2" s="2"/>
      <c r="M2" s="313" t="s">
        <v>178</v>
      </c>
      <c r="N2" s="313"/>
      <c r="O2" s="313"/>
      <c r="P2" s="313"/>
      <c r="Q2" s="55"/>
      <c r="R2" s="320" t="s">
        <v>179</v>
      </c>
      <c r="S2" s="320"/>
      <c r="T2" s="320"/>
      <c r="U2" s="320"/>
      <c r="V2" s="315"/>
    </row>
    <row r="3" spans="2:22" ht="24.75" customHeight="1" thickBot="1" x14ac:dyDescent="0.35">
      <c r="B3" s="312"/>
      <c r="C3" s="3">
        <v>1</v>
      </c>
      <c r="D3" s="3">
        <v>2</v>
      </c>
      <c r="E3" s="4">
        <v>3</v>
      </c>
      <c r="F3" s="5">
        <v>4</v>
      </c>
      <c r="G3" s="309"/>
      <c r="H3" s="3">
        <v>1</v>
      </c>
      <c r="I3" s="3">
        <v>2</v>
      </c>
      <c r="J3" s="4">
        <v>3</v>
      </c>
      <c r="K3" s="5">
        <v>4</v>
      </c>
      <c r="L3" s="316"/>
      <c r="M3" s="3">
        <v>1</v>
      </c>
      <c r="N3" s="3">
        <v>2</v>
      </c>
      <c r="O3" s="4">
        <v>3</v>
      </c>
      <c r="P3" s="5">
        <v>4</v>
      </c>
      <c r="Q3" s="56"/>
      <c r="R3" s="3">
        <v>1</v>
      </c>
      <c r="S3" s="3">
        <v>2</v>
      </c>
      <c r="T3" s="4">
        <v>3</v>
      </c>
      <c r="U3" s="5">
        <v>4</v>
      </c>
      <c r="V3" s="315"/>
    </row>
    <row r="4" spans="2:22" ht="38.15" customHeight="1" thickTop="1" thickBot="1" x14ac:dyDescent="0.35">
      <c r="B4" s="37" t="s">
        <v>133</v>
      </c>
      <c r="C4" s="36">
        <f>Autoevaluación!R84/SUM(Autoevaluación!R84:R87)</f>
        <v>0</v>
      </c>
      <c r="D4" s="7">
        <f>Autoevaluación!R85/SUM(Autoevaluación!R84:R87)</f>
        <v>0</v>
      </c>
      <c r="E4" s="7">
        <f>Autoevaluación!R86/SUM(Autoevaluación!R84:R87)</f>
        <v>1</v>
      </c>
      <c r="F4" s="7">
        <f>Autoevaluación!R87/SUM(Autoevaluación!R84:R87)</f>
        <v>0</v>
      </c>
      <c r="G4" s="310"/>
      <c r="H4" s="17" t="e">
        <f>Autoevaluación!S84/SUM(Autoevaluación!S84:S87)</f>
        <v>#DIV/0!</v>
      </c>
      <c r="I4" s="7" t="e">
        <f>Autoevaluación!S85/SUM(Autoevaluación!S84:S87)</f>
        <v>#DIV/0!</v>
      </c>
      <c r="J4" s="7" t="e">
        <f>Autoevaluación!S86/SUM(Autoevaluación!S84:S87)</f>
        <v>#DIV/0!</v>
      </c>
      <c r="K4" s="7" t="e">
        <f>Autoevaluación!S87/SUM(Autoevaluación!S84:S87)</f>
        <v>#DIV/0!</v>
      </c>
      <c r="L4" s="317"/>
      <c r="M4" s="7" t="e">
        <f>Autoevaluación!T84/SUM(Autoevaluación!T84:T87)</f>
        <v>#DIV/0!</v>
      </c>
      <c r="N4" s="7" t="e">
        <f>Autoevaluación!T85/SUM(Autoevaluación!T84:T87)</f>
        <v>#DIV/0!</v>
      </c>
      <c r="O4" s="7" t="e">
        <f>Autoevaluación!T86/SUM(Autoevaluación!T84:T87)</f>
        <v>#DIV/0!</v>
      </c>
      <c r="P4" s="7" t="e">
        <f>Autoevaluación!T87/SUM(Autoevaluación!T84:T87)</f>
        <v>#DIV/0!</v>
      </c>
      <c r="Q4" s="53"/>
      <c r="R4" s="7" t="e">
        <f>Autoevaluación!U84/SUM(Autoevaluación!U84:U87)</f>
        <v>#DIV/0!</v>
      </c>
      <c r="S4" s="7" t="e">
        <f>Autoevaluación!U85/SUM(Autoevaluación!U84:U87)</f>
        <v>#DIV/0!</v>
      </c>
      <c r="T4" s="7" t="e">
        <f>Autoevaluación!U86/SUM(Autoevaluación!U84:U87)</f>
        <v>#DIV/0!</v>
      </c>
      <c r="U4" s="7" t="e">
        <f>Autoevaluación!U87/SUM(Autoevaluación!U84:U87)</f>
        <v>#DIV/0!</v>
      </c>
    </row>
    <row r="5" spans="2:22" ht="38.15" customHeight="1" thickTop="1" thickBot="1" x14ac:dyDescent="0.4">
      <c r="B5" s="39" t="s">
        <v>134</v>
      </c>
      <c r="C5" s="36">
        <f>Autoevaluación!R89/SUM(Autoevaluación!R89:R92)</f>
        <v>0</v>
      </c>
      <c r="D5" s="7">
        <f>Autoevaluación!R90/SUM(Autoevaluación!R89:R92)</f>
        <v>0.14285714285714285</v>
      </c>
      <c r="E5" s="7">
        <f>Autoevaluación!R91/SUM(Autoevaluación!R89:R92)</f>
        <v>0.7142857142857143</v>
      </c>
      <c r="F5" s="7">
        <f>Autoevaluación!R92/SUM(Autoevaluación!R89:R92)</f>
        <v>0.14285714285714285</v>
      </c>
      <c r="G5" s="310"/>
      <c r="H5" s="17" t="e">
        <f>Autoevaluación!S89/SUM(Autoevaluación!S89:S92)</f>
        <v>#DIV/0!</v>
      </c>
      <c r="I5" s="7" t="e">
        <f>Autoevaluación!S90/SUM(Autoevaluación!S89:S92)</f>
        <v>#DIV/0!</v>
      </c>
      <c r="J5" s="7" t="e">
        <f>Autoevaluación!S91/SUM(Autoevaluación!S89:Q92Q13:V16)</f>
        <v>#NAME?</v>
      </c>
      <c r="K5" s="7" t="e">
        <f>Autoevaluación!S92/SUM(Autoevaluación!S89:S92)</f>
        <v>#DIV/0!</v>
      </c>
      <c r="L5" s="317"/>
      <c r="M5" s="7" t="e">
        <f>Autoevaluación!T89/SUM(Autoevaluación!T89:T92)</f>
        <v>#DIV/0!</v>
      </c>
      <c r="N5" s="7" t="e">
        <f>Autoevaluación!T90/SUM(Autoevaluación!T89:T92)</f>
        <v>#DIV/0!</v>
      </c>
      <c r="O5" s="7" t="e">
        <f>Autoevaluación!T91/SUM(Autoevaluación!T89:T92)</f>
        <v>#DIV/0!</v>
      </c>
      <c r="P5" s="7" t="e">
        <f>Autoevaluación!T92/SUM(Autoevaluación!T89:T92)</f>
        <v>#DIV/0!</v>
      </c>
      <c r="Q5" s="53"/>
      <c r="R5" s="7" t="e">
        <f>Autoevaluación!U89/SUM(Autoevaluación!U89:U92)</f>
        <v>#DIV/0!</v>
      </c>
      <c r="S5" s="7" t="e">
        <f>Autoevaluación!U90/SUM(Autoevaluación!U89:U92)</f>
        <v>#DIV/0!</v>
      </c>
      <c r="T5" s="7" t="e">
        <f>Autoevaluación!U91/SUM(Autoevaluación!U89:U92)</f>
        <v>#DIV/0!</v>
      </c>
      <c r="U5" s="7" t="e">
        <f>Autoevaluación!U92/SUM(Autoevaluación!U89:U92)</f>
        <v>#DIV/0!</v>
      </c>
      <c r="V5" s="14"/>
    </row>
    <row r="6" spans="2:22" ht="38.15" customHeight="1" thickTop="1" thickBot="1" x14ac:dyDescent="0.35">
      <c r="B6" s="39" t="s">
        <v>32</v>
      </c>
      <c r="C6" s="36">
        <f>Autoevaluación!R98/SUM(Autoevaluación!R98:R101)</f>
        <v>0</v>
      </c>
      <c r="D6" s="7">
        <f>Autoevaluación!R99/SUM(Autoevaluación!R98:R101)</f>
        <v>0</v>
      </c>
      <c r="E6" s="7">
        <f>Autoevaluación!R100/SUM(Autoevaluación!R98:R101)</f>
        <v>1</v>
      </c>
      <c r="F6" s="7">
        <f>Autoevaluación!R101/SUM(Autoevaluación!R98:R101)</f>
        <v>0</v>
      </c>
      <c r="G6" s="310"/>
      <c r="H6" s="17" t="e">
        <f>Autoevaluación!S98/SUM(Autoevaluación!S98:S101)</f>
        <v>#DIV/0!</v>
      </c>
      <c r="I6" s="7" t="e">
        <f>Autoevaluación!S99/SUM(Autoevaluación!S98:S101)</f>
        <v>#DIV/0!</v>
      </c>
      <c r="J6" s="7" t="e">
        <f>Autoevaluación!S100/SUM(Autoevaluación!S98:S101)</f>
        <v>#DIV/0!</v>
      </c>
      <c r="K6" s="7" t="e">
        <f>Autoevaluación!S10/SUM(Autoevaluación!S98:S101)</f>
        <v>#DIV/0!</v>
      </c>
      <c r="L6" s="317"/>
      <c r="M6" s="7" t="e">
        <f>Autoevaluación!T98/SUM(Autoevaluación!T98:T101)</f>
        <v>#DIV/0!</v>
      </c>
      <c r="N6" s="7" t="e">
        <f>Autoevaluación!T99/SUM(Autoevaluación!T98:T101)</f>
        <v>#DIV/0!</v>
      </c>
      <c r="O6" s="7" t="e">
        <f>Autoevaluación!T100/SUM(Autoevaluación!T98:T101)</f>
        <v>#DIV/0!</v>
      </c>
      <c r="P6" s="7" t="e">
        <f>Autoevaluación!T101/SUM(Autoevaluación!T98:T101)</f>
        <v>#DIV/0!</v>
      </c>
      <c r="Q6" s="53"/>
      <c r="R6" s="7" t="e">
        <f>Autoevaluación!U98/SUM(Autoevaluación!U98:U101)</f>
        <v>#DIV/0!</v>
      </c>
      <c r="S6" s="7" t="e">
        <f>Autoevaluación!U99/SUM(Autoevaluación!U98:U101)</f>
        <v>#DIV/0!</v>
      </c>
      <c r="T6" s="7" t="e">
        <f>Autoevaluación!U100/SUM(Autoevaluación!U98:U101)</f>
        <v>#DIV/0!</v>
      </c>
      <c r="U6" s="7" t="e">
        <f>Autoevaluación!U101/SUM(Autoevaluación!U98:U101)</f>
        <v>#DIV/0!</v>
      </c>
      <c r="V6" s="16"/>
    </row>
    <row r="7" spans="2:22" ht="38.15" customHeight="1" thickTop="1" thickBot="1" x14ac:dyDescent="0.35">
      <c r="B7" s="37" t="s">
        <v>135</v>
      </c>
      <c r="C7" s="36">
        <f>Autoevaluación!R102/SUM(Autoevaluación!R102:R105)</f>
        <v>0</v>
      </c>
      <c r="D7" s="7">
        <f>Autoevaluación!R103/SUM(Autoevaluación!R102:R105)</f>
        <v>0.2</v>
      </c>
      <c r="E7" s="7">
        <f>Autoevaluación!R104/SUM(Autoevaluación!R102:R105)</f>
        <v>0.8</v>
      </c>
      <c r="F7" s="7">
        <f>Autoevaluación!R105/SUM(Autoevaluación!R102:R105)</f>
        <v>0</v>
      </c>
      <c r="G7" s="310"/>
      <c r="H7" s="17" t="e">
        <f>Autoevaluación!S102/SUM(Autoevaluación!S102:S105)</f>
        <v>#DIV/0!</v>
      </c>
      <c r="I7" s="7" t="e">
        <f>Autoevaluación!S103/SUM(Autoevaluación!S102:S105)</f>
        <v>#DIV/0!</v>
      </c>
      <c r="J7" s="7" t="e">
        <f>Autoevaluación!S104/SUM(Autoevaluación!S102:S105)</f>
        <v>#DIV/0!</v>
      </c>
      <c r="K7" s="7" t="e">
        <f>Autoevaluación!S105/SUM(Autoevaluación!S102:S105)</f>
        <v>#DIV/0!</v>
      </c>
      <c r="L7" s="317"/>
      <c r="M7" s="7" t="e">
        <f>Autoevaluación!T102/SUM(Autoevaluación!T102:T105)</f>
        <v>#DIV/0!</v>
      </c>
      <c r="N7" s="7" t="e">
        <f>Autoevaluación!T103/SUM(Autoevaluación!T102:T105)</f>
        <v>#DIV/0!</v>
      </c>
      <c r="O7" s="7" t="e">
        <f>Autoevaluación!T104/SUM(Autoevaluación!T102:T105)</f>
        <v>#DIV/0!</v>
      </c>
      <c r="P7" s="7" t="e">
        <f>Autoevaluación!T105/SUM(Autoevaluación!T102:T105)</f>
        <v>#DIV/0!</v>
      </c>
      <c r="Q7" s="53"/>
      <c r="R7" s="7" t="e">
        <f>Autoevaluación!U102/SUM(Autoevaluación!U102:U105)</f>
        <v>#DIV/0!</v>
      </c>
      <c r="S7" s="7" t="e">
        <f>Autoevaluación!U103/SUM(Autoevaluación!U102:U105)</f>
        <v>#DIV/0!</v>
      </c>
      <c r="T7" s="7" t="e">
        <f>Autoevaluación!U104/SUM(Autoevaluación!U102:U105)</f>
        <v>#DIV/0!</v>
      </c>
      <c r="U7" s="7" t="e">
        <f>Autoevaluación!U105/SUM(Autoevaluación!U102:U105)</f>
        <v>#DIV/0!</v>
      </c>
    </row>
    <row r="8" spans="2:22" ht="38.15" customHeight="1" thickTop="1" thickBot="1" x14ac:dyDescent="0.35">
      <c r="B8" s="37" t="s">
        <v>136</v>
      </c>
      <c r="C8" s="36">
        <f>Autoevaluación!R114/SUM(Autoevaluación!R114:R117)</f>
        <v>0</v>
      </c>
      <c r="D8" s="7">
        <f>Autoevaluación!R115/SUM(Autoevaluación!R114:R117)</f>
        <v>0</v>
      </c>
      <c r="E8" s="7">
        <f>Autoevaluación!R116/SUM(Autoevaluación!R114:R117)</f>
        <v>1</v>
      </c>
      <c r="F8" s="7">
        <f>Autoevaluación!R117/SUM(Autoevaluación!R114:R117)</f>
        <v>0</v>
      </c>
      <c r="G8" s="310"/>
      <c r="H8" s="17" t="e">
        <f>Autoevaluación!S114/SUM(Autoevaluación!S114:S117)</f>
        <v>#DIV/0!</v>
      </c>
      <c r="I8" s="7" t="e">
        <f>Autoevaluación!S115/SUM(Autoevaluación!S114:S117)</f>
        <v>#DIV/0!</v>
      </c>
      <c r="J8" s="7" t="e">
        <f>Autoevaluación!S116/SUM(Autoevaluación!S114:S117)</f>
        <v>#DIV/0!</v>
      </c>
      <c r="K8" s="7" t="e">
        <f>Autoevaluación!S117/SUM(Autoevaluación!S114:S117)</f>
        <v>#DIV/0!</v>
      </c>
      <c r="L8" s="317"/>
      <c r="M8" s="7" t="e">
        <f>Autoevaluación!T114/SUM(Autoevaluación!T114:T117)</f>
        <v>#DIV/0!</v>
      </c>
      <c r="N8" s="7" t="e">
        <f>Autoevaluación!T115/SUM(Autoevaluación!T114:T117)</f>
        <v>#DIV/0!</v>
      </c>
      <c r="O8" s="7" t="e">
        <f>Autoevaluación!T116/SUM(Autoevaluación!T114:T117)</f>
        <v>#DIV/0!</v>
      </c>
      <c r="P8" s="7" t="e">
        <f>Autoevaluación!T117/SUM(Autoevaluación!T114:T117)</f>
        <v>#DIV/0!</v>
      </c>
      <c r="Q8" s="53"/>
      <c r="R8" s="7" t="e">
        <f>Autoevaluación!U114/SUM(Autoevaluación!U114:U117)</f>
        <v>#DIV/0!</v>
      </c>
      <c r="S8" s="7" t="e">
        <f>Autoevaluación!U115/SUM(Autoevaluación!U114:U117)</f>
        <v>#DIV/0!</v>
      </c>
      <c r="T8" s="7" t="e">
        <f>Autoevaluación!U116/SUM(Autoevaluación!U114:U117)</f>
        <v>#DIV/0!</v>
      </c>
      <c r="U8" s="7" t="e">
        <f>Autoevaluación!U117/SUM(Autoevaluación!U114:U117)</f>
        <v>#DIV/0!</v>
      </c>
    </row>
    <row r="9" spans="2:22" ht="38.15" customHeight="1" thickTop="1" x14ac:dyDescent="0.3">
      <c r="B9" s="38"/>
      <c r="C9" s="7"/>
      <c r="D9" s="7"/>
      <c r="E9" s="7"/>
      <c r="F9" s="7"/>
      <c r="G9" s="310"/>
      <c r="H9" s="7"/>
      <c r="I9" s="7"/>
      <c r="J9" s="7"/>
      <c r="K9" s="7"/>
      <c r="L9" s="317"/>
      <c r="M9" s="7"/>
      <c r="N9" s="7"/>
      <c r="O9" s="7"/>
      <c r="P9" s="7"/>
      <c r="Q9" s="53"/>
      <c r="R9" s="7"/>
      <c r="S9" s="7"/>
      <c r="T9" s="7"/>
      <c r="U9" s="7"/>
    </row>
    <row r="10" spans="2:22" ht="42" customHeight="1" x14ac:dyDescent="0.3">
      <c r="B10" s="15" t="s">
        <v>138</v>
      </c>
      <c r="C10" s="12">
        <f>AVERAGE(C4:C9)</f>
        <v>0</v>
      </c>
      <c r="D10" s="12">
        <f>AVERAGE(D4:D9)</f>
        <v>6.8571428571428575E-2</v>
      </c>
      <c r="E10" s="12">
        <f>AVERAGE(E4:E9)</f>
        <v>0.9028571428571428</v>
      </c>
      <c r="F10" s="12">
        <f>AVERAGE(F4:F9)</f>
        <v>2.8571428571428571E-2</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3">
      <c r="B11" s="8"/>
      <c r="C11" s="8"/>
      <c r="D11" s="8"/>
      <c r="E11" s="8"/>
      <c r="F11" s="9"/>
      <c r="G11" s="9"/>
      <c r="H11" s="9"/>
      <c r="I11" s="9"/>
      <c r="J11" s="9"/>
      <c r="K11" s="9"/>
      <c r="L11" s="9"/>
      <c r="M11" s="9"/>
      <c r="N11" s="9"/>
      <c r="O11" s="9"/>
      <c r="P11" s="9"/>
      <c r="Q11" s="9"/>
      <c r="R11" s="9"/>
      <c r="S11" s="9"/>
      <c r="T11" s="9"/>
      <c r="U11" s="9"/>
    </row>
    <row r="12" spans="2:22" ht="22" customHeight="1" x14ac:dyDescent="0.3">
      <c r="B12" s="318" t="s">
        <v>176</v>
      </c>
      <c r="C12" s="318"/>
      <c r="D12" s="318"/>
      <c r="E12" s="318"/>
      <c r="F12" s="318"/>
      <c r="G12" s="318"/>
      <c r="H12" s="318"/>
      <c r="I12" s="318"/>
      <c r="J12" s="318"/>
      <c r="K12" s="318"/>
      <c r="L12" s="318"/>
      <c r="M12" s="318"/>
      <c r="N12" s="318"/>
      <c r="O12" s="318"/>
      <c r="P12" s="318"/>
      <c r="Q12" s="318"/>
      <c r="R12" s="318"/>
      <c r="S12" s="318"/>
      <c r="T12" s="318"/>
      <c r="U12" s="318"/>
    </row>
    <row r="13" spans="2:22" ht="25" customHeight="1" x14ac:dyDescent="0.3">
      <c r="B13" s="321" t="s">
        <v>28</v>
      </c>
      <c r="C13" s="321"/>
      <c r="D13" s="321"/>
      <c r="E13" s="321"/>
      <c r="F13" s="321"/>
      <c r="G13" s="321"/>
      <c r="H13" s="321"/>
      <c r="I13" s="321"/>
      <c r="J13" s="321"/>
      <c r="K13" s="321"/>
      <c r="L13" s="321"/>
      <c r="M13" s="321"/>
      <c r="N13" s="321"/>
      <c r="O13" s="321"/>
      <c r="P13" s="321"/>
      <c r="Q13" s="321"/>
      <c r="R13" s="321"/>
      <c r="S13" s="321"/>
      <c r="T13" s="321"/>
      <c r="U13" s="321"/>
    </row>
    <row r="14" spans="2:22" ht="60" customHeight="1" x14ac:dyDescent="0.3">
      <c r="B14" s="297"/>
      <c r="C14" s="297"/>
      <c r="D14" s="297"/>
      <c r="E14" s="297"/>
      <c r="F14" s="297"/>
      <c r="G14" s="297"/>
      <c r="H14" s="297"/>
      <c r="I14" s="297"/>
      <c r="J14" s="297"/>
      <c r="K14" s="297"/>
      <c r="L14" s="297"/>
      <c r="M14" s="297"/>
      <c r="N14" s="297"/>
      <c r="O14" s="297"/>
      <c r="P14" s="297"/>
      <c r="Q14" s="297"/>
      <c r="R14" s="297"/>
      <c r="S14" s="297"/>
      <c r="T14" s="297"/>
      <c r="U14" s="297"/>
    </row>
    <row r="15" spans="2:22" ht="60" customHeight="1" x14ac:dyDescent="0.3">
      <c r="B15" s="297"/>
      <c r="C15" s="297"/>
      <c r="D15" s="297"/>
      <c r="E15" s="297"/>
      <c r="F15" s="297"/>
      <c r="G15" s="297"/>
      <c r="H15" s="297"/>
      <c r="I15" s="297"/>
      <c r="J15" s="297"/>
      <c r="K15" s="297"/>
      <c r="L15" s="297"/>
      <c r="M15" s="297"/>
      <c r="N15" s="297"/>
      <c r="O15" s="297"/>
      <c r="P15" s="297"/>
      <c r="Q15" s="297"/>
      <c r="R15" s="297"/>
      <c r="S15" s="297"/>
      <c r="T15" s="297"/>
      <c r="U15" s="297"/>
    </row>
    <row r="16" spans="2:22" s="14" customFormat="1" ht="25" customHeight="1" x14ac:dyDescent="0.35">
      <c r="B16" s="314" t="s">
        <v>123</v>
      </c>
      <c r="C16" s="314"/>
      <c r="D16" s="314"/>
      <c r="E16" s="314"/>
      <c r="F16" s="314"/>
      <c r="G16" s="314"/>
      <c r="H16" s="314"/>
      <c r="I16" s="314"/>
      <c r="J16" s="314"/>
      <c r="K16" s="314"/>
      <c r="L16" s="314"/>
      <c r="M16" s="314"/>
      <c r="N16" s="314"/>
      <c r="O16" s="314"/>
      <c r="P16" s="314"/>
      <c r="Q16" s="314"/>
      <c r="R16" s="314"/>
      <c r="S16" s="314"/>
      <c r="T16" s="314"/>
      <c r="U16" s="314"/>
    </row>
    <row r="17" spans="2:21" ht="60" customHeight="1" x14ac:dyDescent="0.3">
      <c r="B17" s="297"/>
      <c r="C17" s="297"/>
      <c r="D17" s="297"/>
      <c r="E17" s="297"/>
      <c r="F17" s="297"/>
      <c r="G17" s="297"/>
      <c r="H17" s="297"/>
      <c r="I17" s="297"/>
      <c r="J17" s="297"/>
      <c r="K17" s="297"/>
      <c r="L17" s="297"/>
      <c r="M17" s="297"/>
      <c r="N17" s="297"/>
      <c r="O17" s="297"/>
      <c r="P17" s="297"/>
      <c r="Q17" s="297"/>
      <c r="R17" s="297"/>
      <c r="S17" s="297"/>
      <c r="T17" s="297"/>
      <c r="U17" s="297"/>
    </row>
    <row r="18" spans="2:21" ht="60" customHeight="1" x14ac:dyDescent="0.3">
      <c r="B18" s="297"/>
      <c r="C18" s="297"/>
      <c r="D18" s="297"/>
      <c r="E18" s="297"/>
      <c r="F18" s="297"/>
      <c r="G18" s="297"/>
      <c r="H18" s="297"/>
      <c r="I18" s="297"/>
      <c r="J18" s="297"/>
      <c r="K18" s="297"/>
      <c r="L18" s="297"/>
      <c r="M18" s="297"/>
      <c r="N18" s="297"/>
      <c r="O18" s="297"/>
      <c r="P18" s="297"/>
      <c r="Q18" s="297"/>
      <c r="R18" s="297"/>
      <c r="S18" s="297"/>
      <c r="T18" s="297"/>
      <c r="U18" s="297"/>
    </row>
    <row r="19" spans="2:21" ht="60" customHeight="1" x14ac:dyDescent="0.3">
      <c r="B19" s="297"/>
      <c r="C19" s="297"/>
      <c r="D19" s="297"/>
      <c r="E19" s="297"/>
      <c r="F19" s="297"/>
      <c r="G19" s="297"/>
      <c r="H19" s="297"/>
      <c r="I19" s="297"/>
      <c r="J19" s="297"/>
      <c r="K19" s="297"/>
      <c r="L19" s="297"/>
      <c r="M19" s="297"/>
      <c r="N19" s="297"/>
      <c r="O19" s="297"/>
      <c r="P19" s="297"/>
      <c r="Q19" s="297"/>
      <c r="R19" s="297"/>
      <c r="S19" s="297"/>
      <c r="T19" s="297"/>
      <c r="U19" s="297"/>
    </row>
    <row r="20" spans="2:21" ht="16.5" customHeight="1" x14ac:dyDescent="0.3">
      <c r="B20" s="13"/>
      <c r="C20" s="13"/>
      <c r="D20" s="13"/>
      <c r="E20" s="13"/>
      <c r="F20" s="13"/>
      <c r="G20" s="13"/>
      <c r="H20" s="13"/>
      <c r="I20" s="13"/>
      <c r="J20" s="13"/>
      <c r="K20" s="13"/>
      <c r="L20" s="13"/>
      <c r="M20" s="13"/>
      <c r="N20" s="13"/>
      <c r="O20" s="13"/>
      <c r="P20" s="13"/>
      <c r="Q20" s="13"/>
      <c r="R20" s="13"/>
      <c r="S20" s="13"/>
      <c r="T20" s="13"/>
      <c r="U20" s="13"/>
    </row>
    <row r="21" spans="2:21" ht="22" customHeight="1" x14ac:dyDescent="0.3">
      <c r="B21" s="322" t="s">
        <v>177</v>
      </c>
      <c r="C21" s="322"/>
      <c r="D21" s="322"/>
      <c r="E21" s="322"/>
      <c r="F21" s="322"/>
      <c r="G21" s="322"/>
      <c r="H21" s="322"/>
      <c r="I21" s="322"/>
      <c r="J21" s="322"/>
      <c r="K21" s="322"/>
      <c r="L21" s="322"/>
      <c r="M21" s="322"/>
      <c r="N21" s="322"/>
      <c r="O21" s="322"/>
      <c r="P21" s="322"/>
      <c r="Q21" s="322"/>
      <c r="R21" s="322"/>
      <c r="S21" s="322"/>
      <c r="T21" s="322"/>
      <c r="U21" s="322"/>
    </row>
    <row r="22" spans="2:21" ht="25" customHeight="1" x14ac:dyDescent="0.3">
      <c r="B22" s="325" t="s">
        <v>28</v>
      </c>
      <c r="C22" s="326"/>
      <c r="D22" s="326"/>
      <c r="E22" s="326"/>
      <c r="F22" s="326"/>
      <c r="G22" s="326"/>
      <c r="H22" s="326"/>
      <c r="I22" s="326"/>
      <c r="J22" s="326"/>
      <c r="K22" s="326"/>
      <c r="L22" s="326"/>
      <c r="M22" s="326"/>
      <c r="N22" s="326"/>
      <c r="O22" s="326"/>
      <c r="P22" s="326"/>
      <c r="Q22" s="326"/>
      <c r="R22" s="326"/>
      <c r="S22" s="326"/>
      <c r="T22" s="326"/>
      <c r="U22" s="326"/>
    </row>
    <row r="23" spans="2:21" ht="60" customHeight="1" x14ac:dyDescent="0.3">
      <c r="B23" s="297"/>
      <c r="C23" s="297"/>
      <c r="D23" s="297"/>
      <c r="E23" s="297"/>
      <c r="F23" s="297"/>
      <c r="G23" s="297"/>
      <c r="H23" s="297"/>
      <c r="I23" s="297"/>
      <c r="J23" s="297"/>
      <c r="K23" s="297"/>
      <c r="L23" s="297"/>
      <c r="M23" s="297"/>
      <c r="N23" s="297"/>
      <c r="O23" s="297"/>
      <c r="P23" s="297"/>
      <c r="Q23" s="297"/>
      <c r="R23" s="297"/>
      <c r="S23" s="297"/>
      <c r="T23" s="297"/>
      <c r="U23" s="297"/>
    </row>
    <row r="24" spans="2:21" ht="60" customHeight="1" x14ac:dyDescent="0.3">
      <c r="B24" s="297"/>
      <c r="C24" s="297"/>
      <c r="D24" s="297"/>
      <c r="E24" s="297"/>
      <c r="F24" s="297"/>
      <c r="G24" s="297"/>
      <c r="H24" s="297"/>
      <c r="I24" s="297"/>
      <c r="J24" s="297"/>
      <c r="K24" s="297"/>
      <c r="L24" s="297"/>
      <c r="M24" s="297"/>
      <c r="N24" s="297"/>
      <c r="O24" s="297"/>
      <c r="P24" s="297"/>
      <c r="Q24" s="297"/>
      <c r="R24" s="297"/>
      <c r="S24" s="297"/>
      <c r="T24" s="297"/>
      <c r="U24" s="297"/>
    </row>
    <row r="25" spans="2:21" s="14" customFormat="1" ht="25" customHeight="1" x14ac:dyDescent="0.35">
      <c r="B25" s="314" t="s">
        <v>123</v>
      </c>
      <c r="C25" s="314"/>
      <c r="D25" s="314"/>
      <c r="E25" s="314"/>
      <c r="F25" s="314"/>
      <c r="G25" s="314"/>
      <c r="H25" s="314"/>
      <c r="I25" s="314"/>
      <c r="J25" s="314"/>
      <c r="K25" s="314"/>
      <c r="L25" s="314"/>
      <c r="M25" s="314"/>
      <c r="N25" s="314"/>
      <c r="O25" s="314"/>
      <c r="P25" s="314"/>
      <c r="Q25" s="314"/>
      <c r="R25" s="314"/>
      <c r="S25" s="314"/>
      <c r="T25" s="314"/>
      <c r="U25" s="314"/>
    </row>
    <row r="26" spans="2:21" ht="60" customHeight="1" x14ac:dyDescent="0.3">
      <c r="B26" s="297"/>
      <c r="C26" s="297"/>
      <c r="D26" s="297"/>
      <c r="E26" s="297"/>
      <c r="F26" s="297"/>
      <c r="G26" s="297"/>
      <c r="H26" s="297"/>
      <c r="I26" s="297"/>
      <c r="J26" s="297"/>
      <c r="K26" s="297"/>
      <c r="L26" s="297"/>
      <c r="M26" s="297"/>
      <c r="N26" s="297"/>
      <c r="O26" s="297"/>
      <c r="P26" s="297"/>
      <c r="Q26" s="297"/>
      <c r="R26" s="297"/>
      <c r="S26" s="297"/>
      <c r="T26" s="297"/>
      <c r="U26" s="297"/>
    </row>
    <row r="27" spans="2:21" ht="60" customHeight="1" x14ac:dyDescent="0.3">
      <c r="B27" s="297"/>
      <c r="C27" s="297"/>
      <c r="D27" s="297"/>
      <c r="E27" s="297"/>
      <c r="F27" s="297"/>
      <c r="G27" s="297"/>
      <c r="H27" s="297"/>
      <c r="I27" s="297"/>
      <c r="J27" s="297"/>
      <c r="K27" s="297"/>
      <c r="L27" s="297"/>
      <c r="M27" s="297"/>
      <c r="N27" s="297"/>
      <c r="O27" s="297"/>
      <c r="P27" s="297"/>
      <c r="Q27" s="297"/>
      <c r="R27" s="297"/>
      <c r="S27" s="297"/>
      <c r="T27" s="297"/>
      <c r="U27" s="297"/>
    </row>
    <row r="28" spans="2:21" ht="60" customHeight="1" x14ac:dyDescent="0.3">
      <c r="B28" s="297"/>
      <c r="C28" s="297"/>
      <c r="D28" s="297"/>
      <c r="E28" s="297"/>
      <c r="F28" s="297"/>
      <c r="G28" s="297"/>
      <c r="H28" s="297"/>
      <c r="I28" s="297"/>
      <c r="J28" s="297"/>
      <c r="K28" s="297"/>
      <c r="L28" s="297"/>
      <c r="M28" s="297"/>
      <c r="N28" s="297"/>
      <c r="O28" s="297"/>
      <c r="P28" s="297"/>
      <c r="Q28" s="297"/>
      <c r="R28" s="297"/>
      <c r="S28" s="297"/>
      <c r="T28" s="297"/>
      <c r="U28" s="297"/>
    </row>
    <row r="29" spans="2:21" ht="16.5" customHeight="1" x14ac:dyDescent="0.3">
      <c r="B29" s="13"/>
      <c r="C29" s="13"/>
      <c r="D29" s="13"/>
      <c r="E29" s="13"/>
      <c r="F29" s="13"/>
      <c r="G29" s="13"/>
      <c r="H29" s="13"/>
      <c r="I29" s="13"/>
      <c r="J29" s="13"/>
      <c r="K29" s="13"/>
      <c r="L29" s="13"/>
      <c r="M29" s="13"/>
      <c r="N29" s="13"/>
      <c r="O29" s="13"/>
      <c r="P29" s="13"/>
      <c r="Q29" s="13"/>
      <c r="R29" s="13"/>
      <c r="S29" s="13"/>
      <c r="T29" s="13"/>
      <c r="U29" s="13"/>
    </row>
    <row r="30" spans="2:21" ht="22" customHeight="1" x14ac:dyDescent="0.3">
      <c r="B30" s="324" t="s">
        <v>178</v>
      </c>
      <c r="C30" s="324"/>
      <c r="D30" s="324"/>
      <c r="E30" s="324"/>
      <c r="F30" s="324"/>
      <c r="G30" s="324"/>
      <c r="H30" s="324"/>
      <c r="I30" s="324"/>
      <c r="J30" s="324"/>
      <c r="K30" s="324"/>
      <c r="L30" s="324"/>
      <c r="M30" s="324"/>
      <c r="N30" s="324"/>
      <c r="O30" s="324"/>
      <c r="P30" s="324"/>
      <c r="Q30" s="324"/>
      <c r="R30" s="324"/>
      <c r="S30" s="324"/>
      <c r="T30" s="324"/>
      <c r="U30" s="324"/>
    </row>
    <row r="31" spans="2:21" ht="25" customHeight="1" x14ac:dyDescent="0.3">
      <c r="B31" s="323" t="s">
        <v>28</v>
      </c>
      <c r="C31" s="323"/>
      <c r="D31" s="323"/>
      <c r="E31" s="323"/>
      <c r="F31" s="323"/>
      <c r="G31" s="323"/>
      <c r="H31" s="323"/>
      <c r="I31" s="323"/>
      <c r="J31" s="323"/>
      <c r="K31" s="323"/>
      <c r="L31" s="323"/>
      <c r="M31" s="323"/>
      <c r="N31" s="323"/>
      <c r="O31" s="323"/>
      <c r="P31" s="323"/>
      <c r="Q31" s="323"/>
      <c r="R31" s="323"/>
      <c r="S31" s="323"/>
      <c r="T31" s="323"/>
      <c r="U31" s="323"/>
    </row>
    <row r="32" spans="2:21" ht="60" customHeight="1" x14ac:dyDescent="0.3">
      <c r="B32" s="297"/>
      <c r="C32" s="297"/>
      <c r="D32" s="297"/>
      <c r="E32" s="297"/>
      <c r="F32" s="297"/>
      <c r="G32" s="297"/>
      <c r="H32" s="297"/>
      <c r="I32" s="297"/>
      <c r="J32" s="297"/>
      <c r="K32" s="297"/>
      <c r="L32" s="297"/>
      <c r="M32" s="297"/>
      <c r="N32" s="297"/>
      <c r="O32" s="297"/>
      <c r="P32" s="297"/>
      <c r="Q32" s="297"/>
      <c r="R32" s="297"/>
      <c r="S32" s="297"/>
      <c r="T32" s="297"/>
      <c r="U32" s="297"/>
    </row>
    <row r="33" spans="2:21" ht="60" customHeight="1" x14ac:dyDescent="0.3">
      <c r="B33" s="297"/>
      <c r="C33" s="297"/>
      <c r="D33" s="297"/>
      <c r="E33" s="297"/>
      <c r="F33" s="297"/>
      <c r="G33" s="297"/>
      <c r="H33" s="297"/>
      <c r="I33" s="297"/>
      <c r="J33" s="297"/>
      <c r="K33" s="297"/>
      <c r="L33" s="297"/>
      <c r="M33" s="297"/>
      <c r="N33" s="297"/>
      <c r="O33" s="297"/>
      <c r="P33" s="297"/>
      <c r="Q33" s="297"/>
      <c r="R33" s="297"/>
      <c r="S33" s="297"/>
      <c r="T33" s="297"/>
      <c r="U33" s="297"/>
    </row>
    <row r="34" spans="2:21" s="14" customFormat="1" ht="25" customHeight="1" x14ac:dyDescent="0.35">
      <c r="B34" s="314" t="s">
        <v>123</v>
      </c>
      <c r="C34" s="314"/>
      <c r="D34" s="314"/>
      <c r="E34" s="314"/>
      <c r="F34" s="314"/>
      <c r="G34" s="314"/>
      <c r="H34" s="314"/>
      <c r="I34" s="314"/>
      <c r="J34" s="314"/>
      <c r="K34" s="314"/>
      <c r="L34" s="314"/>
      <c r="M34" s="314"/>
      <c r="N34" s="314"/>
      <c r="O34" s="314"/>
      <c r="P34" s="314"/>
      <c r="Q34" s="314"/>
      <c r="R34" s="314"/>
      <c r="S34" s="314"/>
      <c r="T34" s="314"/>
      <c r="U34" s="314"/>
    </row>
    <row r="35" spans="2:21" ht="60" customHeight="1" x14ac:dyDescent="0.3">
      <c r="B35" s="297"/>
      <c r="C35" s="297"/>
      <c r="D35" s="297"/>
      <c r="E35" s="297"/>
      <c r="F35" s="297"/>
      <c r="G35" s="297"/>
      <c r="H35" s="297"/>
      <c r="I35" s="297"/>
      <c r="J35" s="297"/>
      <c r="K35" s="297"/>
      <c r="L35" s="297"/>
      <c r="M35" s="297"/>
      <c r="N35" s="297"/>
      <c r="O35" s="297"/>
      <c r="P35" s="297"/>
      <c r="Q35" s="297"/>
      <c r="R35" s="297"/>
      <c r="S35" s="297"/>
      <c r="T35" s="297"/>
      <c r="U35" s="297"/>
    </row>
    <row r="36" spans="2:21" ht="60" customHeight="1" x14ac:dyDescent="0.3">
      <c r="B36" s="297"/>
      <c r="C36" s="297"/>
      <c r="D36" s="297"/>
      <c r="E36" s="297"/>
      <c r="F36" s="297"/>
      <c r="G36" s="297"/>
      <c r="H36" s="297"/>
      <c r="I36" s="297"/>
      <c r="J36" s="297"/>
      <c r="K36" s="297"/>
      <c r="L36" s="297"/>
      <c r="M36" s="297"/>
      <c r="N36" s="297"/>
      <c r="O36" s="297"/>
      <c r="P36" s="297"/>
      <c r="Q36" s="297"/>
      <c r="R36" s="297"/>
      <c r="S36" s="297"/>
      <c r="T36" s="297"/>
      <c r="U36" s="297"/>
    </row>
    <row r="37" spans="2:21" ht="60" customHeight="1" x14ac:dyDescent="0.3">
      <c r="B37" s="297"/>
      <c r="C37" s="297"/>
      <c r="D37" s="297"/>
      <c r="E37" s="297"/>
      <c r="F37" s="297"/>
      <c r="G37" s="297"/>
      <c r="H37" s="297"/>
      <c r="I37" s="297"/>
      <c r="J37" s="297"/>
      <c r="K37" s="297"/>
      <c r="L37" s="297"/>
      <c r="M37" s="297"/>
      <c r="N37" s="297"/>
      <c r="O37" s="297"/>
      <c r="P37" s="297"/>
      <c r="Q37" s="297"/>
      <c r="R37" s="297"/>
      <c r="S37" s="297"/>
      <c r="T37" s="297"/>
      <c r="U37" s="297"/>
    </row>
    <row r="39" spans="2:21" x14ac:dyDescent="0.3">
      <c r="B39" s="320" t="s">
        <v>179</v>
      </c>
      <c r="C39" s="320"/>
      <c r="D39" s="320"/>
      <c r="E39" s="320"/>
      <c r="F39" s="320"/>
      <c r="G39" s="320"/>
      <c r="H39" s="320"/>
      <c r="I39" s="320"/>
      <c r="J39" s="320"/>
      <c r="K39" s="320"/>
      <c r="L39" s="320"/>
      <c r="M39" s="320"/>
      <c r="N39" s="320"/>
      <c r="O39" s="320"/>
      <c r="P39" s="320"/>
      <c r="Q39" s="320"/>
      <c r="R39" s="320"/>
      <c r="S39" s="320"/>
      <c r="T39" s="320"/>
      <c r="U39" s="320"/>
    </row>
    <row r="40" spans="2:21" ht="19.5" x14ac:dyDescent="0.3">
      <c r="B40" s="323" t="s">
        <v>28</v>
      </c>
      <c r="C40" s="323"/>
      <c r="D40" s="323"/>
      <c r="E40" s="323"/>
      <c r="F40" s="323"/>
      <c r="G40" s="323"/>
      <c r="H40" s="323"/>
      <c r="I40" s="323"/>
      <c r="J40" s="323"/>
      <c r="K40" s="323"/>
      <c r="L40" s="323"/>
      <c r="M40" s="323"/>
      <c r="N40" s="323"/>
      <c r="O40" s="323"/>
      <c r="P40" s="323"/>
      <c r="Q40" s="323"/>
      <c r="R40" s="323"/>
      <c r="S40" s="323"/>
      <c r="T40" s="323"/>
      <c r="U40" s="323"/>
    </row>
    <row r="41" spans="2:21" ht="50.25" customHeight="1" x14ac:dyDescent="0.3">
      <c r="B41" s="297"/>
      <c r="C41" s="297"/>
      <c r="D41" s="297"/>
      <c r="E41" s="297"/>
      <c r="F41" s="297"/>
      <c r="G41" s="297"/>
      <c r="H41" s="297"/>
      <c r="I41" s="297"/>
      <c r="J41" s="297"/>
      <c r="K41" s="297"/>
      <c r="L41" s="297"/>
      <c r="M41" s="297"/>
      <c r="N41" s="297"/>
      <c r="O41" s="297"/>
      <c r="P41" s="297"/>
      <c r="Q41" s="297"/>
      <c r="R41" s="297"/>
      <c r="S41" s="297"/>
      <c r="T41" s="297"/>
      <c r="U41" s="297"/>
    </row>
    <row r="42" spans="2:21" ht="51.75" customHeight="1" x14ac:dyDescent="0.3">
      <c r="B42" s="297"/>
      <c r="C42" s="297"/>
      <c r="D42" s="297"/>
      <c r="E42" s="297"/>
      <c r="F42" s="297"/>
      <c r="G42" s="297"/>
      <c r="H42" s="297"/>
      <c r="I42" s="297"/>
      <c r="J42" s="297"/>
      <c r="K42" s="297"/>
      <c r="L42" s="297"/>
      <c r="M42" s="297"/>
      <c r="N42" s="297"/>
      <c r="O42" s="297"/>
      <c r="P42" s="297"/>
      <c r="Q42" s="297"/>
      <c r="R42" s="297"/>
      <c r="S42" s="297"/>
      <c r="T42" s="297"/>
      <c r="U42" s="297"/>
    </row>
    <row r="43" spans="2:21" ht="19.5" x14ac:dyDescent="0.3">
      <c r="B43" s="314" t="s">
        <v>123</v>
      </c>
      <c r="C43" s="314"/>
      <c r="D43" s="314"/>
      <c r="E43" s="314"/>
      <c r="F43" s="314"/>
      <c r="G43" s="314"/>
      <c r="H43" s="314"/>
      <c r="I43" s="314"/>
      <c r="J43" s="314"/>
      <c r="K43" s="314"/>
      <c r="L43" s="314"/>
      <c r="M43" s="314"/>
      <c r="N43" s="314"/>
      <c r="O43" s="314"/>
      <c r="P43" s="314"/>
      <c r="Q43" s="314"/>
      <c r="R43" s="314"/>
      <c r="S43" s="314"/>
      <c r="T43" s="314"/>
      <c r="U43" s="314"/>
    </row>
    <row r="44" spans="2:21" ht="45" customHeight="1" x14ac:dyDescent="0.3">
      <c r="B44" s="297"/>
      <c r="C44" s="297"/>
      <c r="D44" s="297"/>
      <c r="E44" s="297"/>
      <c r="F44" s="297"/>
      <c r="G44" s="297"/>
      <c r="H44" s="297"/>
      <c r="I44" s="297"/>
      <c r="J44" s="297"/>
      <c r="K44" s="297"/>
      <c r="L44" s="297"/>
      <c r="M44" s="297"/>
      <c r="N44" s="297"/>
      <c r="O44" s="297"/>
      <c r="P44" s="297"/>
      <c r="Q44" s="297"/>
      <c r="R44" s="297"/>
      <c r="S44" s="297"/>
      <c r="T44" s="297"/>
      <c r="U44" s="297"/>
    </row>
    <row r="45" spans="2:21" ht="52.5" customHeight="1" x14ac:dyDescent="0.3">
      <c r="B45" s="297"/>
      <c r="C45" s="297"/>
      <c r="D45" s="297"/>
      <c r="E45" s="297"/>
      <c r="F45" s="297"/>
      <c r="G45" s="297"/>
      <c r="H45" s="297"/>
      <c r="I45" s="297"/>
      <c r="J45" s="297"/>
      <c r="K45" s="297"/>
      <c r="L45" s="297"/>
      <c r="M45" s="297"/>
      <c r="N45" s="297"/>
      <c r="O45" s="297"/>
      <c r="P45" s="297"/>
      <c r="Q45" s="297"/>
      <c r="R45" s="297"/>
      <c r="S45" s="297"/>
      <c r="T45" s="297"/>
      <c r="U45" s="297"/>
    </row>
    <row r="46" spans="2:21" ht="55.5" customHeight="1" x14ac:dyDescent="0.3">
      <c r="B46" s="297"/>
      <c r="C46" s="297"/>
      <c r="D46" s="297"/>
      <c r="E46" s="297"/>
      <c r="F46" s="297"/>
      <c r="G46" s="297"/>
      <c r="H46" s="297"/>
      <c r="I46" s="297"/>
      <c r="J46" s="297"/>
      <c r="K46" s="297"/>
      <c r="L46" s="297"/>
      <c r="M46" s="297"/>
      <c r="N46" s="297"/>
      <c r="O46" s="297"/>
      <c r="P46" s="297"/>
      <c r="Q46" s="297"/>
      <c r="R46" s="297"/>
      <c r="S46" s="297"/>
      <c r="T46" s="297"/>
      <c r="U46" s="297"/>
    </row>
    <row r="65495" spans="2:22" x14ac:dyDescent="0.3">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3">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3">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V2:V3"/>
    <mergeCell ref="L3:L9"/>
    <mergeCell ref="R2:U2"/>
    <mergeCell ref="B2:B3"/>
    <mergeCell ref="C2:F2"/>
    <mergeCell ref="H2:K2"/>
    <mergeCell ref="M2:P2"/>
    <mergeCell ref="G3:G9"/>
    <mergeCell ref="B12:U12"/>
    <mergeCell ref="B13:U13"/>
    <mergeCell ref="B14:U14"/>
    <mergeCell ref="B15:U15"/>
    <mergeCell ref="B34:U34"/>
    <mergeCell ref="B25:U25"/>
    <mergeCell ref="B26:U26"/>
    <mergeCell ref="B27:U27"/>
    <mergeCell ref="B16:U16"/>
    <mergeCell ref="B17:U17"/>
    <mergeCell ref="B18:U18"/>
    <mergeCell ref="B19:U19"/>
    <mergeCell ref="B35:U35"/>
    <mergeCell ref="B32:U32"/>
    <mergeCell ref="B33:U33"/>
    <mergeCell ref="B21:U21"/>
    <mergeCell ref="B22:U22"/>
    <mergeCell ref="B23:U23"/>
    <mergeCell ref="B24:U24"/>
    <mergeCell ref="B30:U30"/>
    <mergeCell ref="B31:U31"/>
    <mergeCell ref="B28:U28"/>
    <mergeCell ref="B45:U45"/>
    <mergeCell ref="B46:U46"/>
    <mergeCell ref="B36:U36"/>
    <mergeCell ref="B37:U37"/>
    <mergeCell ref="B39:U39"/>
    <mergeCell ref="B40:U40"/>
    <mergeCell ref="B41:U41"/>
    <mergeCell ref="B42:U42"/>
    <mergeCell ref="B43:U43"/>
    <mergeCell ref="B44:U44"/>
  </mergeCells>
  <phoneticPr fontId="2" type="noConversion"/>
  <conditionalFormatting sqref="V5">
    <cfRule type="cellIs" dxfId="0" priority="2" stopIfTrue="1" operator="equal">
      <formula>$V$5</formula>
    </cfRule>
  </conditionalFormatting>
  <hyperlinks>
    <hyperlink ref="B65497" r:id="rId1" xr:uid="{00000000-0004-0000-0400-000000000000}"/>
    <hyperlink ref="B65496" r:id="rId2" xr:uid="{00000000-0004-0000-0400-000001000000}"/>
    <hyperlink ref="B8" location="Autoevaluación!A113" tooltip="Ir a autoevaluación" display="Apoyo Financiero y Contable" xr:uid="{00000000-0004-0000-0400-000002000000}"/>
    <hyperlink ref="B7" location="Autoevaluación!A101" tooltip="Ir a autoevaluación" display="Talento Humano" xr:uid="{00000000-0004-0000-0400-000003000000}"/>
    <hyperlink ref="B6" location="Autoevaluación!A97" tooltip="Ir a autoevaluación" display="Administración de servicios complementarios" xr:uid="{00000000-0004-0000-0400-000004000000}"/>
    <hyperlink ref="B5" location="Autoevaluación!A88" tooltip="Ir a autoevaluación" display="Administración de la planta fisica y de los recursos" xr:uid="{00000000-0004-0000-0400-000005000000}"/>
    <hyperlink ref="B4" location="Autoevaluación!A83" tooltip="Ir a autoevaluación" display="Apoyo a la gestion académica" xr:uid="{00000000-0004-0000-0400-000006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V65497"/>
  <sheetViews>
    <sheetView showGridLines="0" topLeftCell="A16" zoomScale="70" zoomScaleNormal="70" workbookViewId="0">
      <selection activeCell="B40" sqref="B40:U40"/>
    </sheetView>
  </sheetViews>
  <sheetFormatPr baseColWidth="10" defaultColWidth="11.453125" defaultRowHeight="15" x14ac:dyDescent="0.3"/>
  <cols>
    <col min="1" max="1" width="1.453125" style="1" customWidth="1"/>
    <col min="2" max="2" width="38.26953125" style="1" customWidth="1"/>
    <col min="3" max="6" width="7.7265625" style="1" customWidth="1"/>
    <col min="7" max="7" width="1.7265625" style="1" customWidth="1"/>
    <col min="8" max="11" width="7.7265625" style="1" customWidth="1"/>
    <col min="12" max="12" width="1.7265625" style="1" customWidth="1"/>
    <col min="13" max="16" width="7.7265625" style="1" customWidth="1"/>
    <col min="17" max="17" width="3.26953125" style="1" customWidth="1"/>
    <col min="18" max="21" width="7.7265625" style="1" customWidth="1"/>
    <col min="22" max="27" width="11.453125" style="1"/>
    <col min="28" max="28" width="2" style="1" customWidth="1"/>
    <col min="29" max="33" width="11.453125" style="1"/>
    <col min="34" max="34" width="1.81640625" style="1" customWidth="1"/>
    <col min="35" max="16384" width="11.453125" style="1"/>
  </cols>
  <sheetData>
    <row r="1" spans="2:22" ht="6" customHeight="1" x14ac:dyDescent="0.3"/>
    <row r="2" spans="2:22" ht="22.5" customHeight="1" x14ac:dyDescent="0.3">
      <c r="B2" s="311" t="s">
        <v>24</v>
      </c>
      <c r="C2" s="318" t="s">
        <v>176</v>
      </c>
      <c r="D2" s="318"/>
      <c r="E2" s="318"/>
      <c r="F2" s="318"/>
      <c r="G2" s="2"/>
      <c r="H2" s="319" t="s">
        <v>177</v>
      </c>
      <c r="I2" s="319"/>
      <c r="J2" s="319"/>
      <c r="K2" s="319"/>
      <c r="L2" s="2"/>
      <c r="M2" s="313" t="s">
        <v>178</v>
      </c>
      <c r="N2" s="313"/>
      <c r="O2" s="313"/>
      <c r="P2" s="313"/>
      <c r="Q2" s="55"/>
      <c r="R2" s="320" t="s">
        <v>179</v>
      </c>
      <c r="S2" s="320"/>
      <c r="T2" s="320"/>
      <c r="U2" s="320"/>
      <c r="V2" s="315"/>
    </row>
    <row r="3" spans="2:22" ht="24.75" customHeight="1" thickBot="1" x14ac:dyDescent="0.35">
      <c r="B3" s="312"/>
      <c r="C3" s="3">
        <v>1</v>
      </c>
      <c r="D3" s="3">
        <v>2</v>
      </c>
      <c r="E3" s="4">
        <v>3</v>
      </c>
      <c r="F3" s="5">
        <v>4</v>
      </c>
      <c r="G3" s="309"/>
      <c r="H3" s="3">
        <v>1</v>
      </c>
      <c r="I3" s="3">
        <v>2</v>
      </c>
      <c r="J3" s="4">
        <v>3</v>
      </c>
      <c r="K3" s="5">
        <v>4</v>
      </c>
      <c r="L3" s="316"/>
      <c r="M3" s="3">
        <v>1</v>
      </c>
      <c r="N3" s="3">
        <v>2</v>
      </c>
      <c r="O3" s="4">
        <v>3</v>
      </c>
      <c r="P3" s="5">
        <v>4</v>
      </c>
      <c r="Q3" s="56"/>
      <c r="R3" s="3">
        <v>1</v>
      </c>
      <c r="S3" s="3">
        <v>2</v>
      </c>
      <c r="T3" s="4">
        <v>3</v>
      </c>
      <c r="U3" s="5">
        <v>4</v>
      </c>
      <c r="V3" s="315"/>
    </row>
    <row r="4" spans="2:22" ht="38.15" customHeight="1" thickTop="1" thickBot="1" x14ac:dyDescent="0.35">
      <c r="B4" s="40" t="s">
        <v>5</v>
      </c>
      <c r="C4" s="36">
        <f>Autoevaluación!R122/SUM(Autoevaluación!R122:R125)</f>
        <v>0</v>
      </c>
      <c r="D4" s="7">
        <f>Autoevaluación!R123/SUM(Autoevaluación!R122:R125)</f>
        <v>0.25</v>
      </c>
      <c r="E4" s="7">
        <f>Autoevaluación!R124/SUM(Autoevaluación!R122:R125)</f>
        <v>0.75</v>
      </c>
      <c r="F4" s="7">
        <f>Autoevaluación!R125/SUM(Autoevaluación!R122:R125)</f>
        <v>0</v>
      </c>
      <c r="G4" s="310"/>
      <c r="H4" s="7" t="e">
        <f>Autoevaluación!S122/SUM(Autoevaluación!S122:S125)</f>
        <v>#DIV/0!</v>
      </c>
      <c r="I4" s="7" t="e">
        <f>Autoevaluación!S123/SUM(Autoevaluación!S122:S125)</f>
        <v>#DIV/0!</v>
      </c>
      <c r="J4" s="7" t="e">
        <f>Autoevaluación!S124/SUM(Autoevaluación!S122:S125)</f>
        <v>#DIV/0!</v>
      </c>
      <c r="K4" s="7" t="e">
        <f>Autoevaluación!S125/SUM(Autoevaluación!S122:S125)</f>
        <v>#DIV/0!</v>
      </c>
      <c r="L4" s="317"/>
      <c r="M4" s="7" t="e">
        <f>Autoevaluación!T122/SUM(Autoevaluación!T122:T125)</f>
        <v>#DIV/0!</v>
      </c>
      <c r="N4" s="7" t="e">
        <f>Autoevaluación!T123/SUM(Autoevaluación!T122:T125)</f>
        <v>#DIV/0!</v>
      </c>
      <c r="O4" s="7" t="e">
        <f>Autoevaluación!T124/SUM(Autoevaluación!T122:T125)</f>
        <v>#DIV/0!</v>
      </c>
      <c r="P4" s="7" t="e">
        <f>Autoevaluación!T125/SUM(Autoevaluación!T122:T125)</f>
        <v>#DIV/0!</v>
      </c>
      <c r="Q4" s="53"/>
      <c r="R4" s="7" t="e">
        <f>Autoevaluación!U122/SUM(Autoevaluación!U122:U125)</f>
        <v>#DIV/0!</v>
      </c>
      <c r="S4" s="7" t="e">
        <f>Autoevaluación!U123/SUM(Autoevaluación!U122:U125)</f>
        <v>#DIV/0!</v>
      </c>
      <c r="T4" s="7" t="e">
        <f>Autoevaluación!U124/SUM(Autoevaluación!U122:U125)</f>
        <v>#DIV/0!</v>
      </c>
      <c r="U4" s="7" t="e">
        <f>Autoevaluación!U125/SUM(Autoevaluación!U122:U125)</f>
        <v>#DIV/0!</v>
      </c>
    </row>
    <row r="5" spans="2:22" ht="38.15" customHeight="1" thickTop="1" thickBot="1" x14ac:dyDescent="0.35">
      <c r="B5" s="41" t="s">
        <v>10</v>
      </c>
      <c r="C5" s="36">
        <f>Autoevaluación!R128/SUM(Autoevaluación!R128:R131)</f>
        <v>0</v>
      </c>
      <c r="D5" s="7">
        <f>Autoevaluación!R129/SUM(Autoevaluación!R128:R131)</f>
        <v>0.25</v>
      </c>
      <c r="E5" s="7">
        <f>Autoevaluación!R130/SUM(Autoevaluación!R128:R131)</f>
        <v>0.75</v>
      </c>
      <c r="F5" s="7">
        <f>Autoevaluación!R131/SUM(Autoevaluación!R128:R131)</f>
        <v>0</v>
      </c>
      <c r="G5" s="310"/>
      <c r="H5" s="7" t="e">
        <f>Autoevaluación!S128/SUM(Autoevaluación!S128:S131)</f>
        <v>#DIV/0!</v>
      </c>
      <c r="I5" s="7" t="e">
        <f>Autoevaluación!S129/SUM(Autoevaluación!S128:S131)</f>
        <v>#DIV/0!</v>
      </c>
      <c r="J5" s="7" t="e">
        <f>Autoevaluación!S130/SUM(Autoevaluación!S128:S131)</f>
        <v>#DIV/0!</v>
      </c>
      <c r="K5" s="7" t="e">
        <f>Autoevaluación!S131/SUM(Autoevaluación!S128:S131)</f>
        <v>#DIV/0!</v>
      </c>
      <c r="L5" s="317"/>
      <c r="M5" s="7" t="e">
        <f>Autoevaluación!T128/SUM(Autoevaluación!T128:T131)</f>
        <v>#DIV/0!</v>
      </c>
      <c r="N5" s="7" t="e">
        <f>Autoevaluación!T129/SUM(Autoevaluación!T128:T131)</f>
        <v>#DIV/0!</v>
      </c>
      <c r="O5" s="7" t="e">
        <f>Autoevaluación!T130/SUM(Autoevaluación!T128:T131)</f>
        <v>#DIV/0!</v>
      </c>
      <c r="P5" s="7" t="e">
        <f>Autoevaluación!T131/SUM(Autoevaluación!T128:T131)</f>
        <v>#DIV/0!</v>
      </c>
      <c r="Q5" s="53"/>
      <c r="R5" s="7" t="e">
        <f>Autoevaluación!U128/SUM(Autoevaluación!U128:U131)</f>
        <v>#DIV/0!</v>
      </c>
      <c r="S5" s="7" t="e">
        <f>Autoevaluación!U129/SUM(Autoevaluación!U128:U131)</f>
        <v>#DIV/0!</v>
      </c>
      <c r="T5" s="7" t="e">
        <f>Autoevaluación!U129/SUM(Autoevaluación!U128:U131)</f>
        <v>#DIV/0!</v>
      </c>
      <c r="U5" s="7" t="e">
        <f>Autoevaluación!U131/SUM(Autoevaluación!U128:U131)</f>
        <v>#DIV/0!</v>
      </c>
    </row>
    <row r="6" spans="2:22" ht="38.15" customHeight="1" thickTop="1" thickBot="1" x14ac:dyDescent="0.35">
      <c r="B6" s="41" t="s">
        <v>15</v>
      </c>
      <c r="C6" s="36">
        <f>Autoevaluación!R134/SUM(Autoevaluación!R134:R137)</f>
        <v>0</v>
      </c>
      <c r="D6" s="7">
        <f>Autoevaluación!R135/SUM(Autoevaluación!R134:R137)</f>
        <v>0</v>
      </c>
      <c r="E6" s="7">
        <f>Autoevaluación!R136/SUM(Autoevaluación!R134:R137)</f>
        <v>1</v>
      </c>
      <c r="F6" s="7">
        <f>Autoevaluación!R137/SUM(Autoevaluación!R134:R137)</f>
        <v>0</v>
      </c>
      <c r="G6" s="310"/>
      <c r="H6" s="7" t="e">
        <f>Autoevaluación!S134/SUM(Autoevaluación!S134:S137)</f>
        <v>#DIV/0!</v>
      </c>
      <c r="I6" s="7" t="e">
        <f>Autoevaluación!S135/SUM(Autoevaluación!S134:S137)</f>
        <v>#DIV/0!</v>
      </c>
      <c r="J6" s="7" t="e">
        <f>Autoevaluación!S136/SUM(Autoevaluación!S134:S137)</f>
        <v>#DIV/0!</v>
      </c>
      <c r="K6" s="7" t="e">
        <f>Autoevaluación!S137/SUM(Autoevaluación!S134:S137)</f>
        <v>#DIV/0!</v>
      </c>
      <c r="L6" s="317"/>
      <c r="M6" s="7" t="e">
        <f>Autoevaluación!T134/SUM(Autoevaluación!T134:T137)</f>
        <v>#DIV/0!</v>
      </c>
      <c r="N6" s="7" t="e">
        <f>Autoevaluación!T135/SUM(Autoevaluación!T134:T137)</f>
        <v>#DIV/0!</v>
      </c>
      <c r="O6" s="7" t="e">
        <f>Autoevaluación!T136/SUM(Autoevaluación!T134:T137)</f>
        <v>#DIV/0!</v>
      </c>
      <c r="P6" s="7" t="e">
        <f>Autoevaluación!T137/SUM(Autoevaluación!T134:T137)</f>
        <v>#DIV/0!</v>
      </c>
      <c r="Q6" s="53"/>
      <c r="R6" s="7" t="e">
        <f>Autoevaluación!U134/SUM(Autoevaluación!U134:U137)</f>
        <v>#DIV/0!</v>
      </c>
      <c r="S6" s="7" t="e">
        <f>Autoevaluación!U135/SUM(Autoevaluación!U134:U137)</f>
        <v>#DIV/0!</v>
      </c>
      <c r="T6" s="7" t="e">
        <f>Autoevaluación!U136/SUM(Autoevaluación!U134:U137)</f>
        <v>#DIV/0!</v>
      </c>
      <c r="U6" s="7" t="e">
        <f>Autoevaluación!U137/SUM(Autoevaluación!U134:U137)</f>
        <v>#DIV/0!</v>
      </c>
      <c r="V6" s="16"/>
    </row>
    <row r="7" spans="2:22" ht="38.15" customHeight="1" thickTop="1" thickBot="1" x14ac:dyDescent="0.35">
      <c r="B7" s="40" t="s">
        <v>19</v>
      </c>
      <c r="C7" s="36">
        <f>Autoevaluación!R139/SUM(Autoevaluación!R139:R142)</f>
        <v>0.33333333333333331</v>
      </c>
      <c r="D7" s="7">
        <f>Autoevaluación!R140/SUM(Autoevaluación!R139:R142)</f>
        <v>0.33333333333333331</v>
      </c>
      <c r="E7" s="7">
        <f>Autoevaluación!R141/SUM(Autoevaluación!R139:R142)</f>
        <v>0.33333333333333331</v>
      </c>
      <c r="F7" s="7">
        <f>Autoevaluación!R142/SUM(Autoevaluación!R139:R142)</f>
        <v>0</v>
      </c>
      <c r="G7" s="310"/>
      <c r="H7" s="7" t="e">
        <f>Autoevaluación!S139/SUM(Autoevaluación!S139:S142)</f>
        <v>#DIV/0!</v>
      </c>
      <c r="I7" s="7" t="e">
        <f>Autoevaluación!S140/SUM(Autoevaluación!S139:S142)</f>
        <v>#DIV/0!</v>
      </c>
      <c r="J7" s="7" t="e">
        <f>Autoevaluación!S141/SUM(Autoevaluación!S139:S142)</f>
        <v>#DIV/0!</v>
      </c>
      <c r="K7" s="7" t="e">
        <f>Autoevaluación!S142/SUM(Autoevaluación!S139:S142)</f>
        <v>#DIV/0!</v>
      </c>
      <c r="L7" s="317"/>
      <c r="M7" s="7" t="e">
        <f>Autoevaluación!T139/SUM(Autoevaluación!T139:T142)</f>
        <v>#DIV/0!</v>
      </c>
      <c r="N7" s="7" t="e">
        <f>Autoevaluación!T140/SUM(Autoevaluación!T139:T142)</f>
        <v>#DIV/0!</v>
      </c>
      <c r="O7" s="7" t="e">
        <f>Autoevaluación!T141/SUM(Autoevaluación!T139:T142)</f>
        <v>#DIV/0!</v>
      </c>
      <c r="P7" s="7" t="e">
        <f>Autoevaluación!T142/SUM(Autoevaluación!T139:T142)</f>
        <v>#DIV/0!</v>
      </c>
      <c r="Q7" s="53"/>
      <c r="R7" s="7" t="e">
        <f>Autoevaluación!U139/SUM(Autoevaluación!U139:U142)</f>
        <v>#DIV/0!</v>
      </c>
      <c r="S7" s="7" t="e">
        <f>Autoevaluación!U140/SUM(Autoevaluación!U139:U142)</f>
        <v>#DIV/0!</v>
      </c>
      <c r="T7" s="7" t="e">
        <f>Autoevaluación!U141/SUM(Autoevaluación!U139:U142)</f>
        <v>#DIV/0!</v>
      </c>
      <c r="U7" s="7" t="e">
        <f>Autoevaluación!U142/SUM(Autoevaluación!U139:U142)</f>
        <v>#DIV/0!</v>
      </c>
    </row>
    <row r="8" spans="2:22" ht="38.15" customHeight="1" thickTop="1" x14ac:dyDescent="0.3">
      <c r="B8" s="38"/>
      <c r="C8" s="7"/>
      <c r="D8" s="7"/>
      <c r="E8" s="7"/>
      <c r="F8" s="7"/>
      <c r="G8" s="310"/>
      <c r="H8" s="7"/>
      <c r="I8" s="7"/>
      <c r="J8" s="7"/>
      <c r="K8" s="7"/>
      <c r="L8" s="317"/>
      <c r="M8" s="7"/>
      <c r="N8" s="7"/>
      <c r="O8" s="7"/>
      <c r="P8" s="7"/>
      <c r="Q8" s="53"/>
      <c r="R8" s="7"/>
      <c r="S8" s="7"/>
      <c r="T8" s="7"/>
      <c r="U8" s="7"/>
    </row>
    <row r="9" spans="2:22" ht="38.15" customHeight="1" x14ac:dyDescent="0.3">
      <c r="B9" s="6"/>
      <c r="C9" s="7"/>
      <c r="D9" s="7"/>
      <c r="E9" s="7"/>
      <c r="F9" s="7"/>
      <c r="G9" s="310"/>
      <c r="H9" s="7"/>
      <c r="I9" s="7"/>
      <c r="J9" s="7"/>
      <c r="K9" s="7"/>
      <c r="L9" s="317"/>
      <c r="M9" s="7"/>
      <c r="N9" s="7"/>
      <c r="O9" s="7"/>
      <c r="P9" s="7"/>
      <c r="Q9" s="53"/>
      <c r="R9" s="7"/>
      <c r="S9" s="7"/>
      <c r="T9" s="7"/>
      <c r="U9" s="7"/>
    </row>
    <row r="10" spans="2:22" ht="42" customHeight="1" x14ac:dyDescent="0.3">
      <c r="B10" s="15" t="s">
        <v>139</v>
      </c>
      <c r="C10" s="12">
        <f>AVERAGE(C4:C9)</f>
        <v>8.3333333333333329E-2</v>
      </c>
      <c r="D10" s="12">
        <f>AVERAGE(D4:D9)</f>
        <v>0.20833333333333331</v>
      </c>
      <c r="E10" s="12">
        <f>AVERAGE(E4:E9)</f>
        <v>0.70833333333333337</v>
      </c>
      <c r="F10" s="12">
        <f>AVERAGE(F4:F9)</f>
        <v>0</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3">
      <c r="B11" s="8"/>
      <c r="C11" s="8"/>
      <c r="D11" s="8"/>
      <c r="E11" s="8"/>
      <c r="F11" s="9"/>
      <c r="G11" s="9"/>
      <c r="H11" s="9"/>
      <c r="I11" s="9"/>
      <c r="J11" s="9"/>
      <c r="K11" s="9"/>
      <c r="L11" s="9"/>
      <c r="M11" s="9"/>
      <c r="N11" s="9"/>
      <c r="O11" s="9"/>
      <c r="P11" s="9"/>
      <c r="Q11" s="9"/>
      <c r="R11" s="9"/>
      <c r="S11" s="9"/>
      <c r="T11" s="9"/>
      <c r="U11" s="9"/>
    </row>
    <row r="12" spans="2:22" ht="22" customHeight="1" x14ac:dyDescent="0.3">
      <c r="B12" s="318" t="s">
        <v>176</v>
      </c>
      <c r="C12" s="318"/>
      <c r="D12" s="318"/>
      <c r="E12" s="318"/>
      <c r="F12" s="318"/>
      <c r="G12" s="318"/>
      <c r="H12" s="318"/>
      <c r="I12" s="318"/>
      <c r="J12" s="318"/>
      <c r="K12" s="318"/>
      <c r="L12" s="318"/>
      <c r="M12" s="318"/>
      <c r="N12" s="318"/>
      <c r="O12" s="318"/>
      <c r="P12" s="318"/>
      <c r="Q12" s="318"/>
      <c r="R12" s="318"/>
      <c r="S12" s="318"/>
      <c r="T12" s="318"/>
      <c r="U12" s="318"/>
    </row>
    <row r="13" spans="2:22" ht="25" customHeight="1" x14ac:dyDescent="0.3">
      <c r="B13" s="321" t="s">
        <v>28</v>
      </c>
      <c r="C13" s="321"/>
      <c r="D13" s="321"/>
      <c r="E13" s="321"/>
      <c r="F13" s="321"/>
      <c r="G13" s="321"/>
      <c r="H13" s="321"/>
      <c r="I13" s="321"/>
      <c r="J13" s="321"/>
      <c r="K13" s="321"/>
      <c r="L13" s="321"/>
      <c r="M13" s="321"/>
      <c r="N13" s="321"/>
      <c r="O13" s="321"/>
      <c r="P13" s="321"/>
      <c r="Q13" s="321"/>
      <c r="R13" s="321"/>
      <c r="S13" s="321"/>
      <c r="T13" s="321"/>
      <c r="U13" s="321"/>
    </row>
    <row r="14" spans="2:22" ht="60" customHeight="1" x14ac:dyDescent="0.3">
      <c r="B14" s="297"/>
      <c r="C14" s="297"/>
      <c r="D14" s="297"/>
      <c r="E14" s="297"/>
      <c r="F14" s="297"/>
      <c r="G14" s="297"/>
      <c r="H14" s="297"/>
      <c r="I14" s="297"/>
      <c r="J14" s="297"/>
      <c r="K14" s="297"/>
      <c r="L14" s="297"/>
      <c r="M14" s="297"/>
      <c r="N14" s="297"/>
      <c r="O14" s="297"/>
      <c r="P14" s="297"/>
      <c r="Q14" s="297"/>
      <c r="R14" s="297"/>
      <c r="S14" s="297"/>
      <c r="T14" s="297"/>
      <c r="U14" s="297"/>
    </row>
    <row r="15" spans="2:22" ht="60" customHeight="1" x14ac:dyDescent="0.3">
      <c r="B15" s="297"/>
      <c r="C15" s="297"/>
      <c r="D15" s="297"/>
      <c r="E15" s="297"/>
      <c r="F15" s="297"/>
      <c r="G15" s="297"/>
      <c r="H15" s="297"/>
      <c r="I15" s="297"/>
      <c r="J15" s="297"/>
      <c r="K15" s="297"/>
      <c r="L15" s="297"/>
      <c r="M15" s="297"/>
      <c r="N15" s="297"/>
      <c r="O15" s="297"/>
      <c r="P15" s="297"/>
      <c r="Q15" s="297"/>
      <c r="R15" s="297"/>
      <c r="S15" s="297"/>
      <c r="T15" s="297"/>
      <c r="U15" s="297"/>
    </row>
    <row r="16" spans="2:22" s="14" customFormat="1" ht="25" customHeight="1" x14ac:dyDescent="0.35">
      <c r="B16" s="314" t="s">
        <v>123</v>
      </c>
      <c r="C16" s="314"/>
      <c r="D16" s="314"/>
      <c r="E16" s="314"/>
      <c r="F16" s="314"/>
      <c r="G16" s="314"/>
      <c r="H16" s="314"/>
      <c r="I16" s="314"/>
      <c r="J16" s="314"/>
      <c r="K16" s="314"/>
      <c r="L16" s="314"/>
      <c r="M16" s="314"/>
      <c r="N16" s="314"/>
      <c r="O16" s="314"/>
      <c r="P16" s="314"/>
      <c r="Q16" s="314"/>
      <c r="R16" s="314"/>
      <c r="S16" s="314"/>
      <c r="T16" s="314"/>
      <c r="U16" s="314"/>
    </row>
    <row r="17" spans="2:21" ht="60" customHeight="1" x14ac:dyDescent="0.3">
      <c r="B17" s="297"/>
      <c r="C17" s="297"/>
      <c r="D17" s="297"/>
      <c r="E17" s="297"/>
      <c r="F17" s="297"/>
      <c r="G17" s="297"/>
      <c r="H17" s="297"/>
      <c r="I17" s="297"/>
      <c r="J17" s="297"/>
      <c r="K17" s="297"/>
      <c r="L17" s="297"/>
      <c r="M17" s="297"/>
      <c r="N17" s="297"/>
      <c r="O17" s="297"/>
      <c r="P17" s="297"/>
      <c r="Q17" s="297"/>
      <c r="R17" s="297"/>
      <c r="S17" s="297"/>
      <c r="T17" s="297"/>
      <c r="U17" s="297"/>
    </row>
    <row r="18" spans="2:21" ht="60" customHeight="1" x14ac:dyDescent="0.3">
      <c r="B18" s="297"/>
      <c r="C18" s="297"/>
      <c r="D18" s="297"/>
      <c r="E18" s="297"/>
      <c r="F18" s="297"/>
      <c r="G18" s="297"/>
      <c r="H18" s="297"/>
      <c r="I18" s="297"/>
      <c r="J18" s="297"/>
      <c r="K18" s="297"/>
      <c r="L18" s="297"/>
      <c r="M18" s="297"/>
      <c r="N18" s="297"/>
      <c r="O18" s="297"/>
      <c r="P18" s="297"/>
      <c r="Q18" s="297"/>
      <c r="R18" s="297"/>
      <c r="S18" s="297"/>
      <c r="T18" s="297"/>
      <c r="U18" s="297"/>
    </row>
    <row r="19" spans="2:21" ht="60" customHeight="1" x14ac:dyDescent="0.3">
      <c r="B19" s="297"/>
      <c r="C19" s="297"/>
      <c r="D19" s="297"/>
      <c r="E19" s="297"/>
      <c r="F19" s="297"/>
      <c r="G19" s="297"/>
      <c r="H19" s="297"/>
      <c r="I19" s="297"/>
      <c r="J19" s="297"/>
      <c r="K19" s="297"/>
      <c r="L19" s="297"/>
      <c r="M19" s="297"/>
      <c r="N19" s="297"/>
      <c r="O19" s="297"/>
      <c r="P19" s="297"/>
      <c r="Q19" s="297"/>
      <c r="R19" s="297"/>
      <c r="S19" s="297"/>
      <c r="T19" s="297"/>
      <c r="U19" s="297"/>
    </row>
    <row r="20" spans="2:21" ht="16.5" customHeight="1" x14ac:dyDescent="0.3">
      <c r="B20" s="13"/>
      <c r="C20" s="13"/>
      <c r="D20" s="13"/>
      <c r="E20" s="13"/>
      <c r="F20" s="13"/>
      <c r="G20" s="13"/>
      <c r="H20" s="13"/>
      <c r="I20" s="13"/>
      <c r="J20" s="13"/>
      <c r="K20" s="13"/>
      <c r="L20" s="13"/>
      <c r="M20" s="13"/>
      <c r="N20" s="13"/>
      <c r="O20" s="13"/>
      <c r="P20" s="13"/>
      <c r="Q20" s="13"/>
      <c r="R20" s="13"/>
      <c r="S20" s="13"/>
      <c r="T20" s="13"/>
      <c r="U20" s="13"/>
    </row>
    <row r="21" spans="2:21" ht="22" customHeight="1" x14ac:dyDescent="0.3">
      <c r="B21" s="322" t="s">
        <v>177</v>
      </c>
      <c r="C21" s="322"/>
      <c r="D21" s="322"/>
      <c r="E21" s="322"/>
      <c r="F21" s="322"/>
      <c r="G21" s="322"/>
      <c r="H21" s="322"/>
      <c r="I21" s="322"/>
      <c r="J21" s="322"/>
      <c r="K21" s="322"/>
      <c r="L21" s="322"/>
      <c r="M21" s="322"/>
      <c r="N21" s="322"/>
      <c r="O21" s="322"/>
      <c r="P21" s="322"/>
      <c r="Q21" s="322"/>
      <c r="R21" s="322"/>
      <c r="S21" s="322"/>
      <c r="T21" s="322"/>
      <c r="U21" s="322"/>
    </row>
    <row r="22" spans="2:21" ht="25" customHeight="1" x14ac:dyDescent="0.3">
      <c r="B22" s="323" t="s">
        <v>28</v>
      </c>
      <c r="C22" s="323"/>
      <c r="D22" s="323"/>
      <c r="E22" s="323"/>
      <c r="F22" s="323"/>
      <c r="G22" s="323"/>
      <c r="H22" s="323"/>
      <c r="I22" s="323"/>
      <c r="J22" s="323"/>
      <c r="K22" s="323"/>
      <c r="L22" s="323"/>
      <c r="M22" s="323"/>
      <c r="N22" s="323"/>
      <c r="O22" s="323"/>
      <c r="P22" s="323"/>
      <c r="Q22" s="323"/>
      <c r="R22" s="323"/>
      <c r="S22" s="323"/>
      <c r="T22" s="323"/>
      <c r="U22" s="323"/>
    </row>
    <row r="23" spans="2:21" ht="60" customHeight="1" x14ac:dyDescent="0.3">
      <c r="B23" s="297"/>
      <c r="C23" s="297"/>
      <c r="D23" s="297"/>
      <c r="E23" s="297"/>
      <c r="F23" s="297"/>
      <c r="G23" s="297"/>
      <c r="H23" s="297"/>
      <c r="I23" s="297"/>
      <c r="J23" s="297"/>
      <c r="K23" s="297"/>
      <c r="L23" s="297"/>
      <c r="M23" s="297"/>
      <c r="N23" s="297"/>
      <c r="O23" s="297"/>
      <c r="P23" s="297"/>
      <c r="Q23" s="297"/>
      <c r="R23" s="297"/>
      <c r="S23" s="297"/>
      <c r="T23" s="297"/>
      <c r="U23" s="297"/>
    </row>
    <row r="24" spans="2:21" ht="60" customHeight="1" x14ac:dyDescent="0.3">
      <c r="B24" s="297"/>
      <c r="C24" s="297"/>
      <c r="D24" s="297"/>
      <c r="E24" s="297"/>
      <c r="F24" s="297"/>
      <c r="G24" s="297"/>
      <c r="H24" s="297"/>
      <c r="I24" s="297"/>
      <c r="J24" s="297"/>
      <c r="K24" s="297"/>
      <c r="L24" s="297"/>
      <c r="M24" s="297"/>
      <c r="N24" s="297"/>
      <c r="O24" s="297"/>
      <c r="P24" s="297"/>
      <c r="Q24" s="297"/>
      <c r="R24" s="297"/>
      <c r="S24" s="297"/>
      <c r="T24" s="297"/>
      <c r="U24" s="297"/>
    </row>
    <row r="25" spans="2:21" s="14" customFormat="1" ht="25" customHeight="1" x14ac:dyDescent="0.35">
      <c r="B25" s="314" t="s">
        <v>123</v>
      </c>
      <c r="C25" s="314"/>
      <c r="D25" s="314"/>
      <c r="E25" s="314"/>
      <c r="F25" s="314"/>
      <c r="G25" s="314"/>
      <c r="H25" s="314"/>
      <c r="I25" s="314"/>
      <c r="J25" s="314"/>
      <c r="K25" s="314"/>
      <c r="L25" s="314"/>
      <c r="M25" s="314"/>
      <c r="N25" s="314"/>
      <c r="O25" s="314"/>
      <c r="P25" s="314"/>
      <c r="Q25" s="314"/>
      <c r="R25" s="314"/>
      <c r="S25" s="314"/>
      <c r="T25" s="314"/>
      <c r="U25" s="314"/>
    </row>
    <row r="26" spans="2:21" ht="60" customHeight="1" x14ac:dyDescent="0.3">
      <c r="B26" s="297"/>
      <c r="C26" s="297"/>
      <c r="D26" s="297"/>
      <c r="E26" s="297"/>
      <c r="F26" s="297"/>
      <c r="G26" s="297"/>
      <c r="H26" s="297"/>
      <c r="I26" s="297"/>
      <c r="J26" s="297"/>
      <c r="K26" s="297"/>
      <c r="L26" s="297"/>
      <c r="M26" s="297"/>
      <c r="N26" s="297"/>
      <c r="O26" s="297"/>
      <c r="P26" s="297"/>
      <c r="Q26" s="297"/>
      <c r="R26" s="297"/>
      <c r="S26" s="297"/>
      <c r="T26" s="297"/>
      <c r="U26" s="297"/>
    </row>
    <row r="27" spans="2:21" ht="60" customHeight="1" x14ac:dyDescent="0.3">
      <c r="B27" s="297"/>
      <c r="C27" s="297"/>
      <c r="D27" s="297"/>
      <c r="E27" s="297"/>
      <c r="F27" s="297"/>
      <c r="G27" s="297"/>
      <c r="H27" s="297"/>
      <c r="I27" s="297"/>
      <c r="J27" s="297"/>
      <c r="K27" s="297"/>
      <c r="L27" s="297"/>
      <c r="M27" s="297"/>
      <c r="N27" s="297"/>
      <c r="O27" s="297"/>
      <c r="P27" s="297"/>
      <c r="Q27" s="297"/>
      <c r="R27" s="297"/>
      <c r="S27" s="297"/>
      <c r="T27" s="297"/>
      <c r="U27" s="297"/>
    </row>
    <row r="28" spans="2:21" ht="60" customHeight="1" x14ac:dyDescent="0.3">
      <c r="B28" s="297"/>
      <c r="C28" s="297"/>
      <c r="D28" s="297"/>
      <c r="E28" s="297"/>
      <c r="F28" s="297"/>
      <c r="G28" s="297"/>
      <c r="H28" s="297"/>
      <c r="I28" s="297"/>
      <c r="J28" s="297"/>
      <c r="K28" s="297"/>
      <c r="L28" s="297"/>
      <c r="M28" s="297"/>
      <c r="N28" s="297"/>
      <c r="O28" s="297"/>
      <c r="P28" s="297"/>
      <c r="Q28" s="297"/>
      <c r="R28" s="297"/>
      <c r="S28" s="297"/>
      <c r="T28" s="297"/>
      <c r="U28" s="297"/>
    </row>
    <row r="29" spans="2:21" ht="16.5" customHeight="1" x14ac:dyDescent="0.3">
      <c r="B29" s="13"/>
      <c r="C29" s="13"/>
      <c r="D29" s="13"/>
      <c r="E29" s="13"/>
      <c r="F29" s="13"/>
      <c r="G29" s="13"/>
      <c r="H29" s="13"/>
      <c r="I29" s="13"/>
      <c r="J29" s="13"/>
      <c r="K29" s="13"/>
      <c r="L29" s="13"/>
      <c r="M29" s="13"/>
      <c r="N29" s="13"/>
      <c r="O29" s="13"/>
      <c r="P29" s="13"/>
      <c r="Q29" s="13"/>
      <c r="R29" s="13"/>
      <c r="S29" s="13"/>
      <c r="T29" s="13"/>
      <c r="U29" s="13"/>
    </row>
    <row r="30" spans="2:21" ht="22" customHeight="1" x14ac:dyDescent="0.3">
      <c r="B30" s="324" t="s">
        <v>178</v>
      </c>
      <c r="C30" s="324"/>
      <c r="D30" s="324"/>
      <c r="E30" s="324"/>
      <c r="F30" s="324"/>
      <c r="G30" s="324"/>
      <c r="H30" s="324"/>
      <c r="I30" s="324"/>
      <c r="J30" s="324"/>
      <c r="K30" s="324"/>
      <c r="L30" s="324"/>
      <c r="M30" s="324"/>
      <c r="N30" s="324"/>
      <c r="O30" s="324"/>
      <c r="P30" s="324"/>
      <c r="Q30" s="324"/>
      <c r="R30" s="324"/>
      <c r="S30" s="324"/>
      <c r="T30" s="324"/>
      <c r="U30" s="324"/>
    </row>
    <row r="31" spans="2:21" ht="25" customHeight="1" x14ac:dyDescent="0.3">
      <c r="B31" s="325" t="s">
        <v>28</v>
      </c>
      <c r="C31" s="326"/>
      <c r="D31" s="326"/>
      <c r="E31" s="326"/>
      <c r="F31" s="326"/>
      <c r="G31" s="326"/>
      <c r="H31" s="326"/>
      <c r="I31" s="326"/>
      <c r="J31" s="326"/>
      <c r="K31" s="326"/>
      <c r="L31" s="326"/>
      <c r="M31" s="326"/>
      <c r="N31" s="326"/>
      <c r="O31" s="326"/>
      <c r="P31" s="326"/>
      <c r="Q31" s="326"/>
      <c r="R31" s="326"/>
      <c r="S31" s="326"/>
      <c r="T31" s="326"/>
      <c r="U31" s="326"/>
    </row>
    <row r="32" spans="2:21" ht="60" customHeight="1" x14ac:dyDescent="0.3">
      <c r="B32" s="297"/>
      <c r="C32" s="297"/>
      <c r="D32" s="297"/>
      <c r="E32" s="297"/>
      <c r="F32" s="297"/>
      <c r="G32" s="297"/>
      <c r="H32" s="297"/>
      <c r="I32" s="297"/>
      <c r="J32" s="297"/>
      <c r="K32" s="297"/>
      <c r="L32" s="297"/>
      <c r="M32" s="297"/>
      <c r="N32" s="297"/>
      <c r="O32" s="297"/>
      <c r="P32" s="297"/>
      <c r="Q32" s="297"/>
      <c r="R32" s="297"/>
      <c r="S32" s="297"/>
      <c r="T32" s="297"/>
      <c r="U32" s="297"/>
    </row>
    <row r="33" spans="2:21" ht="60" customHeight="1" x14ac:dyDescent="0.3">
      <c r="B33" s="297"/>
      <c r="C33" s="297"/>
      <c r="D33" s="297"/>
      <c r="E33" s="297"/>
      <c r="F33" s="297"/>
      <c r="G33" s="297"/>
      <c r="H33" s="297"/>
      <c r="I33" s="297"/>
      <c r="J33" s="297"/>
      <c r="K33" s="297"/>
      <c r="L33" s="297"/>
      <c r="M33" s="297"/>
      <c r="N33" s="297"/>
      <c r="O33" s="297"/>
      <c r="P33" s="297"/>
      <c r="Q33" s="297"/>
      <c r="R33" s="297"/>
      <c r="S33" s="297"/>
      <c r="T33" s="297"/>
      <c r="U33" s="297"/>
    </row>
    <row r="34" spans="2:21" s="14" customFormat="1" ht="25" customHeight="1" x14ac:dyDescent="0.35">
      <c r="B34" s="314" t="s">
        <v>123</v>
      </c>
      <c r="C34" s="314"/>
      <c r="D34" s="314"/>
      <c r="E34" s="314"/>
      <c r="F34" s="314"/>
      <c r="G34" s="314"/>
      <c r="H34" s="314"/>
      <c r="I34" s="314"/>
      <c r="J34" s="314"/>
      <c r="K34" s="314"/>
      <c r="L34" s="314"/>
      <c r="M34" s="314"/>
      <c r="N34" s="314"/>
      <c r="O34" s="314"/>
      <c r="P34" s="314"/>
      <c r="Q34" s="314"/>
      <c r="R34" s="314"/>
      <c r="S34" s="314"/>
      <c r="T34" s="314"/>
      <c r="U34" s="314"/>
    </row>
    <row r="35" spans="2:21" ht="60" customHeight="1" x14ac:dyDescent="0.3">
      <c r="B35" s="297"/>
      <c r="C35" s="297"/>
      <c r="D35" s="297"/>
      <c r="E35" s="297"/>
      <c r="F35" s="297"/>
      <c r="G35" s="297"/>
      <c r="H35" s="297"/>
      <c r="I35" s="297"/>
      <c r="J35" s="297"/>
      <c r="K35" s="297"/>
      <c r="L35" s="297"/>
      <c r="M35" s="297"/>
      <c r="N35" s="297"/>
      <c r="O35" s="297"/>
      <c r="P35" s="297"/>
      <c r="Q35" s="297"/>
      <c r="R35" s="297"/>
      <c r="S35" s="297"/>
      <c r="T35" s="297"/>
      <c r="U35" s="297"/>
    </row>
    <row r="36" spans="2:21" ht="60" customHeight="1" x14ac:dyDescent="0.3">
      <c r="B36" s="297"/>
      <c r="C36" s="297"/>
      <c r="D36" s="297"/>
      <c r="E36" s="297"/>
      <c r="F36" s="297"/>
      <c r="G36" s="297"/>
      <c r="H36" s="297"/>
      <c r="I36" s="297"/>
      <c r="J36" s="297"/>
      <c r="K36" s="297"/>
      <c r="L36" s="297"/>
      <c r="M36" s="297"/>
      <c r="N36" s="297"/>
      <c r="O36" s="297"/>
      <c r="P36" s="297"/>
      <c r="Q36" s="297"/>
      <c r="R36" s="297"/>
      <c r="S36" s="297"/>
      <c r="T36" s="297"/>
      <c r="U36" s="297"/>
    </row>
    <row r="37" spans="2:21" ht="60" customHeight="1" x14ac:dyDescent="0.3">
      <c r="B37" s="297"/>
      <c r="C37" s="297"/>
      <c r="D37" s="297"/>
      <c r="E37" s="297"/>
      <c r="F37" s="297"/>
      <c r="G37" s="297"/>
      <c r="H37" s="297"/>
      <c r="I37" s="297"/>
      <c r="J37" s="297"/>
      <c r="K37" s="297"/>
      <c r="L37" s="297"/>
      <c r="M37" s="297"/>
      <c r="N37" s="297"/>
      <c r="O37" s="297"/>
      <c r="P37" s="297"/>
      <c r="Q37" s="297"/>
      <c r="R37" s="297"/>
      <c r="S37" s="297"/>
      <c r="T37" s="297"/>
      <c r="U37" s="297"/>
    </row>
    <row r="40" spans="2:21" x14ac:dyDescent="0.3">
      <c r="B40" s="320" t="s">
        <v>179</v>
      </c>
      <c r="C40" s="320"/>
      <c r="D40" s="320"/>
      <c r="E40" s="320"/>
      <c r="F40" s="320"/>
      <c r="G40" s="320"/>
      <c r="H40" s="320"/>
      <c r="I40" s="320"/>
      <c r="J40" s="320"/>
      <c r="K40" s="320"/>
      <c r="L40" s="320"/>
      <c r="M40" s="320"/>
      <c r="N40" s="320"/>
      <c r="O40" s="320"/>
      <c r="P40" s="320"/>
      <c r="Q40" s="320"/>
      <c r="R40" s="320"/>
      <c r="S40" s="320"/>
      <c r="T40" s="320"/>
      <c r="U40" s="320"/>
    </row>
    <row r="41" spans="2:21" ht="19.5" x14ac:dyDescent="0.3">
      <c r="B41" s="325" t="s">
        <v>28</v>
      </c>
      <c r="C41" s="326"/>
      <c r="D41" s="326"/>
      <c r="E41" s="326"/>
      <c r="F41" s="326"/>
      <c r="G41" s="326"/>
      <c r="H41" s="326"/>
      <c r="I41" s="326"/>
      <c r="J41" s="326"/>
      <c r="K41" s="326"/>
      <c r="L41" s="326"/>
      <c r="M41" s="326"/>
      <c r="N41" s="326"/>
      <c r="O41" s="326"/>
      <c r="P41" s="326"/>
      <c r="Q41" s="326"/>
      <c r="R41" s="326"/>
      <c r="S41" s="326"/>
      <c r="T41" s="326"/>
      <c r="U41" s="326"/>
    </row>
    <row r="42" spans="2:21" ht="62.25" customHeight="1" x14ac:dyDescent="0.3">
      <c r="B42" s="297"/>
      <c r="C42" s="297"/>
      <c r="D42" s="297"/>
      <c r="E42" s="297"/>
      <c r="F42" s="297"/>
      <c r="G42" s="297"/>
      <c r="H42" s="297"/>
      <c r="I42" s="297"/>
      <c r="J42" s="297"/>
      <c r="K42" s="297"/>
      <c r="L42" s="297"/>
      <c r="M42" s="297"/>
      <c r="N42" s="297"/>
      <c r="O42" s="297"/>
      <c r="P42" s="297"/>
      <c r="Q42" s="297"/>
      <c r="R42" s="297"/>
      <c r="S42" s="297"/>
      <c r="T42" s="297"/>
      <c r="U42" s="297"/>
    </row>
    <row r="43" spans="2:21" ht="64.5" customHeight="1" x14ac:dyDescent="0.3">
      <c r="B43" s="297"/>
      <c r="C43" s="297"/>
      <c r="D43" s="297"/>
      <c r="E43" s="297"/>
      <c r="F43" s="297"/>
      <c r="G43" s="297"/>
      <c r="H43" s="297"/>
      <c r="I43" s="297"/>
      <c r="J43" s="297"/>
      <c r="K43" s="297"/>
      <c r="L43" s="297"/>
      <c r="M43" s="297"/>
      <c r="N43" s="297"/>
      <c r="O43" s="297"/>
      <c r="P43" s="297"/>
      <c r="Q43" s="297"/>
      <c r="R43" s="297"/>
      <c r="S43" s="297"/>
      <c r="T43" s="297"/>
      <c r="U43" s="297"/>
    </row>
    <row r="44" spans="2:21" ht="19.5" x14ac:dyDescent="0.3">
      <c r="B44" s="314" t="s">
        <v>123</v>
      </c>
      <c r="C44" s="314"/>
      <c r="D44" s="314"/>
      <c r="E44" s="314"/>
      <c r="F44" s="314"/>
      <c r="G44" s="314"/>
      <c r="H44" s="314"/>
      <c r="I44" s="314"/>
      <c r="J44" s="314"/>
      <c r="K44" s="314"/>
      <c r="L44" s="314"/>
      <c r="M44" s="314"/>
      <c r="N44" s="314"/>
      <c r="O44" s="314"/>
      <c r="P44" s="314"/>
      <c r="Q44" s="314"/>
      <c r="R44" s="314"/>
      <c r="S44" s="314"/>
      <c r="T44" s="314"/>
      <c r="U44" s="314"/>
    </row>
    <row r="45" spans="2:21" ht="54.75" customHeight="1" x14ac:dyDescent="0.3">
      <c r="B45" s="297"/>
      <c r="C45" s="297"/>
      <c r="D45" s="297"/>
      <c r="E45" s="297"/>
      <c r="F45" s="297"/>
      <c r="G45" s="297"/>
      <c r="H45" s="297"/>
      <c r="I45" s="297"/>
      <c r="J45" s="297"/>
      <c r="K45" s="297"/>
      <c r="L45" s="297"/>
      <c r="M45" s="297"/>
      <c r="N45" s="297"/>
      <c r="O45" s="297"/>
      <c r="P45" s="297"/>
      <c r="Q45" s="297"/>
      <c r="R45" s="297"/>
      <c r="S45" s="297"/>
      <c r="T45" s="297"/>
      <c r="U45" s="297"/>
    </row>
    <row r="46" spans="2:21" ht="61.5" customHeight="1" x14ac:dyDescent="0.3">
      <c r="B46" s="297"/>
      <c r="C46" s="297"/>
      <c r="D46" s="297"/>
      <c r="E46" s="297"/>
      <c r="F46" s="297"/>
      <c r="G46" s="297"/>
      <c r="H46" s="297"/>
      <c r="I46" s="297"/>
      <c r="J46" s="297"/>
      <c r="K46" s="297"/>
      <c r="L46" s="297"/>
      <c r="M46" s="297"/>
      <c r="N46" s="297"/>
      <c r="O46" s="297"/>
      <c r="P46" s="297"/>
      <c r="Q46" s="297"/>
      <c r="R46" s="297"/>
      <c r="S46" s="297"/>
      <c r="T46" s="297"/>
      <c r="U46" s="297"/>
    </row>
    <row r="47" spans="2:21" ht="64.5" customHeight="1" x14ac:dyDescent="0.3">
      <c r="B47" s="297"/>
      <c r="C47" s="297"/>
      <c r="D47" s="297"/>
      <c r="E47" s="297"/>
      <c r="F47" s="297"/>
      <c r="G47" s="297"/>
      <c r="H47" s="297"/>
      <c r="I47" s="297"/>
      <c r="J47" s="297"/>
      <c r="K47" s="297"/>
      <c r="L47" s="297"/>
      <c r="M47" s="297"/>
      <c r="N47" s="297"/>
      <c r="O47" s="297"/>
      <c r="P47" s="297"/>
      <c r="Q47" s="297"/>
      <c r="R47" s="297"/>
      <c r="S47" s="297"/>
      <c r="T47" s="297"/>
      <c r="U47" s="297"/>
    </row>
    <row r="65495" spans="2:22" x14ac:dyDescent="0.3">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3">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3">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47:U47"/>
    <mergeCell ref="B30:U30"/>
    <mergeCell ref="B31:U31"/>
    <mergeCell ref="B32:U32"/>
    <mergeCell ref="B33:U33"/>
    <mergeCell ref="B45:U45"/>
    <mergeCell ref="B34:U34"/>
    <mergeCell ref="B35:U35"/>
    <mergeCell ref="B40:U40"/>
    <mergeCell ref="B41:U41"/>
    <mergeCell ref="B46:U46"/>
    <mergeCell ref="B43:U43"/>
    <mergeCell ref="B44:U44"/>
    <mergeCell ref="B24:U24"/>
    <mergeCell ref="B25:U25"/>
    <mergeCell ref="B26:U26"/>
    <mergeCell ref="B27:U27"/>
    <mergeCell ref="B42:U42"/>
    <mergeCell ref="B28:U28"/>
    <mergeCell ref="L3:L9"/>
    <mergeCell ref="B2:B3"/>
    <mergeCell ref="R2:U2"/>
    <mergeCell ref="B12:U12"/>
    <mergeCell ref="B13:U13"/>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s>
  <phoneticPr fontId="2" type="noConversion"/>
  <hyperlinks>
    <hyperlink ref="B65497" r:id="rId1" xr:uid="{00000000-0004-0000-0500-000000000000}"/>
    <hyperlink ref="B65496" r:id="rId2" xr:uid="{00000000-0004-0000-0500-000001000000}"/>
    <hyperlink ref="B7" location="Autoevaluación!A138" tooltip="Ir a autoevaluación" display="Prevención de riesgos" xr:uid="{00000000-0004-0000-0500-000002000000}"/>
    <hyperlink ref="B6" location="Autoevaluación!A133" tooltip="Ir a autoevaluación" display="Participación y convivencia" xr:uid="{00000000-0004-0000-0500-000003000000}"/>
    <hyperlink ref="B5" location="Autoevaluación!A127" tooltip="Ir a autoevaluación" display="Proyección a la comunidad" xr:uid="{00000000-0004-0000-0500-000004000000}"/>
    <hyperlink ref="B4" location="Autoevaluación!A121" tooltip="Ir a autoevaluación" display="Accesibilidad" xr:uid="{00000000-0004-0000-0500-000005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usuario</cp:lastModifiedBy>
  <cp:lastPrinted>2011-10-07T14:16:27Z</cp:lastPrinted>
  <dcterms:created xsi:type="dcterms:W3CDTF">2010-02-23T19:10:51Z</dcterms:created>
  <dcterms:modified xsi:type="dcterms:W3CDTF">2025-03-27T14:55:27Z</dcterms:modified>
</cp:coreProperties>
</file>