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38dc\AC\Temp\"/>
    </mc:Choice>
  </mc:AlternateContent>
  <xr:revisionPtr revIDLastSave="0" documentId="8_{CD83505E-2135-0D42-A518-FB391F53189C}" xr6:coauthVersionLast="47" xr6:coauthVersionMax="47" xr10:uidLastSave="{00000000-0000-0000-0000-000000000000}"/>
  <bookViews>
    <workbookView xWindow="-60" yWindow="-60" windowWidth="15480" windowHeight="11640"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0" i="1" l="1"/>
  <c r="U87" i="1"/>
  <c r="U92" i="1"/>
  <c r="U5" i="6"/>
  <c r="U91" i="1"/>
  <c r="U90" i="1"/>
  <c r="U89" i="1"/>
  <c r="R7" i="1"/>
  <c r="S7" i="1"/>
  <c r="T7" i="1"/>
  <c r="U7" i="1"/>
  <c r="R8" i="1"/>
  <c r="C4" i="2"/>
  <c r="C10" i="2"/>
  <c r="S8" i="1"/>
  <c r="K4" i="2"/>
  <c r="K10" i="2"/>
  <c r="T8" i="1"/>
  <c r="U8" i="1"/>
  <c r="U4" i="2"/>
  <c r="R9" i="1"/>
  <c r="S9" i="1"/>
  <c r="T9" i="1"/>
  <c r="U9" i="1"/>
  <c r="R10" i="1"/>
  <c r="S10" i="1"/>
  <c r="T10" i="1"/>
  <c r="P4" i="2"/>
  <c r="P10" i="2"/>
  <c r="U10" i="1"/>
  <c r="Q11" i="1"/>
  <c r="R11" i="1"/>
  <c r="S11" i="1"/>
  <c r="R13" i="1"/>
  <c r="S13" i="1"/>
  <c r="T13" i="1"/>
  <c r="U13" i="1"/>
  <c r="T5" i="2"/>
  <c r="T10" i="2"/>
  <c r="R14" i="1"/>
  <c r="S14" i="1"/>
  <c r="T14" i="1"/>
  <c r="U14" i="1"/>
  <c r="R15" i="1"/>
  <c r="S15" i="1"/>
  <c r="T15" i="1"/>
  <c r="U15" i="1"/>
  <c r="R16" i="1"/>
  <c r="S16" i="1"/>
  <c r="K5" i="2"/>
  <c r="T16" i="1"/>
  <c r="U16" i="1"/>
  <c r="U5" i="2"/>
  <c r="R20" i="1"/>
  <c r="S20" i="1"/>
  <c r="T20" i="1"/>
  <c r="M6" i="2"/>
  <c r="U20" i="1"/>
  <c r="R21" i="1"/>
  <c r="S21" i="1"/>
  <c r="T21" i="1"/>
  <c r="U21" i="1"/>
  <c r="U6" i="2"/>
  <c r="R22" i="1"/>
  <c r="S22" i="1"/>
  <c r="J6" i="2"/>
  <c r="T22" i="1"/>
  <c r="P6" i="2"/>
  <c r="U22" i="1"/>
  <c r="R23" i="1"/>
  <c r="S23" i="1"/>
  <c r="K6" i="2"/>
  <c r="T23" i="1"/>
  <c r="U23" i="1"/>
  <c r="R30" i="1"/>
  <c r="S30" i="1"/>
  <c r="T30" i="1"/>
  <c r="U30" i="1"/>
  <c r="R7" i="2"/>
  <c r="R31" i="1"/>
  <c r="S31" i="1"/>
  <c r="I7" i="2"/>
  <c r="T31" i="1"/>
  <c r="U31" i="1"/>
  <c r="S7" i="2"/>
  <c r="R32" i="1"/>
  <c r="E7" i="2"/>
  <c r="S32" i="1"/>
  <c r="T32" i="1"/>
  <c r="N7" i="2"/>
  <c r="U32" i="1"/>
  <c r="R33" i="1"/>
  <c r="S33" i="1"/>
  <c r="T33" i="1"/>
  <c r="P7" i="2"/>
  <c r="U33" i="1"/>
  <c r="U7" i="2"/>
  <c r="R36" i="1"/>
  <c r="S36" i="1"/>
  <c r="T36" i="1"/>
  <c r="M8" i="2"/>
  <c r="U36" i="1"/>
  <c r="R37" i="1"/>
  <c r="S37" i="1"/>
  <c r="K8" i="2"/>
  <c r="T37" i="1"/>
  <c r="U37" i="1"/>
  <c r="U8" i="2"/>
  <c r="R38" i="1"/>
  <c r="S38" i="1"/>
  <c r="J8" i="2"/>
  <c r="T38" i="1"/>
  <c r="U38" i="1"/>
  <c r="T8" i="2"/>
  <c r="R39" i="1"/>
  <c r="D8" i="2"/>
  <c r="S39" i="1"/>
  <c r="T39" i="1"/>
  <c r="P8" i="2"/>
  <c r="U39" i="1"/>
  <c r="R47" i="1"/>
  <c r="S47" i="1"/>
  <c r="T47" i="1"/>
  <c r="U47" i="1"/>
  <c r="R48" i="1"/>
  <c r="S48" i="1"/>
  <c r="H9" i="2"/>
  <c r="T48" i="1"/>
  <c r="U48" i="1"/>
  <c r="R9" i="2"/>
  <c r="R49" i="1"/>
  <c r="E9" i="2"/>
  <c r="S49" i="1"/>
  <c r="T49" i="1"/>
  <c r="U49" i="1"/>
  <c r="T9" i="2"/>
  <c r="R50" i="1"/>
  <c r="S50" i="1"/>
  <c r="T50" i="1"/>
  <c r="M9" i="2"/>
  <c r="U50" i="1"/>
  <c r="R55" i="1"/>
  <c r="S55" i="1"/>
  <c r="T55" i="1"/>
  <c r="M4" i="4"/>
  <c r="M10" i="4"/>
  <c r="U55" i="1"/>
  <c r="R56" i="1"/>
  <c r="S56" i="1"/>
  <c r="T56" i="1"/>
  <c r="U56" i="1"/>
  <c r="R57" i="1"/>
  <c r="S57" i="1"/>
  <c r="H4" i="4"/>
  <c r="H10" i="4"/>
  <c r="T57" i="1"/>
  <c r="U57" i="1"/>
  <c r="R58" i="1"/>
  <c r="F4" i="4"/>
  <c r="S58" i="1"/>
  <c r="K4" i="4"/>
  <c r="K10" i="4"/>
  <c r="T58" i="1"/>
  <c r="U58" i="1"/>
  <c r="U4" i="4"/>
  <c r="U10" i="4"/>
  <c r="R62" i="1"/>
  <c r="S62" i="1"/>
  <c r="J5" i="4"/>
  <c r="T62" i="1"/>
  <c r="N5" i="4"/>
  <c r="U62" i="1"/>
  <c r="R63" i="1"/>
  <c r="D5" i="4"/>
  <c r="D10" i="4"/>
  <c r="S63" i="1"/>
  <c r="I5" i="4"/>
  <c r="T63" i="1"/>
  <c r="U63" i="1"/>
  <c r="U5" i="4"/>
  <c r="R64" i="1"/>
  <c r="S64" i="1"/>
  <c r="T64" i="1"/>
  <c r="O5" i="4"/>
  <c r="U64" i="1"/>
  <c r="T5" i="4"/>
  <c r="R65" i="1"/>
  <c r="F5" i="4"/>
  <c r="S65" i="1"/>
  <c r="T65" i="1"/>
  <c r="P5" i="4"/>
  <c r="U65" i="1"/>
  <c r="R68" i="1"/>
  <c r="S68" i="1"/>
  <c r="H6" i="4"/>
  <c r="T68" i="1"/>
  <c r="M6" i="4"/>
  <c r="U68" i="1"/>
  <c r="R6" i="4"/>
  <c r="R69" i="1"/>
  <c r="D6" i="4"/>
  <c r="S69" i="1"/>
  <c r="T69" i="1"/>
  <c r="N6" i="4"/>
  <c r="U69" i="1"/>
  <c r="R70" i="1"/>
  <c r="S70" i="1"/>
  <c r="J6" i="4"/>
  <c r="T70" i="1"/>
  <c r="U70" i="1"/>
  <c r="R71" i="1"/>
  <c r="S71" i="1"/>
  <c r="T71" i="1"/>
  <c r="U71" i="1"/>
  <c r="U6" i="4"/>
  <c r="R74" i="1"/>
  <c r="S74" i="1"/>
  <c r="T74" i="1"/>
  <c r="N7" i="4"/>
  <c r="U74" i="1"/>
  <c r="R75" i="1"/>
  <c r="S75" i="1"/>
  <c r="I7" i="4"/>
  <c r="T75" i="1"/>
  <c r="U75" i="1"/>
  <c r="S7" i="4"/>
  <c r="R76" i="1"/>
  <c r="S76" i="1"/>
  <c r="J7" i="4"/>
  <c r="T76" i="1"/>
  <c r="O7" i="4"/>
  <c r="U76" i="1"/>
  <c r="R77" i="1"/>
  <c r="C7" i="4"/>
  <c r="C10" i="4"/>
  <c r="S77" i="1"/>
  <c r="K7" i="4"/>
  <c r="T77" i="1"/>
  <c r="U77" i="1"/>
  <c r="T7" i="4"/>
  <c r="R84" i="1"/>
  <c r="C4" i="6"/>
  <c r="S84" i="1"/>
  <c r="T84" i="1"/>
  <c r="N4" i="6"/>
  <c r="N10" i="6"/>
  <c r="U84" i="1"/>
  <c r="R85" i="1"/>
  <c r="D4" i="6"/>
  <c r="D10" i="6"/>
  <c r="S85" i="1"/>
  <c r="H4" i="6"/>
  <c r="H10" i="6"/>
  <c r="T85" i="1"/>
  <c r="P4" i="6"/>
  <c r="P10" i="6"/>
  <c r="U85" i="1"/>
  <c r="U4" i="6"/>
  <c r="U10" i="6"/>
  <c r="R86" i="1"/>
  <c r="S86" i="1"/>
  <c r="T86" i="1"/>
  <c r="U86" i="1"/>
  <c r="T4" i="6"/>
  <c r="T10" i="6"/>
  <c r="R87" i="1"/>
  <c r="S87" i="1"/>
  <c r="K4" i="6"/>
  <c r="K10" i="6"/>
  <c r="T87" i="1"/>
  <c r="R89" i="1"/>
  <c r="C5" i="6"/>
  <c r="S89" i="1"/>
  <c r="T89" i="1"/>
  <c r="R90" i="1"/>
  <c r="D5" i="6"/>
  <c r="S90" i="1"/>
  <c r="T90" i="1"/>
  <c r="R91" i="1"/>
  <c r="S91" i="1"/>
  <c r="H5" i="6"/>
  <c r="T91" i="1"/>
  <c r="R92" i="1"/>
  <c r="S92" i="1"/>
  <c r="K5" i="6"/>
  <c r="T92" i="1"/>
  <c r="P5" i="6"/>
  <c r="R98" i="1"/>
  <c r="S98" i="1"/>
  <c r="T98" i="1"/>
  <c r="U98" i="1"/>
  <c r="T6" i="6"/>
  <c r="R99" i="1"/>
  <c r="S99" i="1"/>
  <c r="I6" i="6"/>
  <c r="T99" i="1"/>
  <c r="U99" i="1"/>
  <c r="R100" i="1"/>
  <c r="S100" i="1"/>
  <c r="J6" i="6"/>
  <c r="T100" i="1"/>
  <c r="R101" i="1"/>
  <c r="F6" i="6"/>
  <c r="S101" i="1"/>
  <c r="H6" i="6"/>
  <c r="T101" i="1"/>
  <c r="P6" i="6"/>
  <c r="U101" i="1"/>
  <c r="U6" i="6"/>
  <c r="R6" i="6"/>
  <c r="R102" i="1"/>
  <c r="C7" i="6"/>
  <c r="S102" i="1"/>
  <c r="K7" i="6"/>
  <c r="T102" i="1"/>
  <c r="P7" i="6"/>
  <c r="U102" i="1"/>
  <c r="R103" i="1"/>
  <c r="S103" i="1"/>
  <c r="T103" i="1"/>
  <c r="U103" i="1"/>
  <c r="S7" i="6"/>
  <c r="R104" i="1"/>
  <c r="S104" i="1"/>
  <c r="I7" i="6"/>
  <c r="T104" i="1"/>
  <c r="O7" i="6"/>
  <c r="U104" i="1"/>
  <c r="R105" i="1"/>
  <c r="S105" i="1"/>
  <c r="J7" i="6"/>
  <c r="T105" i="1"/>
  <c r="U105" i="1"/>
  <c r="T7" i="6"/>
  <c r="R114" i="1"/>
  <c r="S114" i="1"/>
  <c r="I8" i="6"/>
  <c r="T114" i="1"/>
  <c r="M8" i="6"/>
  <c r="U114" i="1"/>
  <c r="R8" i="6"/>
  <c r="R115" i="1"/>
  <c r="D8" i="6"/>
  <c r="S115" i="1"/>
  <c r="T115" i="1"/>
  <c r="U115" i="1"/>
  <c r="S8" i="6"/>
  <c r="R116" i="1"/>
  <c r="S116" i="1"/>
  <c r="J8" i="6"/>
  <c r="T116" i="1"/>
  <c r="N8" i="6"/>
  <c r="U116" i="1"/>
  <c r="R117" i="1"/>
  <c r="C8" i="6"/>
  <c r="S117" i="1"/>
  <c r="T117" i="1"/>
  <c r="U117" i="1"/>
  <c r="U8" i="6"/>
  <c r="R122" i="1"/>
  <c r="S122" i="1"/>
  <c r="H4" i="5"/>
  <c r="H10" i="5"/>
  <c r="T122" i="1"/>
  <c r="U122" i="1"/>
  <c r="U4" i="5"/>
  <c r="U10" i="5"/>
  <c r="R123" i="1"/>
  <c r="S123" i="1"/>
  <c r="T123" i="1"/>
  <c r="U123" i="1"/>
  <c r="S4" i="5"/>
  <c r="S10" i="5"/>
  <c r="R124" i="1"/>
  <c r="S124" i="1"/>
  <c r="J4" i="5"/>
  <c r="J10" i="5"/>
  <c r="T124" i="1"/>
  <c r="U124" i="1"/>
  <c r="T4" i="5"/>
  <c r="T10" i="5"/>
  <c r="R125" i="1"/>
  <c r="F4" i="5"/>
  <c r="S125" i="1"/>
  <c r="T125" i="1"/>
  <c r="N4" i="5"/>
  <c r="N10" i="5"/>
  <c r="U125" i="1"/>
  <c r="R128" i="1"/>
  <c r="C5" i="5"/>
  <c r="S128" i="1"/>
  <c r="H5" i="5"/>
  <c r="T128" i="1"/>
  <c r="U128" i="1"/>
  <c r="R5" i="5"/>
  <c r="R129" i="1"/>
  <c r="S129" i="1"/>
  <c r="I5" i="5"/>
  <c r="T129" i="1"/>
  <c r="N5" i="5"/>
  <c r="U129" i="1"/>
  <c r="R130" i="1"/>
  <c r="S130" i="1"/>
  <c r="T130" i="1"/>
  <c r="U130" i="1"/>
  <c r="R131" i="1"/>
  <c r="F5" i="5"/>
  <c r="S131" i="1"/>
  <c r="K5" i="5"/>
  <c r="T131" i="1"/>
  <c r="P5" i="5"/>
  <c r="U131" i="1"/>
  <c r="R134" i="1"/>
  <c r="S134" i="1"/>
  <c r="H6" i="5"/>
  <c r="T134" i="1"/>
  <c r="M6" i="5"/>
  <c r="U134" i="1"/>
  <c r="R135" i="1"/>
  <c r="S135" i="1"/>
  <c r="I6" i="5"/>
  <c r="T135" i="1"/>
  <c r="U135" i="1"/>
  <c r="R136" i="1"/>
  <c r="E6" i="5"/>
  <c r="S136" i="1"/>
  <c r="J6" i="5"/>
  <c r="T136" i="1"/>
  <c r="U136" i="1"/>
  <c r="T6" i="5"/>
  <c r="R137" i="1"/>
  <c r="F6" i="5"/>
  <c r="S137" i="1"/>
  <c r="K6" i="5"/>
  <c r="T137" i="1"/>
  <c r="R139" i="1"/>
  <c r="S139" i="1"/>
  <c r="H7" i="5"/>
  <c r="T139" i="1"/>
  <c r="U139" i="1"/>
  <c r="U7" i="5"/>
  <c r="R140" i="1"/>
  <c r="S140" i="1"/>
  <c r="T140" i="1"/>
  <c r="M7" i="5"/>
  <c r="U140" i="1"/>
  <c r="S7" i="5"/>
  <c r="R141" i="1"/>
  <c r="E7" i="5"/>
  <c r="S141" i="1"/>
  <c r="J7" i="5"/>
  <c r="T141" i="1"/>
  <c r="N7" i="5"/>
  <c r="U141" i="1"/>
  <c r="R142" i="1"/>
  <c r="S142" i="1"/>
  <c r="K7" i="5"/>
  <c r="T142" i="1"/>
  <c r="S6" i="4"/>
  <c r="T6" i="4"/>
  <c r="M6" i="6"/>
  <c r="R5" i="4"/>
  <c r="S6" i="5"/>
  <c r="O4" i="2"/>
  <c r="O10" i="2"/>
  <c r="F6" i="2"/>
  <c r="C6" i="2"/>
  <c r="U5" i="5"/>
  <c r="O5" i="5"/>
  <c r="P8" i="6"/>
  <c r="S6" i="6"/>
  <c r="O7" i="5"/>
  <c r="S4" i="4"/>
  <c r="S10" i="4"/>
  <c r="M5" i="2"/>
  <c r="T8" i="6"/>
  <c r="N6" i="6"/>
  <c r="S4" i="6"/>
  <c r="S10" i="6"/>
  <c r="I4" i="4"/>
  <c r="I10" i="4"/>
  <c r="H4" i="2"/>
  <c r="H10" i="2"/>
  <c r="M5" i="5"/>
  <c r="P5" i="2"/>
  <c r="T7" i="2"/>
  <c r="O4" i="6"/>
  <c r="O10" i="6"/>
  <c r="U7" i="4"/>
  <c r="U9" i="2"/>
  <c r="S9" i="2"/>
  <c r="S8" i="2"/>
  <c r="M7" i="2"/>
  <c r="T6" i="2"/>
  <c r="S5" i="2"/>
  <c r="R5" i="2"/>
  <c r="R5" i="6"/>
  <c r="T5" i="6"/>
  <c r="O5" i="2"/>
  <c r="P4" i="5"/>
  <c r="P10" i="5"/>
  <c r="R7" i="4"/>
  <c r="J4" i="4"/>
  <c r="J10" i="4"/>
  <c r="H5" i="2"/>
  <c r="H7" i="6"/>
  <c r="N6" i="5"/>
  <c r="N5" i="6"/>
  <c r="M5" i="6"/>
  <c r="P7" i="4"/>
  <c r="H7" i="4"/>
  <c r="O4" i="4"/>
  <c r="O10" i="4"/>
  <c r="N4" i="4"/>
  <c r="N10" i="4"/>
  <c r="P9" i="2"/>
  <c r="I9" i="2"/>
  <c r="I8" i="2"/>
  <c r="O8" i="2"/>
  <c r="N8" i="2"/>
  <c r="O7" i="2"/>
  <c r="I6" i="2"/>
  <c r="M4" i="2"/>
  <c r="M10" i="2"/>
  <c r="N4" i="2"/>
  <c r="N10" i="2"/>
  <c r="S5" i="6"/>
  <c r="J4" i="6"/>
  <c r="J10" i="6"/>
  <c r="P4" i="4"/>
  <c r="P10" i="4"/>
  <c r="K6" i="4"/>
  <c r="J7" i="2"/>
  <c r="N7" i="6"/>
  <c r="P7" i="5"/>
  <c r="I7" i="5"/>
  <c r="R6" i="5"/>
  <c r="J5" i="5"/>
  <c r="T5" i="5"/>
  <c r="K6" i="6"/>
  <c r="I6" i="4"/>
  <c r="T4" i="4"/>
  <c r="T10" i="4"/>
  <c r="N9" i="2"/>
  <c r="O6" i="2"/>
  <c r="N6" i="2"/>
  <c r="R6" i="2"/>
  <c r="M4" i="5"/>
  <c r="M10" i="5"/>
  <c r="K8" i="6"/>
  <c r="S4" i="2"/>
  <c r="S10" i="2"/>
  <c r="R4" i="2"/>
  <c r="R10" i="2"/>
  <c r="T4" i="2"/>
  <c r="I4" i="5"/>
  <c r="I10" i="5"/>
  <c r="R7" i="6"/>
  <c r="O5" i="6"/>
  <c r="M4" i="6"/>
  <c r="M10" i="6"/>
  <c r="M7" i="4"/>
  <c r="R8" i="2"/>
  <c r="H6" i="2"/>
  <c r="N5" i="2"/>
  <c r="O6" i="5"/>
  <c r="H8" i="6"/>
  <c r="U6" i="5"/>
  <c r="U7" i="6"/>
  <c r="O6" i="6"/>
  <c r="J5" i="6"/>
  <c r="I5" i="6"/>
  <c r="M5" i="4"/>
  <c r="K9" i="2"/>
  <c r="O9" i="2"/>
  <c r="S6" i="2"/>
  <c r="D6" i="2"/>
  <c r="I5" i="2"/>
  <c r="J5" i="2"/>
  <c r="I4" i="2"/>
  <c r="I10" i="2"/>
  <c r="J4" i="2"/>
  <c r="J10" i="2"/>
  <c r="C5" i="4"/>
  <c r="E5" i="4"/>
  <c r="D4" i="4"/>
  <c r="C4" i="4"/>
  <c r="E4" i="4"/>
  <c r="E10" i="4"/>
  <c r="F9" i="2"/>
  <c r="C9" i="2"/>
  <c r="D9" i="2"/>
  <c r="E8" i="2"/>
  <c r="C8" i="2"/>
  <c r="F8" i="2"/>
  <c r="F7" i="2"/>
  <c r="F10" i="2"/>
  <c r="D7" i="2"/>
  <c r="C7" i="2"/>
  <c r="E6" i="2"/>
  <c r="F5" i="2"/>
  <c r="D5" i="2"/>
  <c r="E5" i="2"/>
  <c r="C5" i="2"/>
  <c r="E4" i="2"/>
  <c r="E10" i="2"/>
  <c r="F4" i="2"/>
  <c r="C7" i="5"/>
  <c r="F7" i="5"/>
  <c r="D7" i="5"/>
  <c r="D6" i="5"/>
  <c r="C6" i="5"/>
  <c r="E5" i="5"/>
  <c r="D5" i="5"/>
  <c r="C4" i="5"/>
  <c r="C10" i="5"/>
  <c r="E4" i="5"/>
  <c r="E10" i="5"/>
  <c r="D4" i="5"/>
  <c r="F8" i="6"/>
  <c r="E8" i="6"/>
  <c r="D7" i="6"/>
  <c r="E7" i="6"/>
  <c r="F7" i="6"/>
  <c r="D6" i="6"/>
  <c r="C6" i="6"/>
  <c r="F5" i="6"/>
  <c r="E5" i="6"/>
  <c r="E4" i="6"/>
  <c r="F4" i="6"/>
  <c r="F10" i="6"/>
  <c r="E7" i="4"/>
  <c r="C6" i="4"/>
  <c r="F6" i="4"/>
  <c r="E6" i="4"/>
  <c r="D7" i="4"/>
  <c r="D10" i="5"/>
  <c r="F10" i="5"/>
  <c r="C10" i="6"/>
  <c r="U10" i="2"/>
  <c r="O4" i="5"/>
  <c r="O10" i="5"/>
  <c r="P6" i="4"/>
  <c r="F7" i="4"/>
  <c r="F10" i="4"/>
  <c r="E6" i="6"/>
  <c r="E10" i="6"/>
  <c r="H5" i="4"/>
  <c r="K5" i="4"/>
  <c r="P6" i="5"/>
  <c r="O6" i="4"/>
  <c r="R4" i="5"/>
  <c r="R10" i="5"/>
  <c r="T7" i="5"/>
  <c r="M7" i="6"/>
  <c r="K7" i="2"/>
  <c r="H8" i="2"/>
  <c r="J9" i="2"/>
  <c r="R7" i="5"/>
  <c r="S5" i="5"/>
  <c r="S5" i="4"/>
  <c r="K4" i="5"/>
  <c r="K10" i="5"/>
  <c r="R4" i="6"/>
  <c r="R10" i="6"/>
  <c r="I4" i="6"/>
  <c r="I10" i="6"/>
  <c r="R4" i="4"/>
  <c r="R10" i="4"/>
  <c r="H7" i="2"/>
  <c r="O8" i="6"/>
  <c r="D4" i="2"/>
  <c r="D10" i="2"/>
</calcChain>
</file>

<file path=xl/sharedStrings.xml><?xml version="1.0" encoding="utf-8"?>
<sst xmlns="http://schemas.openxmlformats.org/spreadsheetml/2006/main" count="538" uniqueCount="412">
  <si>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</si>
  <si>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</si>
  <si>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</si>
  <si>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</si>
  <si>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</si>
  <si>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</si>
  <si>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</si>
  <si>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</si>
  <si>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</si>
  <si>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</si>
  <si>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</si>
  <si>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</si>
  <si>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</si>
  <si>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</si>
  <si>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</si>
  <si>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</si>
  <si>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</si>
  <si>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</si>
  <si>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</si>
  <si>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</si>
  <si>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</si>
  <si>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</si>
  <si>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</si>
  <si>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</si>
  <si>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</si>
  <si>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</si>
  <si>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</si>
  <si>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</si>
  <si>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</si>
  <si>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</si>
  <si>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</si>
  <si>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</si>
  <si>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</si>
  <si>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</si>
  <si>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</si>
  <si>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</si>
  <si>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</si>
  <si>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</si>
  <si>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</si>
  <si>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</si>
  <si>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</si>
  <si>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</si>
  <si>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</si>
  <si>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</si>
  <si>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</si>
  <si>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</si>
  <si>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</si>
  <si>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</si>
  <si>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</si>
  <si>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</si>
  <si>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</si>
  <si>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</si>
  <si>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</si>
  <si>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</si>
  <si>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</si>
  <si>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</si>
  <si>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</si>
  <si>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</si>
  <si>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</si>
  <si>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</si>
  <si>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</si>
  <si>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</si>
  <si>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</si>
  <si>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</si>
  <si>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</si>
  <si>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</si>
  <si>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</si>
  <si>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</si>
  <si>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</si>
  <si>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</si>
  <si>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</si>
  <si>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</si>
  <si>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</si>
  <si>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</si>
  <si>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</si>
  <si>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</si>
  <si>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</si>
  <si>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</si>
  <si>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</si>
  <si>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</si>
  <si>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</si>
  <si>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</si>
  <si>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</si>
  <si>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</si>
  <si>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</si>
  <si>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</si>
  <si>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</si>
  <si>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</si>
  <si>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</si>
  <si>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</si>
  <si>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</si>
  <si>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</si>
  <si>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</si>
  <si>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</si>
  <si>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</si>
  <si>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</si>
  <si>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</si>
  <si>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</si>
  <si>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</si>
  <si>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</si>
  <si>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</si>
  <si>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</si>
  <si>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</si>
  <si>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</si>
  <si>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</si>
  <si>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</si>
  <si>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</si>
  <si>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</si>
  <si>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</si>
  <si>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</si>
  <si>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</si>
  <si>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</si>
  <si>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</si>
  <si>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</si>
  <si>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</si>
  <si>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</si>
  <si>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</si>
  <si>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</si>
  <si>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</si>
  <si>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</si>
  <si>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</si>
  <si>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</si>
  <si>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</si>
  <si>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</si>
  <si>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</si>
  <si>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</si>
  <si>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</si>
  <si>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</si>
  <si>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</si>
  <si>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</si>
  <si>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</si>
  <si>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</si>
  <si>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</si>
  <si>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</si>
  <si>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</si>
  <si>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</si>
  <si>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</si>
  <si>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</si>
  <si>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</si>
  <si>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</si>
  <si>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</si>
  <si>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</si>
  <si>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</si>
  <si>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</si>
  <si>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</si>
  <si>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</si>
  <si>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</si>
  <si>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</si>
  <si>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</si>
  <si>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</si>
  <si>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</si>
  <si>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</si>
  <si>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</si>
  <si>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</si>
  <si>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</si>
  <si>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</si>
  <si>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</si>
  <si>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</si>
  <si>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</si>
  <si>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</si>
  <si>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</si>
  <si>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</si>
  <si>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</si>
  <si>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</si>
  <si>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</si>
  <si>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</si>
  <si>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</si>
  <si>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</si>
  <si>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</si>
  <si>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</si>
  <si>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</si>
  <si>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</si>
  <si>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</si>
  <si>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</si>
  <si>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</si>
  <si>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</si>
  <si>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</si>
  <si>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2016</t>
  </si>
  <si>
    <t>AÑO 2017</t>
  </si>
  <si>
    <t>AÑO 2023</t>
  </si>
  <si>
    <t>AÑO 2024</t>
  </si>
  <si>
    <t>AÑO 2025</t>
  </si>
  <si>
    <t>AÑO 2026</t>
  </si>
  <si>
    <t>Se cuenta con un plan de estudios para tod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</si>
  <si>
    <t>Plan de clases, y mallas curriculares</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</si>
  <si>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</si>
  <si>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PEI</t>
  </si>
  <si>
    <t>Actas comité de compras, inventarios.</t>
  </si>
  <si>
    <t>Horarios de clases: estudiantes y docentes, resoluciones de la carga académica.</t>
  </si>
  <si>
    <t>SIE,PEI</t>
  </si>
  <si>
    <t>Planes de clases, proyectos  pedagogicos y transversales.</t>
  </si>
  <si>
    <t>PEI y planes de clase.</t>
  </si>
  <si>
    <t>La institución tiene una política sobre el uso de los recursos para el aprendizaje que está articulada con su propuesta pedagógica. Además, esta es aplicada por todos.</t>
  </si>
  <si>
    <t>Actas  y registro de compras.</t>
  </si>
  <si>
    <t>Cronograma de actividades y horarios de clases.</t>
  </si>
  <si>
    <t>La institución tiene una política sobre
el uso apropiado de los tiempos
destinados a los aprendizajes,
pero ésta no está articulada con
las actividades pedagógicas. La
organización y división del tiempo
es deficiente, lo que se traduce en
frecuentes improvisaciones.</t>
  </si>
  <si>
    <t>Actas, reunión comité de evaluación y promoción, actas de consejo académico, boletines, planes de apoyos, PIAR.</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</si>
  <si>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</si>
  <si>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Plan de clases, priorizacion de  contenidos, plan de mejoramiento y  plan de estudios.</t>
  </si>
  <si>
    <t>PEI y proyectos transversales</t>
  </si>
  <si>
    <t>SIEE , SIA, actas de comision de evaluación y promoción, actas de compromiso y planes de apoyo (nivelaciones)</t>
  </si>
  <si>
    <t>actas de consejo academico. SIE, planes de apoyo ,actas de comision de evaluación y promoción, ISC y pruebas evaluar para avanzar.</t>
  </si>
  <si>
    <t xml:space="preserve">evaluaciones externas(evaluar para avanzar) analisis y plan de fortalecimiento, Plan de mejoramiento. </t>
  </si>
  <si>
    <t>La institución hace seguimiento a la incidencia de los resultados de las evaluaciones externas en las prácticas de aula y realiza acciones correctivas
para su ajuste, las cuales son establecidas en el plan de mejoramiento.</t>
  </si>
  <si>
    <t>La política institucional de control, análisis y tratamiento del ausentismo contempla la participación activa de padres, docentes y estudiantes.</t>
  </si>
  <si>
    <t>Control de asistencia, diligenciamiento de excusas  para  ausencia de los estudiantes.</t>
  </si>
  <si>
    <t>Las prácticas de los docentes incorporan actividades de recuperación basadas en estrategias que tienen como finalidad ofrecer un apoyo real al desarrollo de las competencias básicas de los estudiantes y al mejoramiento
de sus resultados.</t>
  </si>
  <si>
    <t>Planes de  recuperacion y el SIE</t>
  </si>
  <si>
    <t>Formato de caracterizacion de estudiantes.</t>
  </si>
  <si>
    <t>carpeta de egresados y redes sociales.</t>
  </si>
  <si>
    <t>formatos DUA, PIAR, adaptaciones curriculares según la necesidad educativa de cada estudiante en el PEI.</t>
  </si>
  <si>
    <t xml:space="preserve">EVIDENCIAS </t>
  </si>
  <si>
    <t>Documento PEI</t>
  </si>
  <si>
    <t xml:space="preserve">Ajustes del PEI, formatos de caracterizaciòn, PIAR, DUA . </t>
  </si>
  <si>
    <t>Plan de acción.
Caracterización de estudiantes para la media técnic.a</t>
  </si>
  <si>
    <t>PEI
Conformaciòn Escuela de Padres
Blog institucional
Asistencia de los padres de familia.</t>
  </si>
  <si>
    <t xml:space="preserve">Programa Generación Z
Fundaciòn FALCAO
Asistencia de padres de familia y estudiantes. 
</t>
  </si>
  <si>
    <t>Manual de funciones
Reglamento interno
Plan de acción
Actas.</t>
  </si>
  <si>
    <t xml:space="preserve">Compromisos firmados                        Actas </t>
  </si>
  <si>
    <t>Programa de servicio social
Control de asistencia
Reporte de horas.</t>
  </si>
  <si>
    <t>La institución posee mecanismos para evaluar las formas y demandas de participación del estudiantado; y crea espacios para promover alternativas de participación como respuesta a ellas.</t>
  </si>
  <si>
    <t xml:space="preserve">Programa Generación Z
Fundaciòn FALCAO
Asistencia de estudiantes. 
</t>
  </si>
  <si>
    <t>Actas
Plan de acción
Personería jurídica.</t>
  </si>
  <si>
    <t>Proyecto de prevención de riesgos
Plan de acciòn                                                       Conformaciòn de las Brigadas</t>
  </si>
  <si>
    <t>Proyecto de prevención de riesgos
Actas
Plan de acción
Capacitaciones.</t>
  </si>
  <si>
    <t>La institución cuenta con un proceso de matrícula ágil y oportuno que tiene en cuenta las necesidades de los estudiantes y los padres de familia, y que es reconocido por la comunidad educativa.</t>
  </si>
  <si>
    <t>Folio de matrícula y contrato de matrícula</t>
  </si>
  <si>
    <t>La institución tiene un sistema de archivo que le permite disponer de la información de los estudiantes de todas las sedes, así como expedir constancias y certificados de manera ágil, confiable y oportuna</t>
  </si>
  <si>
    <t>SIA, Archivo acdémico.</t>
  </si>
  <si>
    <t>La institución revisa periódicamente el sistema de
expedición de boletines de calificaciones e implementa acciones para ajustarlo y mejorarlo.</t>
  </si>
  <si>
    <t>Sofware SIA UFPS</t>
  </si>
  <si>
    <t>Presupuesto anual, actas del comité de compras y consejo directivo.</t>
  </si>
  <si>
    <t>Convenio con la gobernación del norte de Santander y la Alcaldía Municipal de Ocaña.</t>
  </si>
  <si>
    <t>Plan de necesidades de acuerdo al presupuesto anual.</t>
  </si>
  <si>
    <t>La institución evalúa periódicamente la disponibilidad y calidad de los recursos para el aprendizaje y realiza ajustes a su plan de adquisiciones.</t>
  </si>
  <si>
    <t xml:space="preserve"> Recursos de gratuidad, Registros e informes contables Y Plan de necesidades.</t>
  </si>
  <si>
    <t>Proyecto de medidas preventivas y mitigación de riesgos.</t>
  </si>
  <si>
    <t>La institución revisa y evalúa periódicamente la cobertura, calidad y oportunidad de los servicios complementarios y recursos y promueve acciones correctivas en función de las necesidades del estudiantado.</t>
  </si>
  <si>
    <t>Restaurante escolar,Participación de la secretaria de salud de la alcaldía municipal.
Brigadas de salud oral, desparasitación, control y crecimiento apoyado por ESE Hospital Emiro Quintero Cañizares.</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</si>
  <si>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</si>
  <si>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Actas de inclusión
Servicio de apoyo de profesionales.</t>
  </si>
  <si>
    <t>La institución revisa y evalúa continuamente la definición de los perfiles y su uso en los procesos de selección, solicitud e inducción del personal, en función del plan de mejoramiento y de sus necesidades.</t>
  </si>
  <si>
    <t>Hoja de vida de los docentes.</t>
  </si>
  <si>
    <t>La institución cuenta con una estrategia organizada de inducción de docentes y administrativos nuevos, pero no se dan a conocer el PEI ni el plan de mejoramiento</t>
  </si>
  <si>
    <t xml:space="preserve">Charlas informativas a los docentes y personal administrativo que ingresan a la institución </t>
  </si>
  <si>
    <t>La institución cuenta con lineamientos que permiten que sus integrantes opten por procesos de formación en coherencia con el PEI y con las necesidades detectadas.</t>
  </si>
  <si>
    <t xml:space="preserve">Formato de permisos para la participación de docentes y personal administrativo en programas de formación. </t>
  </si>
  <si>
    <t>La institución revisa y evalúa continuamente sus criterios de asignación académica de los docentes y realiza los ajustes pertinentes a los mismos.</t>
  </si>
  <si>
    <t>Acta y resolución de asignación académica .</t>
  </si>
  <si>
    <t>La institución revisa permanentemente si el personal vinculado está identificado con su filosofía, principios, valores y objetivos, y toma medidas pertinentes para lograr que todos se sientan parte de la misma.</t>
  </si>
  <si>
    <t>Participación del personal vinculado en las actividades organizadas por la institución. Actas de reuniones en los diferentes organismos del gobieno escolar y comites institucionales y la participacion activa, elaboración y ejecución en los proyectos trasnsversales.</t>
  </si>
  <si>
    <t>Documento de Evaluacion de desempeño anual a los docentes vinculados al decreto 1278.</t>
  </si>
  <si>
    <t>La institución revisa y valora continuamente su estrategia de reconocimiento al personal vinculado y realiza los ajustes pertinentes.</t>
  </si>
  <si>
    <t xml:space="preserve">Actas y resolución de reconocimiento a los docentes de la Institución. </t>
  </si>
  <si>
    <t>El proceso de evaluación de docentes, directivos y personal administrativo permite la implementación de acciones de mejoramiento y desarrollo profesional.</t>
  </si>
  <si>
    <t>La investigación en la institución se encuentra en estado incipiente; carece de apoyo y seguimiento a las iniciativas de los docentes.</t>
  </si>
  <si>
    <t>Actas de ejecución de proyectos  de investigación.</t>
  </si>
  <si>
    <t>La institución dispone de estrategias claras para mediación y solución de conflictos y éstos se resuelven a través del diálogo y la negociación permanente. Esto contribuye a que exista un buen clima labora</t>
  </si>
  <si>
    <t>Libro de Actas, Manual de Procedimientos.</t>
  </si>
  <si>
    <t>La institución ha definido un programa de bienestar del personal vinculado, pero éste no se cumple totalmente o no abarca a todas las sedes, niveles o grados.</t>
  </si>
  <si>
    <t>Actividades esporádicas de integración y reflexión.</t>
  </si>
  <si>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</si>
  <si>
    <t>Acta del presuento anual  y plan operativo anual, Archivo, acta de coordinadores.</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</si>
  <si>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</si>
  <si>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Reporte contable
 Acta de reuniones de consejo directivo
Acta de reuniones del comité de compras y libros contables.</t>
  </si>
  <si>
    <t>Hay seguimiento y evaluación de los procesos de recaudo de ingresos y de realización de los gastos; dicha información retroalimenta la planeación financiera y apoya la toma de decisiones.</t>
  </si>
  <si>
    <t xml:space="preserve">Libros contables y auxiliares, informe financiero mensuales </t>
  </si>
  <si>
    <t>La institución revisa y hace seguimiento a los resultados de los informes financieros, para que éstos sean un elemento clave en el momento de planear las acciones, tomar decisiones y evaluar los resultados de las mismas.</t>
  </si>
  <si>
    <t>Informe financieros entregados  a las autoridades educativas, socilaizacion y publicación en las diferentes sedes de la Institución .Actas de de rendición de cuentas y libros contables.</t>
  </si>
  <si>
    <t>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</si>
  <si>
    <t>El horizonte institucional, la misión, la visión y los principios están claramente definidos en el PEI.</t>
  </si>
  <si>
    <t>Todas las metas establecidas para la institución integrada e inclusiva responden a sus objetivos y al direccionamiento estratégico. Además, éstas son conocidas y puestas en práctica por la comunidad educativa.</t>
  </si>
  <si>
    <t>formatos de autoevalución, PMI  y resumen ejecutivos por gestiónes.</t>
  </si>
  <si>
    <t>La comunidad educativa conoce y comparte el direccionamiento estratégico.  Este se evidencia en la identida institucional y la unidad de propósito entre sus miembros.</t>
  </si>
  <si>
    <t>Controles  de asitencia de los padres de familia, libros de actas y socialización de los procesos.</t>
  </si>
  <si>
    <t>El PIAR, libros de actas de comisión  y evaluación, caracterización de los estudiantes, hoja de vida, formato anual de competencias y formato único.</t>
  </si>
  <si>
    <t>La institución evalúa periódicamente la eficiencia y pertinencia de los criterios establecidos para su manejo y realiza ajustes para mejorarlos y lograr mayor cohesión. Se trabaja en equipo y se aplican distintas formas para resolver los problemas.</t>
  </si>
  <si>
    <t>La institución evalúa periódicamente la aplicación articulada de la estrategia pedagógica, así como su coherencia con la misión, la visión y los principios institucionales. Con base en ello, introduce ajustes pertinentes.</t>
  </si>
  <si>
    <t>La institución utiliza sistemáticamente toda la información interna y externa disponible para evaluar los resultados de sus planes y programas de trabajo, así como para tomar medidas oportunas y pertinentes para ajustar lo que no está funcionando bien.</t>
  </si>
  <si>
    <t>La institución revisa periódicamente los procedimientos e instrumentos establecidos para realizar la autoevaluación integral. Con esto orienta,
ajusta y mejora continuamente este proceso.</t>
  </si>
  <si>
    <t>Matriz de autoevaluación estructurado en los 4 componentes (Gestión directiva, pedagógica, administrativa y comunitaria) y sus procesos.</t>
  </si>
  <si>
    <t>El consejo directivo se reúne periódicamente de acuerdo con un cronograma establecido y sesiona con el aporte activo de todos sus miembros.  Hace seguimiento sistemático al plan de trabajo para garantizar su cumplimiento.</t>
  </si>
  <si>
    <t>libro de actas, libros contables, comité de compras.</t>
  </si>
  <si>
    <t>Actas de reunión de consejo académico, comité de calidad.</t>
  </si>
  <si>
    <t>La comisión de evaluación y promoción evalúa los resultados de sus acciones y decisiones y los utiliza para fortalecer su trabajo.</t>
  </si>
  <si>
    <t xml:space="preserve">Actas de comisión de evaluación y promoción.  Formatos de remisión (académico y comportamiento). </t>
  </si>
  <si>
    <t>Actas de reunión de ajustes al manual de convivencia.</t>
  </si>
  <si>
    <t>Actas de conformación y reuniones del consejo estudiantil.</t>
  </si>
  <si>
    <t>Participación del personero estudiantil en  diversos comités y actas de elección.</t>
  </si>
  <si>
    <t xml:space="preserve">Acta de conformación y reuniones de padres de familia, registros de asistencias y fotográfico. </t>
  </si>
  <si>
    <t>Acta de reunión de consejo de padres, formato de registro de asistencia.  Evidencia fotográfica.</t>
  </si>
  <si>
    <t>La institución evalúa periódicamente el sistema de estímulos y reconocimientos de los logros de los docentes y estudiantes, y hace los ajustes pertinentes para cualificarlo.</t>
  </si>
  <si>
    <t>Grupo de whasasp, facebook, blog institucional.</t>
  </si>
  <si>
    <t>Se fortalece el trabajo en equipo a través de los diferentes comité. Trabajos elaborados en equipo que son agregados a la plataforma enjambre.</t>
  </si>
  <si>
    <t>Participación en la ponencia del proyecto ambiental a nivel departamental.
Vinculación al programa con el proyecto de  emprendimiento: el reciclaje a nivel municipal.</t>
  </si>
  <si>
    <t>Uso correcto y porte adecuados de los uniformes. Socialización del manual de convivencia a estudiantes y padres de familia.</t>
  </si>
  <si>
    <t>Presupuesto anual destinado para la adecuación de los espacios físicos.</t>
  </si>
  <si>
    <t xml:space="preserve">Oficio de entidades gubernamentales y evidencias fotograficas. ( ICBF) </t>
  </si>
  <si>
    <t>La institución revisa periódicamente el manual de convivencia en relación con su papel en la gestión del clima institucional y orienta los ajustes y mejoramientos al mismo.</t>
  </si>
  <si>
    <t xml:space="preserve"> Programa generación Z, Programa Fudndación Falcao y  Página del blog institucional.</t>
  </si>
  <si>
    <t>Actas de reuniones del comité de convivencia, Actas de compromiso tanto académco como de comportamiento y  remisoines al comité de convivencia.</t>
  </si>
  <si>
    <t>Participación en los programas(Gnnración Z, Formar para emprender, Ponencia ambiental,Concurso emprendimiento de la Alcaldía municipal)</t>
  </si>
  <si>
    <t>La institución evalúa periódica y sistemáticamente los resultados y el impacto de su programa de promoción de bienestar de los estudiantes, y realiza acciones para mejorarlo o fortalecerlo.</t>
  </si>
  <si>
    <t xml:space="preserve"> Programa de alimentación escolar, Dotación  de kit escolares ejecutado por la gestora social del municipio de ocaña.</t>
  </si>
  <si>
    <t>La comunidad educativa reconoce y utiliza el comité de convivencia para identificar y mediar los conflictos. Las actividades programadas para fortalecer la convivencia cuentan con amplia participación de los distintos estamentos de la comunidad educativa.</t>
  </si>
  <si>
    <t>Actas de comité de convivencia, Formatos de remisión de estudiantes y Actas de compromiso académcia y comportamiento.</t>
  </si>
  <si>
    <t>La institución evalúa el impacto de las alianzas y acuerdos con diferentes entidades y los ajusta en concordancia con los resultados obtenidos.</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</si>
  <si>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</si>
  <si>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Se realiza seguimiento y actualización de datos de los estudiantes y padres de familia para tener una comunicación recíproca y fortalecer los procesos de aprendizaje en los estudiantes.</t>
  </si>
  <si>
    <t>Envío a los docentes de información permanente y actualizada  sobre eventos, concursos, conferencias  a través de correo electrónico de igual manera a estudiantes y padres de familia lo que permitió por ejemplo la participación del personero, contralora y consejo estudiantil en diversos eventos  virtuales a nivel municipal y departamental..</t>
  </si>
  <si>
    <t>Alianzas y acuerdos con la Alcaldía municipal,  Vinculación de la ESE hospital Emiro Quintero Cañizarez con los diferentes programas de prevención en salud pública, Universidad  UNAD .</t>
  </si>
  <si>
    <t>Registro de control de asistencia.
Registro fotográfico
Formato de fortalecimiento de la intervención del programa generación Z.</t>
  </si>
  <si>
    <t>Programa generación Z y  Proyecto ambiental (ponencia a nivel departamental).</t>
  </si>
  <si>
    <t>PMI, Análisis de resultados evaluar para avanzar de los grados 3°,4°,5° y  Plan de fortalecimiento académico de los grados 3°,4°,5°.</t>
  </si>
  <si>
    <t xml:space="preserve"> Gestión para el arreglo y adecuación del establecimiento y  Programa generación Z.
</t>
  </si>
  <si>
    <t>La institución cuenta con políticas y mecanismos para abordar los casos de bajo rendimiento y problemas de aprendizaje, pero no se hace seguimiento a los mismos, ni se acude a recursos externos.</t>
  </si>
  <si>
    <t>La estrategia de promoción de inclusión de personas de diferentes grupos poblacionales o diversidad cultural es la base para que se adapten metodologías y espacios físicos. apoyar talentos y hacerlos valorar por todos los estamentos de la comunidad educativa.  Además, promueven la coordinación con otros organismos para su  atención integral.</t>
  </si>
  <si>
    <t>El consejo Académico está conformado en el marco de la integración institucional, allí se toman decisiones sobre los procesos pedagógicos y se hace seguimiento sistemático al plan de trabajo, para asegurar su cumplimiento; sin embargo No se reune con regularidad.</t>
  </si>
  <si>
    <t>El comité de convivencia se reúne periódicamente y cuenta con el aporte activo de todos sus miembros, Además, evalúa los resultados de sus acciones y decisiones y los utiliza para fortalecer su trabajo.</t>
  </si>
  <si>
    <t>La institución cuenta con un personero elegido democráticamente que representa a todos los estudiantes de todas las sedes, pero no es tenido en cuenta en las decisiones.</t>
  </si>
  <si>
    <t>El consejo estudiantil se reune en ocasiones y es reconcido como la instancia de representar los intereses de estudiantes de la institución.</t>
  </si>
  <si>
    <t>La asamblea de padres de familia se reúne esporádicamente y es reconocida como la instancia de representación de estos integrantes de la comunidad educativa.</t>
  </si>
  <si>
    <t>El consejo de padres de familia se reúne ocasionalmente, para apoyar al rector o director en el marco del plan de mejoramiento. Sin embargo, no hace seguimiento sistemático a los resultados obtenidos.</t>
  </si>
  <si>
    <t>La institución cuenta con algunos mecanismos de comunicación, en función del reconocimiento y la aceptación de los diferentes estamentos de la comunidad educativa.</t>
  </si>
  <si>
    <t>La institución No evalúa periódica y sistemáticamente la contribución de los diferentes equipos en relación con el logro de los objetivos institucionales y con el fortalecimiento de un buen clima institucional. A partir de estas evaluaciones, implementa acciones de mejoramiento.</t>
  </si>
  <si>
    <t>La institución cuenta con algunas formas de reconocimiento de los logros de los docentes y estudiantes, pero no existe una política institucional de reconocimiento a la labor realizada por los docentes que se retiran de la Institución.</t>
  </si>
  <si>
    <t>Reconocimiento al mejor docente, menciones de honor a estudiantes destacados, medallas a la excelencia, resolución de estímulos.</t>
  </si>
  <si>
    <t>los estudiantes se sienten parte de la institución, pero se identifican principalmente con algunos elementos tales como: las instalaciones, el escudo, el uniforme o el himno.</t>
  </si>
  <si>
    <t>La institución posee espacios suficientes para realizar las labores académicas, administrativas y recreativas.</t>
  </si>
  <si>
    <t>La institucion  cuenta con un programa estructurado de inducción y acogida, el cual esta apoyado en materiales y estrategias que se adaptan a las condiciones personales, sociales y culturales de nuestra comunidad educativa.</t>
  </si>
  <si>
    <t>La institución debe evaluar  periódicamente cuáles son las actitudes de los estudiantes hacia el aprendizaje y realizar acciones para favorecerlas.</t>
  </si>
  <si>
    <t>La institución no ha implementado una política institucional relativa a las actividades curriculares  para garantizar la participación de todos.</t>
  </si>
  <si>
    <t>La institución utiliza mecanismos que combinan recursos internos y externos para prevenir situaciones de riesgo y manejar los casos dificiles y aplicar acciones para mejorarlos.</t>
  </si>
  <si>
    <t>Apoyo psicosocial tanto a estudiantes como a padres de familia,  Acompañamiento de los organismo de control (Policía de infancia y adolescencia) y Actas de remisión de estudiantes al comité de convivencia.</t>
  </si>
  <si>
    <t>La institución revisa y evalúa políticas y procesos de comunicación e intercambios con las familias o acudientes y con base en estos resultados, realiza los ajustes pertinentes.</t>
  </si>
  <si>
    <t>La institución revisa y evalúa las políticas y procesos de comunicación e intercambio con las comunidades educativas y con base en estos resultados realiza ajustes pertinentes.</t>
  </si>
  <si>
    <t>Las prácticas pedagógicas de aula de los docentes de todas las áreas, grados y sedes se apoyan en opciones didácticas comunes y
específicas para cada grupo poblacional.
estudios.</t>
  </si>
  <si>
    <t>La política institucional de dotación, uso y mantenimiento de los recursos para el aprendizaje permite apoyar el trabajo académico de la diversidad de sus estudiantes y docentes, por lo tanto se debe realizar evaluación y seguimiento periodicamente.</t>
  </si>
  <si>
    <t>La institución No cuenta con una política clara sobre la intencionalidad de las tareas escolares en el afianzamiento de los aprendizajes de los estudiantes y ésta es aplicada por todos los docentes, conocida y comprendida por los estudiantes y las familias.</t>
  </si>
  <si>
    <t>La institución tiene un plan para realizar el seguimiento a sus egresados, pero la información
no es sistemática, ni permite el análisis para aportar al mejoramiento institucional.</t>
  </si>
  <si>
    <t>La institución evalúa periódicamente el cumplimiento de las horas efectivas de clase recibidas por los estudiantes y toma las medidas pertinentes para corregir situaciones anómalas.</t>
  </si>
  <si>
    <t>La institución revisa periódicamente la implementación de su política de evaluación en cuanto a su aplicación por parte de los docentes, como en su efecto sobre la diversidad de los estudiantes, e introduce los ajustes pertinentes.</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</si>
  <si>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</si>
  <si>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En la institución se presentan esfuerzos colectivos por trabajar co estrategias alternativas a la clase magistral, algunos las acogen.</t>
  </si>
  <si>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</si>
  <si>
    <t>El seguimiento sistemático de los resultados académicos cuenta con indicadores y mecanismos claros de retroalimentación para estudiantes, padres de familia y prácticas docentes; se debe implementar en todas las sedes.</t>
  </si>
  <si>
    <t>La institución no cuenta con un programa de mantenimiento preventivo de la planta física.</t>
  </si>
  <si>
    <t>La institución no revisa y evalúa periódicamente su programa de adecuación, accesibilidad y embellecimiento de su planta física.</t>
  </si>
  <si>
    <t>La institución carece de un sistema de registro y seguimiento al uso de los espacios físicos.</t>
  </si>
  <si>
    <t>La institución no cuenta con una política institucional para el  proceso de adquisición y suministro de insumos en función de la propuesta pedagógica.</t>
  </si>
  <si>
    <t>La institución no cuenta con un programa para el proceso de adquisición y suministro de insumos en función de la propuesta pedagógica.</t>
  </si>
  <si>
    <t>La institución ha levantado el panorama completo de los riesgos físicos.</t>
  </si>
  <si>
    <t xml:space="preserve">El establecimiento educativo  cuenta con una política de inclusiòn , donde se lleva a cabo estrategias flexibles para atender a estudiantes que presentan barreras en el aprendizaje, orientado con la docente de apoyo pedagògico. </t>
  </si>
  <si>
    <t>La institución desconoce los requerimientos educativos de los grupos étnicos, por lo tanto no ha diseñado estrategias pedagógicas para atenderlas.</t>
  </si>
  <si>
    <t>La instituciòn cuenta con políticas y programas pertinentes que recogen las expectativas de los estudiantes y ofrece alternativas para mejorar sus resultados.</t>
  </si>
  <si>
    <t xml:space="preserve">La institución cuenta con programas concertados con el cuerpo docente para apoyar a los estudiantes en sus proyectos de vida. </t>
  </si>
  <si>
    <t>La institución ofrece a los padres  de familia algunos talleres y charlas sobre diversos temas.</t>
  </si>
  <si>
    <t>Existen estrategias de comunicación que permiten que la institución y la comunidad se conozcan mutuamente.</t>
  </si>
  <si>
    <t>La institución tiene programas que permiten que la comunidad use algunos de sus recursos físicos.</t>
  </si>
  <si>
    <t>El servicio social estudiantil tiene proyectos que responden a las necesidades de la comunidad y son pertinentes para la actividad institucional.</t>
  </si>
  <si>
    <t>La institución ha promovido la conformación de la asamblea de padres, pero su funcionamiento carece de articulación.</t>
  </si>
  <si>
    <t xml:space="preserve">Las familias de la instituciòn participan ocasionalmente de actividades y programas que tienen propósitos y estrategias claramente definidos en concordancia con el PEI y con los procesos institucionales, de acuerdo a las necesidades de toda la comunidad. </t>
  </si>
  <si>
    <t xml:space="preserve">Los programas de prevención de riesgos físicos son reconocidos por la comunidad con miras al mejoramiento de las condiciones de seguridad. </t>
  </si>
  <si>
    <t xml:space="preserve">La institución ha identificado los principales problemas que constituyen factores de riesgo para sus estudiantes y la comunidad  y diseña acciones orientadas a su prevención. </t>
  </si>
  <si>
    <t>La institución cuenta con algunos planes de evacuación frente a desastres naturales o similares y posee un sistema de monitoreo de las condiciones mínimas de seguridad que verifica el estado de su infraestructura y alerta sobre posibles accidentes.</t>
  </si>
  <si>
    <t xml:space="preserve">Se cuenta con el personal docente capacitado y dispuesto para implementar y utilizar los recursos en al aula. </t>
  </si>
  <si>
    <r>
      <rPr>
        <b/>
        <sz val="12"/>
        <color indexed="8"/>
        <rFont val="Verdana"/>
        <family val="2"/>
      </rPr>
      <t>la institución educativa cuenta con un programa de inclusión y con la docente de apoyo, también con el acompañamiento de entidades ONG. Se han implementado estrategias para realizar el seguimiento a los egresados.</t>
    </r>
    <r>
      <rPr>
        <sz val="12"/>
        <color indexed="8"/>
        <rFont val="Verdana"/>
        <family val="2"/>
      </rPr>
      <t xml:space="preserve">
</t>
    </r>
  </si>
  <si>
    <r>
      <rPr>
        <b/>
        <sz val="12"/>
        <color indexed="8"/>
        <rFont val="Verdana"/>
        <family val="2"/>
      </rPr>
      <t>Capacitar a los docentes sobre estrategias para la implementación de documentos institucionales como: PIAR, DUA, pruebas saber, proyectos transversales, trabajo en equipo por áreas con todas las sedes.</t>
    </r>
    <r>
      <rPr>
        <sz val="12"/>
        <color indexed="8"/>
        <rFont val="Verdana"/>
        <family val="2"/>
      </rPr>
      <t xml:space="preserve">
</t>
    </r>
  </si>
  <si>
    <t>implementación de una política institucional frente a las tareas escolares.</t>
  </si>
  <si>
    <t>Se evidencia apropiación en el proceso de apoyo a la gestión académica, en sus respectivos componentes acordes a los lineamientos del MEN, la SED, orientados a matrícula, archivo académico y boletines.</t>
  </si>
  <si>
    <t>la institución tiene definido y apropiado cada uno de los perfiles y cuenta con estrategias definidas para la inducción del personal, asignación académica, evaluación de desempeño y la párticipación activa de los docentes vinculados en cada uno de los procesos.</t>
  </si>
  <si>
    <t>establecer diferentes estrategias de gestión para la adquisición de recursos. (humanos, educativos,tecnológicos y financieros para la estructuración y embellecimiento de cada una de las sedes.</t>
  </si>
  <si>
    <t>Fortalecer el programa de bienestar de talento humano con actividades que involucren a toda la comunidad educativa.</t>
  </si>
  <si>
    <t>Implementar una política institucional de reconocimiento al logro, de docentes, administrativos y de servicios generales, que han sido partícipes de la Institución Educativa.</t>
  </si>
  <si>
    <t>Existe un convenio interinstitucional con el SENA, que favorece el proyecto de vida de los estudiantes.</t>
  </si>
  <si>
    <t xml:space="preserve">Existe el servicio de restaurante escolar en beneficio de los estudiantes.   Los estudiantes participa activamente en el gobierno escolar y en diferentes programas extracurriculares como: danzas, batuta, intercursos, tecnosalle.                                                                                     </t>
  </si>
  <si>
    <t>Diseñar planes de trabajo pedagógico para atender estudiantes con discapacidad, trastorno, talento y/o capacidades excepcionales y grupos étnicos.</t>
  </si>
  <si>
    <t>Implementar talleres para escuela de padres que favorezcan la solución de problemas de la comunidad.</t>
  </si>
  <si>
    <t>Socializar e implementar el programa de prevención de riesgos. Identificar los riesgos de infraestructura y realizar lista de chequeo para su monitoreo.</t>
  </si>
  <si>
    <t>COLEGIO LA SALLE</t>
  </si>
  <si>
    <t>15/01/2024</t>
  </si>
  <si>
    <t>OCAÑA</t>
  </si>
  <si>
    <t>ANTIGUA AVÍCOLA SANTA CLARA</t>
  </si>
  <si>
    <t>colsalleocana@gmail.com</t>
  </si>
  <si>
    <t>DORA ASTRID LOPEZ MENESES</t>
  </si>
  <si>
    <t>Articulación de planes, proyectos y acciones: La institución evalúa periódicamente la eficiencia y pertinencia de los criterios establecidos para su manejo y realiza ajustes para mejorarlos y lograr mayor cohesión. Se trabaja en equipo y se aplican distintas formas para resolver los problemas.</t>
  </si>
  <si>
    <t>Manual de convivencia: La institución revisa periódicamente el manual de convivencia en relación con su papel en la gestión del clima institucional y orienta los ajustes y mejoramientos al mismo.</t>
  </si>
  <si>
    <t>Personero estudiantil: La institución cuenta con un personero elegido democráticamente que representa a todas y todos los estudiantes de todas las sedes, pero no es tenido en cuenta en las decisiones.</t>
  </si>
  <si>
    <t>MARÍA JANETH JÁCOME BOHADA</t>
  </si>
  <si>
    <t xml:space="preserve">DOCENTE </t>
  </si>
  <si>
    <t>janeth.jacome@gmail.com</t>
  </si>
  <si>
    <t xml:space="preserve">MEZA DIAZ OFELIA CECILIA </t>
  </si>
  <si>
    <t>ofe_mezadiaz@hotmail.com</t>
  </si>
  <si>
    <t xml:space="preserve">PRADA GAMBOA MARIELA  </t>
  </si>
  <si>
    <t>mapragacris07@hotmail.com</t>
  </si>
  <si>
    <t xml:space="preserve">JAIMES TORRES LUIS ALBERTO </t>
  </si>
  <si>
    <t>lalbert71@hotmail.com</t>
  </si>
  <si>
    <t>MAGALY M. MEZA JACOME</t>
  </si>
  <si>
    <t>magally.meza@hotmail.com</t>
  </si>
  <si>
    <t>JASMINE BECERRA AREVALO</t>
  </si>
  <si>
    <t>COORDINADORA</t>
  </si>
  <si>
    <t>ACADEMICA</t>
  </si>
  <si>
    <t>NEIL ALFREDO JIMENEZ MOLINA</t>
  </si>
  <si>
    <t>COORDINADOR</t>
  </si>
  <si>
    <t>ERIKA MARÍA PINO CARVAJALINO</t>
  </si>
  <si>
    <t>ABULGAJAMID TRIGOS PALLAREZ</t>
  </si>
  <si>
    <t>NAYIBE SANTIAGO SANTIAGO</t>
  </si>
  <si>
    <t>JEINE RAQUEL REYES QUINTERO</t>
  </si>
  <si>
    <t>RECTORA</t>
  </si>
  <si>
    <t>DIRECTIVA</t>
  </si>
  <si>
    <t>ADMINISTRATIVA</t>
  </si>
  <si>
    <t>DE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</si>
</sst>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2"/>
      <color indexed="8"/>
      <name val="Verdana"/>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b/>
      <sz val="12"/>
      <color theme="1"/>
      <name val="Verdana"/>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9" fillId="0" borderId="0" applyNumberFormat="0" applyFill="0" applyBorder="0" applyAlignment="0" applyProtection="0">
      <alignment vertical="top"/>
      <protection locked="0"/>
    </xf>
    <xf numFmtId="0" fontId="8" fillId="0" borderId="0"/>
    <xf numFmtId="0" fontId="28" fillId="0" borderId="0"/>
    <xf numFmtId="0" fontId="28" fillId="0" borderId="0"/>
    <xf numFmtId="9" fontId="1" fillId="0" borderId="0" applyFont="0" applyFill="0" applyBorder="0" applyAlignment="0" applyProtection="0"/>
  </cellStyleXfs>
  <cellXfs count="336">
    <xf numFmtId="0" fontId="0" fillId="0" borderId="0" xfId="0"/>
    <xf numFmtId="0" fontId="30"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applyAlignme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6" fillId="9"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5" fillId="0" borderId="2" xfId="0" applyNumberFormat="1" applyFont="1" applyBorder="1" applyAlignment="1">
      <alignment horizontal="center" vertical="center"/>
    </xf>
    <xf numFmtId="0" fontId="33"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4" fillId="0" borderId="0" xfId="2" applyFont="1" applyFill="1" applyAlignment="1" applyProtection="1">
      <alignment vertical="center"/>
    </xf>
    <xf numFmtId="0" fontId="13"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3" fillId="0" borderId="0" xfId="0" applyFont="1" applyFill="1" applyBorder="1" applyAlignment="1">
      <alignment wrapText="1"/>
    </xf>
    <xf numFmtId="0" fontId="35" fillId="10" borderId="3" xfId="0" applyFont="1" applyFill="1" applyBorder="1" applyAlignment="1" applyProtection="1">
      <alignment horizontal="center" vertical="center"/>
      <protection locked="0"/>
    </xf>
    <xf numFmtId="0" fontId="33" fillId="10" borderId="3" xfId="0" applyFont="1" applyFill="1" applyBorder="1" applyAlignment="1" applyProtection="1">
      <alignment horizontal="center" vertical="center"/>
      <protection locked="0"/>
    </xf>
    <xf numFmtId="0" fontId="33" fillId="11" borderId="3" xfId="0" applyFont="1" applyFill="1" applyBorder="1" applyAlignment="1" applyProtection="1">
      <alignment horizontal="center" vertical="center"/>
      <protection locked="0"/>
    </xf>
    <xf numFmtId="0" fontId="33" fillId="12" borderId="3" xfId="0" applyFont="1" applyFill="1" applyBorder="1" applyAlignment="1" applyProtection="1">
      <alignment horizontal="center" vertical="center"/>
      <protection locked="0"/>
    </xf>
    <xf numFmtId="0" fontId="36" fillId="13" borderId="3" xfId="0" applyFont="1" applyFill="1" applyBorder="1" applyAlignment="1" applyProtection="1">
      <alignment horizontal="left" vertical="top" wrapText="1"/>
      <protection locked="0"/>
    </xf>
    <xf numFmtId="0" fontId="36" fillId="13" borderId="2" xfId="0" applyFont="1" applyFill="1" applyBorder="1" applyAlignment="1" applyProtection="1">
      <alignment horizontal="left" vertical="top" wrapText="1"/>
      <protection locked="0"/>
    </xf>
    <xf numFmtId="0" fontId="36" fillId="14" borderId="3" xfId="0" applyFont="1" applyFill="1" applyBorder="1" applyAlignment="1" applyProtection="1">
      <alignment horizontal="left" vertical="top" wrapText="1"/>
      <protection locked="0"/>
    </xf>
    <xf numFmtId="0" fontId="36" fillId="14" borderId="2" xfId="0" applyFont="1" applyFill="1" applyBorder="1" applyAlignment="1" applyProtection="1">
      <alignment horizontal="left" vertical="top" wrapText="1"/>
      <protection locked="0"/>
    </xf>
    <xf numFmtId="0" fontId="36" fillId="15" borderId="3" xfId="0" applyFont="1" applyFill="1" applyBorder="1" applyAlignment="1" applyProtection="1">
      <alignment horizontal="left" vertical="top" wrapText="1"/>
      <protection locked="0"/>
    </xf>
    <xf numFmtId="0" fontId="36" fillId="15" borderId="2" xfId="0" applyFont="1" applyFill="1" applyBorder="1" applyAlignment="1" applyProtection="1">
      <alignment horizontal="left" vertical="top" wrapText="1"/>
      <protection locked="0"/>
    </xf>
    <xf numFmtId="9" fontId="30"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6" fillId="17" borderId="3" xfId="0" applyFont="1" applyFill="1" applyBorder="1" applyAlignment="1" applyProtection="1">
      <alignment horizontal="left" vertical="top" wrapText="1"/>
      <protection locked="0"/>
    </xf>
    <xf numFmtId="0" fontId="36" fillId="17" borderId="2" xfId="0" applyFont="1" applyFill="1" applyBorder="1" applyAlignment="1" applyProtection="1">
      <alignment horizontal="left" vertical="top" wrapText="1"/>
      <protection locked="0"/>
    </xf>
    <xf numFmtId="0" fontId="33" fillId="18" borderId="3" xfId="0" applyFont="1" applyFill="1" applyBorder="1" applyAlignment="1" applyProtection="1">
      <alignment horizontal="center" vertical="center"/>
      <protection locked="0"/>
    </xf>
    <xf numFmtId="9" fontId="30"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3" fillId="14" borderId="2" xfId="0" applyFont="1" applyFill="1" applyBorder="1" applyAlignment="1">
      <alignment vertical="center"/>
    </xf>
    <xf numFmtId="0" fontId="33" fillId="19" borderId="0" xfId="0" applyFont="1" applyFill="1" applyBorder="1" applyAlignment="1">
      <alignment vertical="center"/>
    </xf>
    <xf numFmtId="0" fontId="13" fillId="19" borderId="0" xfId="0" applyFont="1" applyFill="1" applyBorder="1" applyAlignment="1">
      <alignment horizontal="left" vertical="center" wrapText="1"/>
    </xf>
    <xf numFmtId="0" fontId="36" fillId="13" borderId="3" xfId="0" applyFont="1" applyFill="1" applyBorder="1" applyAlignment="1" applyProtection="1">
      <alignment horizontal="left" vertical="justify" wrapText="1"/>
      <protection locked="0"/>
    </xf>
    <xf numFmtId="0" fontId="36" fillId="14" borderId="3" xfId="0" applyFont="1" applyFill="1" applyBorder="1" applyAlignment="1" applyProtection="1">
      <alignment horizontal="left" vertical="justify" wrapText="1"/>
      <protection locked="0"/>
    </xf>
    <xf numFmtId="0" fontId="37" fillId="15" borderId="12" xfId="0" applyFont="1" applyFill="1" applyBorder="1" applyAlignment="1" applyProtection="1">
      <alignment horizontal="left" vertical="justify" wrapText="1"/>
      <protection locked="0"/>
    </xf>
    <xf numFmtId="0" fontId="37" fillId="15" borderId="2" xfId="0" applyFont="1" applyFill="1" applyBorder="1" applyAlignment="1" applyProtection="1">
      <alignment horizontal="left" vertical="justify" wrapText="1"/>
      <protection locked="0"/>
    </xf>
    <xf numFmtId="0" fontId="37" fillId="17" borderId="12" xfId="0" applyFont="1" applyFill="1" applyBorder="1" applyAlignment="1" applyProtection="1">
      <alignment horizontal="left" vertical="justify" wrapText="1"/>
      <protection locked="0"/>
    </xf>
    <xf numFmtId="0" fontId="37" fillId="17" borderId="2" xfId="0" applyFont="1" applyFill="1" applyBorder="1" applyAlignment="1" applyProtection="1">
      <alignment horizontal="left" vertical="justify" wrapText="1"/>
      <protection locked="0"/>
    </xf>
    <xf numFmtId="0" fontId="36" fillId="14" borderId="2" xfId="0" applyFont="1" applyFill="1" applyBorder="1" applyAlignment="1" applyProtection="1">
      <alignment horizontal="left" vertical="justify" wrapText="1"/>
      <protection locked="0"/>
    </xf>
    <xf numFmtId="0" fontId="37" fillId="15" borderId="6" xfId="0" applyFont="1" applyFill="1" applyBorder="1" applyAlignment="1" applyProtection="1">
      <alignment horizontal="left" vertical="justify" wrapText="1"/>
      <protection locked="0"/>
    </xf>
    <xf numFmtId="0" fontId="37" fillId="17" borderId="6" xfId="0" applyFont="1" applyFill="1" applyBorder="1" applyAlignment="1" applyProtection="1">
      <alignment horizontal="left" vertical="justify" wrapText="1"/>
      <protection locked="0"/>
    </xf>
    <xf numFmtId="0" fontId="33" fillId="13" borderId="3" xfId="0" applyFont="1" applyFill="1" applyBorder="1" applyAlignment="1" applyProtection="1">
      <alignment horizontal="left" vertical="justify" wrapText="1"/>
      <protection locked="0"/>
    </xf>
    <xf numFmtId="0" fontId="33" fillId="15" borderId="3" xfId="0" applyFont="1" applyFill="1" applyBorder="1" applyAlignment="1" applyProtection="1">
      <alignment horizontal="left" vertical="justify" wrapText="1"/>
      <protection locked="0"/>
    </xf>
    <xf numFmtId="0" fontId="33" fillId="15" borderId="2" xfId="0" applyFont="1" applyFill="1" applyBorder="1" applyAlignment="1" applyProtection="1">
      <alignment horizontal="left" vertical="justify" wrapText="1"/>
      <protection locked="0"/>
    </xf>
    <xf numFmtId="0" fontId="33" fillId="17" borderId="3" xfId="0" applyFont="1" applyFill="1" applyBorder="1" applyAlignment="1" applyProtection="1">
      <alignment horizontal="left" vertical="justify" wrapText="1"/>
      <protection locked="0"/>
    </xf>
    <xf numFmtId="0" fontId="33" fillId="17" borderId="2" xfId="0" applyFont="1" applyFill="1" applyBorder="1" applyAlignment="1" applyProtection="1">
      <alignment horizontal="left" vertical="justify" wrapText="1"/>
      <protection locked="0"/>
    </xf>
    <xf numFmtId="0" fontId="36" fillId="13" borderId="2" xfId="0" applyFont="1" applyFill="1" applyBorder="1" applyAlignment="1" applyProtection="1">
      <alignment horizontal="left" vertical="justify" wrapText="1"/>
      <protection locked="0"/>
    </xf>
    <xf numFmtId="0" fontId="36" fillId="15" borderId="3"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3"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1" borderId="3" xfId="0" applyFont="1" applyFill="1" applyBorder="1" applyAlignment="1" applyProtection="1">
      <alignment horizontal="center" vertical="center" wrapText="1"/>
      <protection locked="0"/>
    </xf>
    <xf numFmtId="0" fontId="33" fillId="11" borderId="3" xfId="0" applyFont="1" applyFill="1" applyBorder="1" applyAlignment="1" applyProtection="1">
      <alignment horizontal="center" vertical="center" wrapText="1"/>
      <protection locked="0"/>
    </xf>
    <xf numFmtId="0" fontId="33" fillId="13" borderId="2" xfId="0" applyFont="1" applyFill="1" applyBorder="1" applyAlignment="1" applyProtection="1">
      <alignment horizontal="left" vertical="justify" wrapText="1"/>
      <protection locked="0"/>
    </xf>
    <xf numFmtId="0" fontId="35" fillId="12" borderId="3" xfId="0" applyFont="1" applyFill="1" applyBorder="1" applyAlignment="1" applyProtection="1">
      <alignment horizontal="center" vertical="center" wrapText="1"/>
      <protection locked="0"/>
    </xf>
    <xf numFmtId="0" fontId="33" fillId="12" borderId="3" xfId="0" applyFont="1" applyFill="1" applyBorder="1" applyAlignment="1" applyProtection="1">
      <alignment horizontal="center" vertical="center" wrapText="1"/>
      <protection locked="0"/>
    </xf>
    <xf numFmtId="0" fontId="35" fillId="18" borderId="3" xfId="0" applyFont="1" applyFill="1" applyBorder="1" applyAlignment="1" applyProtection="1">
      <alignment horizontal="center" vertical="center" wrapText="1"/>
      <protection locked="0"/>
    </xf>
    <xf numFmtId="0" fontId="33" fillId="18" borderId="3" xfId="0" applyFont="1" applyFill="1" applyBorder="1" applyAlignment="1" applyProtection="1">
      <alignment horizontal="center" vertical="center" wrapText="1"/>
      <protection locked="0"/>
    </xf>
    <xf numFmtId="0" fontId="33" fillId="0" borderId="0" xfId="0" applyFont="1" applyBorder="1" applyProtection="1">
      <protection locked="0"/>
    </xf>
    <xf numFmtId="0" fontId="38"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9"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3" fillId="0" borderId="3" xfId="0" applyFont="1" applyBorder="1" applyAlignment="1" applyProtection="1">
      <alignment wrapText="1"/>
      <protection locked="0"/>
    </xf>
    <xf numFmtId="0" fontId="33" fillId="0" borderId="0" xfId="0" applyFont="1" applyFill="1" applyBorder="1" applyProtection="1">
      <protection locked="0"/>
    </xf>
    <xf numFmtId="0" fontId="33" fillId="0" borderId="2" xfId="0" applyFont="1" applyBorder="1" applyProtection="1">
      <protection locked="0"/>
    </xf>
    <xf numFmtId="0" fontId="33"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9"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3" fillId="0" borderId="3" xfId="0" applyFont="1" applyBorder="1" applyProtection="1">
      <protection locked="0"/>
    </xf>
    <xf numFmtId="0" fontId="33" fillId="0" borderId="13" xfId="0" applyFont="1" applyBorder="1" applyProtection="1">
      <protection locked="0"/>
    </xf>
    <xf numFmtId="0" fontId="33" fillId="0" borderId="4" xfId="0" applyFont="1" applyBorder="1" applyProtection="1">
      <protection locked="0"/>
    </xf>
    <xf numFmtId="0" fontId="39"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3" fillId="6" borderId="14" xfId="0" applyFont="1" applyFill="1" applyBorder="1" applyProtection="1">
      <protection locked="0"/>
    </xf>
    <xf numFmtId="0" fontId="40" fillId="6" borderId="2" xfId="0" applyFont="1" applyFill="1" applyBorder="1" applyAlignment="1" applyProtection="1">
      <alignment horizontal="left" vertical="center"/>
      <protection locked="0"/>
    </xf>
    <xf numFmtId="0" fontId="40" fillId="6" borderId="0" xfId="0" applyFont="1" applyFill="1" applyBorder="1" applyAlignment="1" applyProtection="1">
      <alignment horizontal="left" vertical="center"/>
      <protection locked="0"/>
    </xf>
    <xf numFmtId="0" fontId="33" fillId="6" borderId="8" xfId="0" applyFont="1" applyFill="1" applyBorder="1" applyProtection="1">
      <protection locked="0"/>
    </xf>
    <xf numFmtId="0" fontId="33" fillId="6" borderId="3" xfId="0" applyFont="1" applyFill="1" applyBorder="1" applyProtection="1">
      <protection locked="0"/>
    </xf>
    <xf numFmtId="2" fontId="33" fillId="0" borderId="15" xfId="0" applyNumberFormat="1" applyFont="1" applyBorder="1" applyAlignment="1" applyProtection="1">
      <alignment vertical="center"/>
      <protection locked="0"/>
    </xf>
    <xf numFmtId="0" fontId="33" fillId="0" borderId="15"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3" fillId="6" borderId="8" xfId="0" applyFont="1" applyFill="1" applyBorder="1" applyAlignment="1" applyProtection="1">
      <alignment vertical="center"/>
      <protection locked="0"/>
    </xf>
    <xf numFmtId="0" fontId="41" fillId="6" borderId="0" xfId="0" applyFont="1" applyFill="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6" borderId="2" xfId="0" applyFont="1" applyFill="1" applyBorder="1" applyProtection="1">
      <protection locked="0"/>
    </xf>
    <xf numFmtId="0" fontId="42" fillId="6" borderId="2" xfId="0" applyFont="1" applyFill="1" applyBorder="1" applyAlignment="1" applyProtection="1">
      <alignment horizontal="left" vertical="center"/>
      <protection locked="0"/>
    </xf>
    <xf numFmtId="0" fontId="42" fillId="6" borderId="0" xfId="0" applyFont="1" applyFill="1" applyBorder="1" applyAlignment="1" applyProtection="1">
      <alignment horizontal="left" vertical="center"/>
      <protection locked="0"/>
    </xf>
    <xf numFmtId="0" fontId="41" fillId="6" borderId="2" xfId="0" applyFont="1" applyFill="1" applyBorder="1" applyProtection="1">
      <protection locked="0"/>
    </xf>
    <xf numFmtId="0" fontId="33" fillId="6" borderId="2" xfId="0" applyFont="1" applyFill="1" applyBorder="1" applyAlignment="1" applyProtection="1">
      <alignment vertical="center"/>
      <protection locked="0"/>
    </xf>
    <xf numFmtId="0" fontId="39" fillId="6" borderId="0" xfId="0" applyFont="1" applyFill="1" applyBorder="1" applyAlignment="1" applyProtection="1">
      <alignment horizontal="left" vertical="center"/>
      <protection locked="0"/>
    </xf>
    <xf numFmtId="0" fontId="33" fillId="6" borderId="0" xfId="0" applyFont="1" applyFill="1" applyBorder="1" applyProtection="1">
      <protection locked="0"/>
    </xf>
    <xf numFmtId="0" fontId="33" fillId="6" borderId="3" xfId="0" applyFont="1" applyFill="1" applyBorder="1" applyAlignment="1" applyProtection="1">
      <alignment vertical="center"/>
      <protection locked="0"/>
    </xf>
    <xf numFmtId="2" fontId="33" fillId="0" borderId="2" xfId="0" applyNumberFormat="1" applyFont="1" applyBorder="1" applyAlignment="1" applyProtection="1">
      <alignment vertical="center"/>
      <protection locked="0"/>
    </xf>
    <xf numFmtId="0" fontId="33" fillId="0" borderId="2"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3" fillId="0" borderId="0" xfId="0" applyFont="1" applyBorder="1" applyAlignment="1" applyProtection="1">
      <alignment vertical="justify" wrapText="1"/>
      <protection locked="0"/>
    </xf>
    <xf numFmtId="0" fontId="33" fillId="0" borderId="0" xfId="0" applyFont="1" applyBorder="1" applyAlignment="1" applyProtection="1">
      <alignment vertical="center"/>
      <protection locked="0"/>
    </xf>
    <xf numFmtId="0" fontId="34" fillId="0" borderId="0" xfId="2" applyFont="1" applyBorder="1" applyAlignment="1" applyProtection="1">
      <alignment horizontal="center"/>
      <protection locked="0"/>
    </xf>
    <xf numFmtId="0" fontId="30"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0"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30" fillId="0" borderId="4" xfId="0" applyNumberFormat="1" applyFont="1" applyBorder="1" applyAlignment="1" applyProtection="1">
      <alignment horizontal="center" vertical="center"/>
      <protection locked="0"/>
    </xf>
    <xf numFmtId="9" fontId="30" fillId="0" borderId="2" xfId="0" applyNumberFormat="1" applyFont="1" applyBorder="1" applyAlignment="1" applyProtection="1">
      <alignment horizontal="center" vertical="center"/>
      <protection locked="0"/>
    </xf>
    <xf numFmtId="9" fontId="30" fillId="0" borderId="0" xfId="0" applyNumberFormat="1" applyFont="1" applyBorder="1" applyAlignment="1" applyProtection="1">
      <alignment horizontal="center" vertical="center"/>
      <protection locked="0"/>
    </xf>
    <xf numFmtId="9" fontId="30"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30"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2" fillId="0" borderId="0" xfId="0" applyFont="1" applyFill="1" applyProtection="1">
      <protection locked="0"/>
    </xf>
    <xf numFmtId="0" fontId="30" fillId="0" borderId="0" xfId="0" applyFont="1" applyBorder="1" applyAlignment="1" applyProtection="1">
      <alignment horizontal="left" vertical="top"/>
      <protection locked="0"/>
    </xf>
    <xf numFmtId="0" fontId="6" fillId="0" borderId="0" xfId="0" applyFont="1" applyAlignment="1" applyProtection="1">
      <protection locked="0"/>
    </xf>
    <xf numFmtId="0" fontId="31" fillId="0" borderId="0" xfId="2" applyFont="1" applyAlignment="1" applyProtection="1">
      <protection locked="0"/>
    </xf>
    <xf numFmtId="0" fontId="26" fillId="0" borderId="14" xfId="3" applyFont="1" applyBorder="1" applyAlignment="1">
      <alignment horizontal="center"/>
    </xf>
    <xf numFmtId="0" fontId="26" fillId="0" borderId="16" xfId="3" applyFont="1" applyBorder="1" applyAlignment="1">
      <alignment horizontal="center"/>
    </xf>
    <xf numFmtId="0" fontId="26" fillId="0" borderId="11" xfId="3" applyFont="1" applyBorder="1" applyAlignment="1">
      <alignment horizontal="center"/>
    </xf>
    <xf numFmtId="0" fontId="26" fillId="0" borderId="17"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7"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34" fillId="0" borderId="0" xfId="2" applyFont="1" applyFill="1" applyAlignment="1" applyProtection="1">
      <alignment horizontal="left" vertical="center"/>
    </xf>
    <xf numFmtId="0" fontId="12" fillId="0" borderId="0" xfId="0" applyFont="1" applyAlignment="1">
      <alignment horizontal="center"/>
    </xf>
    <xf numFmtId="0" fontId="34" fillId="0" borderId="0" xfId="2" applyFont="1" applyAlignment="1" applyProtection="1">
      <alignment horizontal="center"/>
    </xf>
    <xf numFmtId="0" fontId="33" fillId="2" borderId="11" xfId="0" applyFont="1" applyFill="1" applyBorder="1" applyAlignment="1">
      <alignment horizontal="center" vertical="center" wrapText="1"/>
    </xf>
    <xf numFmtId="0" fontId="33" fillId="2" borderId="0" xfId="0" applyFont="1" applyFill="1" applyBorder="1" applyAlignment="1">
      <alignment horizontal="center" vertical="center" wrapText="1"/>
    </xf>
    <xf numFmtId="164" fontId="33" fillId="0" borderId="2" xfId="0" applyNumberFormat="1" applyFont="1" applyFill="1" applyBorder="1" applyAlignment="1" applyProtection="1">
      <alignment horizontal="center" vertical="center" wrapText="1"/>
      <protection locked="0"/>
    </xf>
    <xf numFmtId="0" fontId="33"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3" fillId="19" borderId="0" xfId="0" applyFont="1" applyFill="1" applyBorder="1" applyAlignment="1">
      <alignment vertical="center" wrapText="1"/>
    </xf>
    <xf numFmtId="0" fontId="33" fillId="19" borderId="0" xfId="0" applyFont="1" applyFill="1" applyBorder="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3" fillId="2" borderId="18"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0" borderId="19"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4" borderId="2" xfId="0" applyFont="1" applyFill="1" applyBorder="1" applyAlignment="1">
      <alignment vertical="center" wrapText="1"/>
    </xf>
    <xf numFmtId="0" fontId="33" fillId="14"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6" xfId="0" applyFont="1" applyFill="1" applyBorder="1" applyAlignment="1">
      <alignment horizontal="center" vertical="center" wrapText="1"/>
    </xf>
    <xf numFmtId="1" fontId="33" fillId="0" borderId="4"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3" fillId="6" borderId="14" xfId="0" applyFont="1" applyFill="1" applyBorder="1" applyAlignment="1" applyProtection="1">
      <alignment horizontal="center"/>
      <protection locked="0"/>
    </xf>
    <xf numFmtId="0" fontId="33" fillId="6" borderId="11" xfId="0" applyFont="1" applyFill="1" applyBorder="1" applyAlignment="1" applyProtection="1">
      <alignment horizontal="center"/>
      <protection locked="0"/>
    </xf>
    <xf numFmtId="0" fontId="33" fillId="6" borderId="12" xfId="0" applyFont="1" applyFill="1" applyBorder="1" applyAlignment="1" applyProtection="1">
      <alignment horizontal="center"/>
      <protection locked="0"/>
    </xf>
    <xf numFmtId="0" fontId="33" fillId="6" borderId="8" xfId="0" applyFont="1" applyFill="1" applyBorder="1" applyAlignment="1" applyProtection="1">
      <alignment horizontal="center"/>
      <protection locked="0"/>
    </xf>
    <xf numFmtId="0" fontId="33" fillId="6" borderId="3" xfId="0" applyFont="1" applyFill="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8" fillId="0" borderId="2"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4" fillId="20"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6"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6"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6" xfId="0" applyFont="1" applyBorder="1" applyAlignment="1" applyProtection="1">
      <alignment horizontal="center"/>
    </xf>
    <xf numFmtId="0" fontId="12" fillId="21" borderId="6" xfId="0" applyFont="1" applyFill="1" applyBorder="1" applyAlignment="1" applyProtection="1">
      <alignment horizontal="center" vertical="center"/>
      <protection locked="0"/>
    </xf>
    <xf numFmtId="0" fontId="12" fillId="21" borderId="7" xfId="0" applyFont="1" applyFill="1" applyBorder="1" applyAlignment="1" applyProtection="1">
      <alignment horizontal="center" vertical="center"/>
      <protection locked="0"/>
    </xf>
    <xf numFmtId="0" fontId="12" fillId="21"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4" fillId="0" borderId="0" xfId="2" applyFont="1" applyBorder="1" applyAlignment="1" applyProtection="1">
      <alignment horizontal="center"/>
      <protection locked="0"/>
    </xf>
    <xf numFmtId="0" fontId="39" fillId="6" borderId="2" xfId="0" applyFont="1" applyFill="1" applyBorder="1" applyAlignment="1" applyProtection="1">
      <alignment horizontal="left" vertical="center"/>
      <protection locked="0"/>
    </xf>
    <xf numFmtId="0" fontId="39" fillId="6" borderId="15" xfId="0" applyFont="1" applyFill="1" applyBorder="1" applyAlignment="1" applyProtection="1">
      <alignment horizontal="left" vertical="center"/>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12" fillId="0" borderId="0"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39" fillId="6" borderId="4" xfId="0" applyFont="1" applyFill="1" applyBorder="1" applyAlignment="1" applyProtection="1">
      <alignment horizontal="left" vertical="center"/>
      <protection locked="0"/>
    </xf>
    <xf numFmtId="0" fontId="12" fillId="15" borderId="2" xfId="0" applyFont="1" applyFill="1" applyBorder="1" applyAlignment="1" applyProtection="1">
      <alignment horizontal="center"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39" fillId="6" borderId="6" xfId="0" applyFont="1" applyFill="1" applyBorder="1" applyAlignment="1" applyProtection="1">
      <alignment horizontal="left" vertical="center"/>
      <protection locked="0"/>
    </xf>
    <xf numFmtId="0" fontId="39" fillId="6" borderId="7" xfId="0" applyFont="1" applyFill="1" applyBorder="1" applyAlignment="1" applyProtection="1">
      <alignment horizontal="left" vertical="center"/>
      <protection locked="0"/>
    </xf>
    <xf numFmtId="0" fontId="39" fillId="6" borderId="16" xfId="0" applyFont="1" applyFill="1" applyBorder="1" applyAlignment="1" applyProtection="1">
      <alignment horizontal="left" vertical="center"/>
      <protection locked="0"/>
    </xf>
    <xf numFmtId="0" fontId="16" fillId="9" borderId="8" xfId="0" applyFont="1" applyFill="1" applyBorder="1" applyAlignment="1" applyProtection="1">
      <alignment horizontal="center" vertical="center" wrapText="1"/>
      <protection locked="0"/>
    </xf>
    <xf numFmtId="0" fontId="25" fillId="9" borderId="17"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33" fillId="0" borderId="17" xfId="0" applyFont="1" applyBorder="1" applyAlignment="1" applyProtection="1">
      <alignment horizontal="center"/>
      <protection locked="0"/>
    </xf>
    <xf numFmtId="0" fontId="30"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6" fillId="0" borderId="2" xfId="0" applyFont="1" applyBorder="1" applyAlignment="1" applyProtection="1">
      <alignment horizontal="center" vertical="top" wrapText="1"/>
      <protection locked="0"/>
    </xf>
    <xf numFmtId="0" fontId="43" fillId="0" borderId="2" xfId="0" applyFont="1" applyBorder="1" applyAlignment="1" applyProtection="1">
      <alignment horizontal="center" vertical="top" wrapText="1"/>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protection locked="0"/>
    </xf>
    <xf numFmtId="0" fontId="3" fillId="21"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0" borderId="2" xfId="0" applyFont="1" applyFill="1" applyBorder="1" applyAlignment="1" applyProtection="1">
      <alignment horizontal="center" vertical="center"/>
      <protection locked="0"/>
    </xf>
    <xf numFmtId="0" fontId="3" fillId="20"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0"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27" fillId="0" borderId="2" xfId="0" applyFont="1" applyBorder="1" applyAlignment="1" applyProtection="1">
      <alignment horizontal="center" vertical="top" wrapText="1"/>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21" borderId="2" xfId="0" applyFont="1" applyFill="1" applyBorder="1" applyAlignment="1">
      <alignment horizontal="center" vertical="center"/>
    </xf>
    <xf numFmtId="0" fontId="3" fillId="13"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0" borderId="17" xfId="0" applyFont="1" applyFill="1" applyBorder="1" applyAlignment="1">
      <alignment horizontal="center"/>
    </xf>
    <xf numFmtId="0" fontId="3" fillId="0" borderId="8" xfId="0" applyFont="1" applyFill="1" applyBorder="1" applyAlignment="1">
      <alignment horizontal="center"/>
    </xf>
    <xf numFmtId="0" fontId="3" fillId="20" borderId="2" xfId="0" applyFont="1" applyFill="1" applyBorder="1" applyAlignment="1">
      <alignment horizontal="center" vertical="center"/>
    </xf>
    <xf numFmtId="0" fontId="3" fillId="20" borderId="15" xfId="0" applyFont="1" applyFill="1" applyBorder="1" applyAlignment="1">
      <alignment horizontal="center" vertical="center"/>
    </xf>
    <xf numFmtId="0" fontId="3" fillId="12" borderId="2" xfId="0" applyFont="1" applyFill="1" applyBorder="1" applyAlignment="1">
      <alignment horizontal="center" vertical="center"/>
    </xf>
    <xf numFmtId="0" fontId="30"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5C1-411B-8773-E862D3A53549}"/>
              </c:ext>
            </c:extLst>
          </c:dPt>
          <c:dPt>
            <c:idx val="1"/>
            <c:invertIfNegative val="0"/>
            <c:bubble3D val="0"/>
            <c:spPr>
              <a:solidFill>
                <a:srgbClr val="C00000"/>
              </a:solidFill>
            </c:spPr>
            <c:extLst>
              <c:ext xmlns:c16="http://schemas.microsoft.com/office/drawing/2014/chart" uri="{C3380CC4-5D6E-409C-BE32-E72D297353CC}">
                <c16:uniqueId val="{00000001-F5C1-411B-8773-E862D3A5354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5C1-411B-8773-E862D3A5354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5C1-411B-8773-E862D3A5354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F5C1-411B-8773-E862D3A53549}"/>
            </c:ext>
          </c:extLst>
        </c:ser>
        <c:dLbls>
          <c:showLegendKey val="0"/>
          <c:showVal val="0"/>
          <c:showCatName val="0"/>
          <c:showSerName val="0"/>
          <c:showPercent val="0"/>
          <c:showBubbleSize val="0"/>
        </c:dLbls>
        <c:gapWidth val="150"/>
        <c:shape val="box"/>
        <c:axId val="1767139887"/>
        <c:axId val="1"/>
        <c:axId val="0"/>
      </c:bar3DChart>
      <c:catAx>
        <c:axId val="17671398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398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61E-433C-8CAF-9C2CDDAFD01E}"/>
              </c:ext>
            </c:extLst>
          </c:dPt>
          <c:dPt>
            <c:idx val="1"/>
            <c:invertIfNegative val="0"/>
            <c:bubble3D val="0"/>
            <c:spPr>
              <a:solidFill>
                <a:srgbClr val="C00000"/>
              </a:solidFill>
            </c:spPr>
            <c:extLst>
              <c:ext xmlns:c16="http://schemas.microsoft.com/office/drawing/2014/chart" uri="{C3380CC4-5D6E-409C-BE32-E72D297353CC}">
                <c16:uniqueId val="{00000001-161E-433C-8CAF-9C2CDDAFD01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61E-433C-8CAF-9C2CDDAFD01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61E-433C-8CAF-9C2CDDAFD01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161E-433C-8CAF-9C2CDDAFD01E}"/>
            </c:ext>
          </c:extLst>
        </c:ser>
        <c:dLbls>
          <c:showLegendKey val="0"/>
          <c:showVal val="0"/>
          <c:showCatName val="0"/>
          <c:showSerName val="0"/>
          <c:showPercent val="0"/>
          <c:showBubbleSize val="0"/>
        </c:dLbls>
        <c:gapWidth val="150"/>
        <c:shape val="box"/>
        <c:axId val="1767148319"/>
        <c:axId val="1"/>
        <c:axId val="0"/>
      </c:bar3DChart>
      <c:catAx>
        <c:axId val="17671483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4831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753-444D-8698-F8CB95D9D16A}"/>
              </c:ext>
            </c:extLst>
          </c:dPt>
          <c:dPt>
            <c:idx val="1"/>
            <c:invertIfNegative val="0"/>
            <c:bubble3D val="0"/>
            <c:spPr>
              <a:solidFill>
                <a:srgbClr val="C00000"/>
              </a:solidFill>
            </c:spPr>
            <c:extLst>
              <c:ext xmlns:c16="http://schemas.microsoft.com/office/drawing/2014/chart" uri="{C3380CC4-5D6E-409C-BE32-E72D297353CC}">
                <c16:uniqueId val="{00000001-0753-444D-8698-F8CB95D9D16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753-444D-8698-F8CB95D9D16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753-444D-8698-F8CB95D9D1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753-444D-8698-F8CB95D9D16A}"/>
            </c:ext>
          </c:extLst>
        </c:ser>
        <c:dLbls>
          <c:showLegendKey val="0"/>
          <c:showVal val="0"/>
          <c:showCatName val="0"/>
          <c:showSerName val="0"/>
          <c:showPercent val="0"/>
          <c:showBubbleSize val="0"/>
        </c:dLbls>
        <c:gapWidth val="150"/>
        <c:shape val="box"/>
        <c:axId val="1767153775"/>
        <c:axId val="1"/>
        <c:axId val="0"/>
      </c:bar3DChart>
      <c:catAx>
        <c:axId val="176715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537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EC-4AD2-B807-57EF7EC50A84}"/>
              </c:ext>
            </c:extLst>
          </c:dPt>
          <c:dPt>
            <c:idx val="1"/>
            <c:invertIfNegative val="0"/>
            <c:bubble3D val="0"/>
            <c:spPr>
              <a:solidFill>
                <a:srgbClr val="C00000"/>
              </a:solidFill>
            </c:spPr>
            <c:extLst>
              <c:ext xmlns:c16="http://schemas.microsoft.com/office/drawing/2014/chart" uri="{C3380CC4-5D6E-409C-BE32-E72D297353CC}">
                <c16:uniqueId val="{00000001-2BEC-4AD2-B807-57EF7EC50A8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EC-4AD2-B807-57EF7EC50A8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EC-4AD2-B807-57EF7EC50A8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2BEC-4AD2-B807-57EF7EC50A84}"/>
            </c:ext>
          </c:extLst>
        </c:ser>
        <c:dLbls>
          <c:showLegendKey val="0"/>
          <c:showVal val="0"/>
          <c:showCatName val="0"/>
          <c:showSerName val="0"/>
          <c:showPercent val="0"/>
          <c:showBubbleSize val="0"/>
        </c:dLbls>
        <c:gapWidth val="150"/>
        <c:shape val="box"/>
        <c:axId val="1767154271"/>
        <c:axId val="1"/>
        <c:axId val="0"/>
      </c:bar3DChart>
      <c:catAx>
        <c:axId val="17671542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542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8A-4CED-8EB3-B1F73C5C5123}"/>
              </c:ext>
            </c:extLst>
          </c:dPt>
          <c:dPt>
            <c:idx val="1"/>
            <c:invertIfNegative val="0"/>
            <c:bubble3D val="0"/>
            <c:spPr>
              <a:solidFill>
                <a:srgbClr val="C00000"/>
              </a:solidFill>
            </c:spPr>
            <c:extLst>
              <c:ext xmlns:c16="http://schemas.microsoft.com/office/drawing/2014/chart" uri="{C3380CC4-5D6E-409C-BE32-E72D297353CC}">
                <c16:uniqueId val="{00000001-7D8A-4CED-8EB3-B1F73C5C512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8A-4CED-8EB3-B1F73C5C512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8A-4CED-8EB3-B1F73C5C51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7D8A-4CED-8EB3-B1F73C5C5123}"/>
            </c:ext>
          </c:extLst>
        </c:ser>
        <c:dLbls>
          <c:showLegendKey val="0"/>
          <c:showVal val="0"/>
          <c:showCatName val="0"/>
          <c:showSerName val="0"/>
          <c:showPercent val="0"/>
          <c:showBubbleSize val="0"/>
        </c:dLbls>
        <c:gapWidth val="150"/>
        <c:shape val="box"/>
        <c:axId val="1767153279"/>
        <c:axId val="1"/>
        <c:axId val="0"/>
      </c:bar3DChart>
      <c:catAx>
        <c:axId val="17671532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5327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DF-4752-A0F6-8621D3DAF495}"/>
              </c:ext>
            </c:extLst>
          </c:dPt>
          <c:dPt>
            <c:idx val="1"/>
            <c:invertIfNegative val="0"/>
            <c:bubble3D val="0"/>
            <c:spPr>
              <a:solidFill>
                <a:srgbClr val="C00000"/>
              </a:solidFill>
            </c:spPr>
            <c:extLst>
              <c:ext xmlns:c16="http://schemas.microsoft.com/office/drawing/2014/chart" uri="{C3380CC4-5D6E-409C-BE32-E72D297353CC}">
                <c16:uniqueId val="{00000001-70DF-4752-A0F6-8621D3DAF4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DF-4752-A0F6-8621D3DAF4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DF-4752-A0F6-8621D3DAF4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70DF-4752-A0F6-8621D3DAF495}"/>
            </c:ext>
          </c:extLst>
        </c:ser>
        <c:dLbls>
          <c:showLegendKey val="0"/>
          <c:showVal val="0"/>
          <c:showCatName val="0"/>
          <c:showSerName val="0"/>
          <c:showPercent val="0"/>
          <c:showBubbleSize val="0"/>
        </c:dLbls>
        <c:gapWidth val="150"/>
        <c:shape val="box"/>
        <c:axId val="1767156255"/>
        <c:axId val="1"/>
        <c:axId val="0"/>
      </c:bar3DChart>
      <c:catAx>
        <c:axId val="17671562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5625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4D6-426F-825A-38F3991C1218}"/>
              </c:ext>
            </c:extLst>
          </c:dPt>
          <c:dPt>
            <c:idx val="1"/>
            <c:invertIfNegative val="0"/>
            <c:bubble3D val="0"/>
            <c:spPr>
              <a:solidFill>
                <a:srgbClr val="C00000"/>
              </a:solidFill>
            </c:spPr>
            <c:extLst>
              <c:ext xmlns:c16="http://schemas.microsoft.com/office/drawing/2014/chart" uri="{C3380CC4-5D6E-409C-BE32-E72D297353CC}">
                <c16:uniqueId val="{00000001-24D6-426F-825A-38F3991C121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4D6-426F-825A-38F3991C121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4D6-426F-825A-38F3991C121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24D6-426F-825A-38F3991C1218}"/>
            </c:ext>
          </c:extLst>
        </c:ser>
        <c:dLbls>
          <c:showLegendKey val="0"/>
          <c:showVal val="0"/>
          <c:showCatName val="0"/>
          <c:showSerName val="0"/>
          <c:showPercent val="0"/>
          <c:showBubbleSize val="0"/>
        </c:dLbls>
        <c:gapWidth val="150"/>
        <c:shape val="box"/>
        <c:axId val="1767163199"/>
        <c:axId val="1"/>
        <c:axId val="0"/>
      </c:bar3DChart>
      <c:catAx>
        <c:axId val="17671631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6319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BC-44E1-B42D-7EF372E44D36}"/>
              </c:ext>
            </c:extLst>
          </c:dPt>
          <c:dPt>
            <c:idx val="1"/>
            <c:invertIfNegative val="0"/>
            <c:bubble3D val="0"/>
            <c:spPr>
              <a:solidFill>
                <a:srgbClr val="C00000"/>
              </a:solidFill>
            </c:spPr>
            <c:extLst>
              <c:ext xmlns:c16="http://schemas.microsoft.com/office/drawing/2014/chart" uri="{C3380CC4-5D6E-409C-BE32-E72D297353CC}">
                <c16:uniqueId val="{00000001-19BC-44E1-B42D-7EF372E44D3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BC-44E1-B42D-7EF372E44D3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BC-44E1-B42D-7EF372E44D3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19BC-44E1-B42D-7EF372E44D36}"/>
            </c:ext>
          </c:extLst>
        </c:ser>
        <c:dLbls>
          <c:showLegendKey val="0"/>
          <c:showVal val="0"/>
          <c:showCatName val="0"/>
          <c:showSerName val="0"/>
          <c:showPercent val="0"/>
          <c:showBubbleSize val="0"/>
        </c:dLbls>
        <c:gapWidth val="150"/>
        <c:shape val="box"/>
        <c:axId val="1767160719"/>
        <c:axId val="1"/>
        <c:axId val="0"/>
      </c:bar3DChart>
      <c:catAx>
        <c:axId val="17671607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6071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1C-43AE-88BD-2185058E8B10}"/>
              </c:ext>
            </c:extLst>
          </c:dPt>
          <c:dPt>
            <c:idx val="1"/>
            <c:invertIfNegative val="0"/>
            <c:bubble3D val="0"/>
            <c:spPr>
              <a:solidFill>
                <a:srgbClr val="C00000"/>
              </a:solidFill>
            </c:spPr>
            <c:extLst>
              <c:ext xmlns:c16="http://schemas.microsoft.com/office/drawing/2014/chart" uri="{C3380CC4-5D6E-409C-BE32-E72D297353CC}">
                <c16:uniqueId val="{00000001-471C-43AE-88BD-2185058E8B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1C-43AE-88BD-2185058E8B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1C-43AE-88BD-2185058E8B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471C-43AE-88BD-2185058E8B10}"/>
            </c:ext>
          </c:extLst>
        </c:ser>
        <c:dLbls>
          <c:showLegendKey val="0"/>
          <c:showVal val="0"/>
          <c:showCatName val="0"/>
          <c:showSerName val="0"/>
          <c:showPercent val="0"/>
          <c:showBubbleSize val="0"/>
        </c:dLbls>
        <c:gapWidth val="150"/>
        <c:shape val="box"/>
        <c:axId val="1767162703"/>
        <c:axId val="1"/>
        <c:axId val="0"/>
      </c:bar3DChart>
      <c:catAx>
        <c:axId val="17671627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6270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2024</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EF-4CC9-9ABC-4B32C031C964}"/>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EF-4CC9-9ABC-4B32C031C964}"/>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EF-4CC9-9ABC-4B32C031C96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3-1AEF-4CC9-9ABC-4B32C031C964}"/>
            </c:ext>
          </c:extLst>
        </c:ser>
        <c:ser>
          <c:idx val="0"/>
          <c:order val="1"/>
          <c:tx>
            <c:strRef>
              <c:f>Directiva!$H$2</c:f>
              <c:strCache>
                <c:ptCount val="1"/>
                <c:pt idx="0">
                  <c:v>2025</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EF-4CC9-9ABC-4B32C031C96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1AEF-4CC9-9ABC-4B32C031C964}"/>
            </c:ext>
          </c:extLst>
        </c:ser>
        <c:ser>
          <c:idx val="1"/>
          <c:order val="2"/>
          <c:tx>
            <c:strRef>
              <c:f>Directiva!$M$2</c:f>
              <c:strCache>
                <c:ptCount val="1"/>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EF-4CC9-9ABC-4B32C031C964}"/>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EF-4CC9-9ABC-4B32C031C964}"/>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EF-4CC9-9ABC-4B32C031C964}"/>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EF-4CC9-9ABC-4B32C031C96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AEF-4CC9-9ABC-4B32C031C964}"/>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EF-4CC9-9ABC-4B32C031C964}"/>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EF-4CC9-9ABC-4B32C031C964}"/>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EF-4CC9-9ABC-4B32C031C96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AEF-4CC9-9ABC-4B32C031C964}"/>
            </c:ext>
          </c:extLst>
        </c:ser>
        <c:dLbls>
          <c:showLegendKey val="0"/>
          <c:showVal val="0"/>
          <c:showCatName val="0"/>
          <c:showSerName val="0"/>
          <c:showPercent val="0"/>
          <c:showBubbleSize val="0"/>
        </c:dLbls>
        <c:smooth val="0"/>
        <c:axId val="1767147327"/>
        <c:axId val="1"/>
      </c:lineChart>
      <c:catAx>
        <c:axId val="1767147327"/>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47327"/>
        <c:crosses val="autoZero"/>
        <c:crossBetween val="between"/>
      </c:valAx>
    </c:plotArea>
    <c:legend>
      <c:legendPos val="r"/>
      <c:layout>
        <c:manualLayout>
          <c:xMode val="edge"/>
          <c:yMode val="edge"/>
          <c:wMode val="edge"/>
          <c:hMode val="edge"/>
          <c:x val="0.18923944458003109"/>
          <c:y val="0.89402186917448034"/>
          <c:w val="0.80753045347308738"/>
          <c:h val="0.96822941301948562"/>
        </c:manualLayout>
      </c:layout>
      <c:overlay val="0"/>
      <c:txPr>
        <a:bodyPr/>
        <a:lstStyle/>
        <a:p>
          <a:pPr>
            <a:defRPr sz="845" b="0"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9574-4FF1-9D49-49D38DA8410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9574-4FF1-9D49-49D38DA841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9574-4FF1-9D49-49D38DA8410C}"/>
            </c:ext>
          </c:extLst>
        </c:ser>
        <c:ser>
          <c:idx val="0"/>
          <c:order val="1"/>
          <c:tx>
            <c:strRef>
              <c:f>Directiva!$H$2</c:f>
              <c:strCache>
                <c:ptCount val="1"/>
                <c:pt idx="0">
                  <c:v>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9574-4FF1-9D49-49D38DA8410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9574-4FF1-9D49-49D38DA8410C}"/>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9574-4FF1-9D49-49D38DA8410C}"/>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9574-4FF1-9D49-49D38DA841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9574-4FF1-9D49-49D38DA8410C}"/>
            </c:ext>
          </c:extLst>
        </c:ser>
        <c:ser>
          <c:idx val="1"/>
          <c:order val="2"/>
          <c:tx>
            <c:strRef>
              <c:f>Directiva!$M$2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9574-4FF1-9D49-49D38DA8410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9574-4FF1-9D49-49D38DA8410C}"/>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9574-4FF1-9D49-49D38DA8410C}"/>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9574-4FF1-9D49-49D38DA841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574-4FF1-9D49-49D38DA8410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74-4FF1-9D49-49D38DA8410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74-4FF1-9D49-49D38DA8410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74-4FF1-9D49-49D38DA8410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74-4FF1-9D49-49D38DA841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574-4FF1-9D49-49D38DA8410C}"/>
            </c:ext>
          </c:extLst>
        </c:ser>
        <c:dLbls>
          <c:showLegendKey val="0"/>
          <c:showVal val="0"/>
          <c:showCatName val="0"/>
          <c:showSerName val="0"/>
          <c:showPercent val="0"/>
          <c:showBubbleSize val="0"/>
        </c:dLbls>
        <c:smooth val="0"/>
        <c:axId val="1766103759"/>
        <c:axId val="1"/>
      </c:lineChart>
      <c:catAx>
        <c:axId val="176610375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03759"/>
        <c:crosses val="autoZero"/>
        <c:crossBetween val="between"/>
      </c:valAx>
    </c:plotArea>
    <c:legend>
      <c:legendPos val="r"/>
      <c:layout>
        <c:manualLayout>
          <c:xMode val="edge"/>
          <c:yMode val="edge"/>
          <c:wMode val="edge"/>
          <c:hMode val="edge"/>
          <c:x val="0.11419626380307682"/>
          <c:y val="0.87326642268308008"/>
          <c:w val="0.88257380551737719"/>
          <c:h val="0.96481867583453473"/>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0-4098-967A-A2D728BA8C6C}"/>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0-4098-967A-A2D728BA8C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8350-4098-967A-A2D728BA8C6C}"/>
            </c:ext>
          </c:extLst>
        </c:ser>
        <c:ser>
          <c:idx val="0"/>
          <c:order val="1"/>
          <c:tx>
            <c:strRef>
              <c:f>Directiva!$H$2</c:f>
              <c:strCache>
                <c:ptCount val="1"/>
                <c:pt idx="0">
                  <c:v>2025</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50-4098-967A-A2D728BA8C6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50-4098-967A-A2D728BA8C6C}"/>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50-4098-967A-A2D728BA8C6C}"/>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50-4098-967A-A2D728BA8C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350-4098-967A-A2D728BA8C6C}"/>
            </c:ext>
          </c:extLst>
        </c:ser>
        <c:ser>
          <c:idx val="1"/>
          <c:order val="2"/>
          <c:tx>
            <c:strRef>
              <c:f>Directiva!$M$2</c:f>
              <c:strCache>
                <c:ptCount val="1"/>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50-4098-967A-A2D728BA8C6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50-4098-967A-A2D728BA8C6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50-4098-967A-A2D728BA8C6C}"/>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50-4098-967A-A2D728BA8C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350-4098-967A-A2D728BA8C6C}"/>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8350-4098-967A-A2D728BA8C6C}"/>
            </c:ext>
          </c:extLst>
        </c:ser>
        <c:dLbls>
          <c:showLegendKey val="0"/>
          <c:showVal val="0"/>
          <c:showCatName val="0"/>
          <c:showSerName val="0"/>
          <c:showPercent val="0"/>
          <c:showBubbleSize val="0"/>
        </c:dLbls>
        <c:smooth val="0"/>
        <c:axId val="1766120127"/>
        <c:axId val="1"/>
      </c:lineChart>
      <c:catAx>
        <c:axId val="17661201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20127"/>
        <c:crosses val="autoZero"/>
        <c:crossBetween val="between"/>
      </c:valAx>
    </c:plotArea>
    <c:legend>
      <c:legendPos val="r"/>
      <c:layout>
        <c:manualLayout>
          <c:xMode val="edge"/>
          <c:yMode val="edge"/>
          <c:wMode val="edge"/>
          <c:hMode val="edge"/>
          <c:x val="0.13703544805675799"/>
          <c:y val="0.87635365367314944"/>
          <c:w val="0.85973462126369604"/>
          <c:h val="0.96822941301948551"/>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10D-4BAF-B749-4CA1F25F3CFE}"/>
              </c:ext>
            </c:extLst>
          </c:dPt>
          <c:dPt>
            <c:idx val="1"/>
            <c:invertIfNegative val="0"/>
            <c:bubble3D val="0"/>
            <c:spPr>
              <a:solidFill>
                <a:srgbClr val="C00000"/>
              </a:solidFill>
            </c:spPr>
            <c:extLst>
              <c:ext xmlns:c16="http://schemas.microsoft.com/office/drawing/2014/chart" uri="{C3380CC4-5D6E-409C-BE32-E72D297353CC}">
                <c16:uniqueId val="{00000001-410D-4BAF-B749-4CA1F25F3C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10D-4BAF-B749-4CA1F25F3C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10D-4BAF-B749-4CA1F25F3C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0.75</c:v>
                </c:pt>
                <c:pt idx="1">
                  <c:v>0</c:v>
                </c:pt>
                <c:pt idx="2">
                  <c:v>0.25</c:v>
                </c:pt>
                <c:pt idx="3">
                  <c:v>0</c:v>
                </c:pt>
              </c:numCache>
            </c:numRef>
          </c:val>
          <c:extLst>
            <c:ext xmlns:c16="http://schemas.microsoft.com/office/drawing/2014/chart" uri="{C3380CC4-5D6E-409C-BE32-E72D297353CC}">
              <c16:uniqueId val="{00000004-410D-4BAF-B749-4CA1F25F3CFE}"/>
            </c:ext>
          </c:extLst>
        </c:ser>
        <c:dLbls>
          <c:showLegendKey val="0"/>
          <c:showVal val="0"/>
          <c:showCatName val="0"/>
          <c:showSerName val="0"/>
          <c:showPercent val="0"/>
          <c:showBubbleSize val="0"/>
        </c:dLbls>
        <c:gapWidth val="150"/>
        <c:shape val="box"/>
        <c:axId val="1766106735"/>
        <c:axId val="1"/>
        <c:axId val="0"/>
      </c:bar3DChart>
      <c:catAx>
        <c:axId val="17661067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0673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ED-4760-B9EC-871AB078DDA1}"/>
              </c:ext>
            </c:extLst>
          </c:dPt>
          <c:dPt>
            <c:idx val="1"/>
            <c:invertIfNegative val="0"/>
            <c:bubble3D val="0"/>
            <c:spPr>
              <a:solidFill>
                <a:srgbClr val="C00000"/>
              </a:solidFill>
            </c:spPr>
            <c:extLst>
              <c:ext xmlns:c16="http://schemas.microsoft.com/office/drawing/2014/chart" uri="{C3380CC4-5D6E-409C-BE32-E72D297353CC}">
                <c16:uniqueId val="{00000001-2BED-4760-B9EC-871AB078DDA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ED-4760-B9EC-871AB078DDA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ED-4760-B9EC-871AB078DDA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2BED-4760-B9EC-871AB078DDA1}"/>
            </c:ext>
          </c:extLst>
        </c:ser>
        <c:dLbls>
          <c:showLegendKey val="0"/>
          <c:showVal val="0"/>
          <c:showCatName val="0"/>
          <c:showSerName val="0"/>
          <c:showPercent val="0"/>
          <c:showBubbleSize val="0"/>
        </c:dLbls>
        <c:gapWidth val="150"/>
        <c:shape val="box"/>
        <c:axId val="1766119135"/>
        <c:axId val="1"/>
        <c:axId val="0"/>
      </c:bar3DChart>
      <c:catAx>
        <c:axId val="1766119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191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5935824923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E5D-46B8-871F-4B6EAE7901E5}"/>
              </c:ext>
            </c:extLst>
          </c:dPt>
          <c:dPt>
            <c:idx val="1"/>
            <c:invertIfNegative val="0"/>
            <c:bubble3D val="0"/>
            <c:spPr>
              <a:solidFill>
                <a:srgbClr val="C00000"/>
              </a:solidFill>
            </c:spPr>
            <c:extLst>
              <c:ext xmlns:c16="http://schemas.microsoft.com/office/drawing/2014/chart" uri="{C3380CC4-5D6E-409C-BE32-E72D297353CC}">
                <c16:uniqueId val="{00000001-1E5D-46B8-871F-4B6EAE7901E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E5D-46B8-871F-4B6EAE7901E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E5D-46B8-871F-4B6EAE7901E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1E5D-46B8-871F-4B6EAE7901E5}"/>
            </c:ext>
          </c:extLst>
        </c:ser>
        <c:dLbls>
          <c:showLegendKey val="0"/>
          <c:showVal val="0"/>
          <c:showCatName val="0"/>
          <c:showSerName val="0"/>
          <c:showPercent val="0"/>
          <c:showBubbleSize val="0"/>
        </c:dLbls>
        <c:gapWidth val="150"/>
        <c:shape val="box"/>
        <c:axId val="1766097311"/>
        <c:axId val="1"/>
        <c:axId val="0"/>
      </c:bar3DChart>
      <c:catAx>
        <c:axId val="1766097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0973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87-4D28-BD11-9A7BD99BE4E2}"/>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7-4D28-BD11-9A7BD99BE4E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0.75</c:v>
                </c:pt>
                <c:pt idx="1">
                  <c:v>0</c:v>
                </c:pt>
                <c:pt idx="2">
                  <c:v>0.25</c:v>
                </c:pt>
                <c:pt idx="3">
                  <c:v>0</c:v>
                </c:pt>
              </c:numCache>
            </c:numRef>
          </c:val>
          <c:smooth val="0"/>
          <c:extLst>
            <c:ext xmlns:c16="http://schemas.microsoft.com/office/drawing/2014/chart" uri="{C3380CC4-5D6E-409C-BE32-E72D297353CC}">
              <c16:uniqueId val="{00000002-5B87-4D28-BD11-9A7BD99BE4E2}"/>
            </c:ext>
          </c:extLst>
        </c:ser>
        <c:ser>
          <c:idx val="0"/>
          <c:order val="1"/>
          <c:tx>
            <c:strRef>
              <c:f>Directiva!$H$2</c:f>
              <c:strCache>
                <c:ptCount val="1"/>
                <c:pt idx="0">
                  <c:v>2025</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87-4D28-BD11-9A7BD99BE4E2}"/>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87-4D28-BD11-9A7BD99BE4E2}"/>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87-4D28-BD11-9A7BD99BE4E2}"/>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87-4D28-BD11-9A7BD99BE4E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5B87-4D28-BD11-9A7BD99BE4E2}"/>
            </c:ext>
          </c:extLst>
        </c:ser>
        <c:ser>
          <c:idx val="1"/>
          <c:order val="2"/>
          <c:tx>
            <c:strRef>
              <c:f>Directiva!$M$2</c:f>
              <c:strCache>
                <c:ptCount val="1"/>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87-4D28-BD11-9A7BD99BE4E2}"/>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87-4D28-BD11-9A7BD99BE4E2}"/>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87-4D28-BD11-9A7BD99BE4E2}"/>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87-4D28-BD11-9A7BD99BE4E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B87-4D28-BD11-9A7BD99BE4E2}"/>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5B87-4D28-BD11-9A7BD99BE4E2}"/>
            </c:ext>
          </c:extLst>
        </c:ser>
        <c:dLbls>
          <c:showLegendKey val="0"/>
          <c:showVal val="0"/>
          <c:showCatName val="0"/>
          <c:showSerName val="0"/>
          <c:showPercent val="0"/>
          <c:showBubbleSize val="0"/>
        </c:dLbls>
        <c:smooth val="0"/>
        <c:axId val="1766101279"/>
        <c:axId val="1"/>
      </c:lineChart>
      <c:catAx>
        <c:axId val="176610127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01279"/>
        <c:crosses val="autoZero"/>
        <c:crossBetween val="between"/>
      </c:valAx>
    </c:plotArea>
    <c:legend>
      <c:legendPos val="r"/>
      <c:layout>
        <c:manualLayout>
          <c:xMode val="edge"/>
          <c:yMode val="edge"/>
          <c:wMode val="edge"/>
          <c:hMode val="edge"/>
          <c:x val="0.11419626380307682"/>
          <c:y val="0.87678754944364357"/>
          <c:w val="0.88257380551737719"/>
          <c:h val="0.96833980259509822"/>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41361466827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325-4B1D-BD27-73210EC79157}"/>
              </c:ext>
            </c:extLst>
          </c:dPt>
          <c:dPt>
            <c:idx val="1"/>
            <c:invertIfNegative val="0"/>
            <c:bubble3D val="0"/>
            <c:spPr>
              <a:solidFill>
                <a:srgbClr val="C00000"/>
              </a:solidFill>
            </c:spPr>
            <c:extLst>
              <c:ext xmlns:c16="http://schemas.microsoft.com/office/drawing/2014/chart" uri="{C3380CC4-5D6E-409C-BE32-E72D297353CC}">
                <c16:uniqueId val="{00000001-6325-4B1D-BD27-73210EC7915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325-4B1D-BD27-73210EC7915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325-4B1D-BD27-73210EC7915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0.22222222222222221</c:v>
                </c:pt>
                <c:pt idx="1">
                  <c:v>0.33333333333333331</c:v>
                </c:pt>
                <c:pt idx="2">
                  <c:v>0.44444444444444442</c:v>
                </c:pt>
                <c:pt idx="3">
                  <c:v>0</c:v>
                </c:pt>
              </c:numCache>
            </c:numRef>
          </c:val>
          <c:extLst>
            <c:ext xmlns:c16="http://schemas.microsoft.com/office/drawing/2014/chart" uri="{C3380CC4-5D6E-409C-BE32-E72D297353CC}">
              <c16:uniqueId val="{00000004-6325-4B1D-BD27-73210EC79157}"/>
            </c:ext>
          </c:extLst>
        </c:ser>
        <c:dLbls>
          <c:showLegendKey val="0"/>
          <c:showVal val="0"/>
          <c:showCatName val="0"/>
          <c:showSerName val="0"/>
          <c:showPercent val="0"/>
          <c:showBubbleSize val="0"/>
        </c:dLbls>
        <c:gapWidth val="150"/>
        <c:shape val="box"/>
        <c:axId val="1766102271"/>
        <c:axId val="1"/>
        <c:axId val="0"/>
      </c:bar3DChart>
      <c:catAx>
        <c:axId val="17661022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022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FF0-4DBD-B04B-F13C774E76E8}"/>
              </c:ext>
            </c:extLst>
          </c:dPt>
          <c:dPt>
            <c:idx val="1"/>
            <c:invertIfNegative val="0"/>
            <c:bubble3D val="0"/>
            <c:spPr>
              <a:solidFill>
                <a:srgbClr val="C00000"/>
              </a:solidFill>
            </c:spPr>
            <c:extLst>
              <c:ext xmlns:c16="http://schemas.microsoft.com/office/drawing/2014/chart" uri="{C3380CC4-5D6E-409C-BE32-E72D297353CC}">
                <c16:uniqueId val="{00000001-FFF0-4DBD-B04B-F13C774E76E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FF0-4DBD-B04B-F13C774E76E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FF0-4DBD-B04B-F13C774E76E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FFF0-4DBD-B04B-F13C774E76E8}"/>
            </c:ext>
          </c:extLst>
        </c:ser>
        <c:dLbls>
          <c:showLegendKey val="0"/>
          <c:showVal val="0"/>
          <c:showCatName val="0"/>
          <c:showSerName val="0"/>
          <c:showPercent val="0"/>
          <c:showBubbleSize val="0"/>
        </c:dLbls>
        <c:gapWidth val="150"/>
        <c:shape val="box"/>
        <c:axId val="1766118639"/>
        <c:axId val="1"/>
        <c:axId val="0"/>
      </c:bar3DChart>
      <c:catAx>
        <c:axId val="17661186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186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909-458A-A8F3-DC5E1F52F5FA}"/>
              </c:ext>
            </c:extLst>
          </c:dPt>
          <c:dPt>
            <c:idx val="1"/>
            <c:invertIfNegative val="0"/>
            <c:bubble3D val="0"/>
            <c:spPr>
              <a:solidFill>
                <a:srgbClr val="C00000"/>
              </a:solidFill>
            </c:spPr>
            <c:extLst>
              <c:ext xmlns:c16="http://schemas.microsoft.com/office/drawing/2014/chart" uri="{C3380CC4-5D6E-409C-BE32-E72D297353CC}">
                <c16:uniqueId val="{00000001-C909-458A-A8F3-DC5E1F52F5F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909-458A-A8F3-DC5E1F52F5F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909-458A-A8F3-DC5E1F52F5F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C909-458A-A8F3-DC5E1F52F5FA}"/>
            </c:ext>
          </c:extLst>
        </c:ser>
        <c:dLbls>
          <c:showLegendKey val="0"/>
          <c:showVal val="0"/>
          <c:showCatName val="0"/>
          <c:showSerName val="0"/>
          <c:showPercent val="0"/>
          <c:showBubbleSize val="0"/>
        </c:dLbls>
        <c:gapWidth val="150"/>
        <c:shape val="box"/>
        <c:axId val="1766114175"/>
        <c:axId val="1"/>
        <c:axId val="0"/>
      </c:bar3DChart>
      <c:catAx>
        <c:axId val="1766114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14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94FF-43DF-939B-80330B034A34}"/>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94FF-43DF-939B-80330B034A3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0.22222222222222221</c:v>
                </c:pt>
                <c:pt idx="1">
                  <c:v>0.33333333333333331</c:v>
                </c:pt>
                <c:pt idx="2">
                  <c:v>0.44444444444444442</c:v>
                </c:pt>
                <c:pt idx="3">
                  <c:v>0</c:v>
                </c:pt>
              </c:numCache>
            </c:numRef>
          </c:val>
          <c:smooth val="0"/>
          <c:extLst>
            <c:ext xmlns:c16="http://schemas.microsoft.com/office/drawing/2014/chart" uri="{C3380CC4-5D6E-409C-BE32-E72D297353CC}">
              <c16:uniqueId val="{00000002-94FF-43DF-939B-80330B034A34}"/>
            </c:ext>
          </c:extLst>
        </c:ser>
        <c:ser>
          <c:idx val="0"/>
          <c:order val="1"/>
          <c:tx>
            <c:strRef>
              <c:f>Directiva!$H$2</c:f>
              <c:strCache>
                <c:ptCount val="1"/>
                <c:pt idx="0">
                  <c:v>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94FF-43DF-939B-80330B034A34}"/>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94FF-43DF-939B-80330B034A34}"/>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94FF-43DF-939B-80330B034A34}"/>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94FF-43DF-939B-80330B034A3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94FF-43DF-939B-80330B034A34}"/>
            </c:ext>
          </c:extLst>
        </c:ser>
        <c:ser>
          <c:idx val="1"/>
          <c:order val="2"/>
          <c:tx>
            <c:strRef>
              <c:f>Directiva!$M$2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94FF-43DF-939B-80330B034A34}"/>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94FF-43DF-939B-80330B034A34}"/>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94FF-43DF-939B-80330B034A34}"/>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94FF-43DF-939B-80330B034A3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4FF-43DF-939B-80330B034A34}"/>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4FF-43DF-939B-80330B034A34}"/>
            </c:ext>
          </c:extLst>
        </c:ser>
        <c:dLbls>
          <c:showLegendKey val="0"/>
          <c:showVal val="0"/>
          <c:showCatName val="0"/>
          <c:showSerName val="0"/>
          <c:showPercent val="0"/>
          <c:showBubbleSize val="0"/>
        </c:dLbls>
        <c:smooth val="0"/>
        <c:axId val="1764314895"/>
        <c:axId val="1"/>
      </c:lineChart>
      <c:catAx>
        <c:axId val="176431489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314895"/>
        <c:crosses val="autoZero"/>
        <c:crossBetween val="between"/>
      </c:valAx>
    </c:plotArea>
    <c:legend>
      <c:legendPos val="r"/>
      <c:layout>
        <c:manualLayout>
          <c:xMode val="edge"/>
          <c:yMode val="edge"/>
          <c:wMode val="edge"/>
          <c:hMode val="edge"/>
          <c:x val="0.12261547720547671"/>
          <c:y val="0.87326637173886823"/>
          <c:w val="0.87263971780597482"/>
          <c:h val="0.96481863795294132"/>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9F-4F3A-BA53-85362857B2C9}"/>
              </c:ext>
            </c:extLst>
          </c:dPt>
          <c:dPt>
            <c:idx val="1"/>
            <c:invertIfNegative val="0"/>
            <c:bubble3D val="0"/>
            <c:spPr>
              <a:solidFill>
                <a:srgbClr val="C00000"/>
              </a:solidFill>
            </c:spPr>
            <c:extLst>
              <c:ext xmlns:c16="http://schemas.microsoft.com/office/drawing/2014/chart" uri="{C3380CC4-5D6E-409C-BE32-E72D297353CC}">
                <c16:uniqueId val="{00000001-149F-4F3A-BA53-85362857B2C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9F-4F3A-BA53-85362857B2C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9F-4F3A-BA53-85362857B2C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1</c:v>
                </c:pt>
                <c:pt idx="2">
                  <c:v>0</c:v>
                </c:pt>
                <c:pt idx="3">
                  <c:v>0</c:v>
                </c:pt>
              </c:numCache>
            </c:numRef>
          </c:val>
          <c:extLst>
            <c:ext xmlns:c16="http://schemas.microsoft.com/office/drawing/2014/chart" uri="{C3380CC4-5D6E-409C-BE32-E72D297353CC}">
              <c16:uniqueId val="{00000004-149F-4F3A-BA53-85362857B2C9}"/>
            </c:ext>
          </c:extLst>
        </c:ser>
        <c:dLbls>
          <c:showLegendKey val="0"/>
          <c:showVal val="0"/>
          <c:showCatName val="0"/>
          <c:showSerName val="0"/>
          <c:showPercent val="0"/>
          <c:showBubbleSize val="0"/>
        </c:dLbls>
        <c:gapWidth val="150"/>
        <c:shape val="box"/>
        <c:axId val="1764325807"/>
        <c:axId val="1"/>
        <c:axId val="0"/>
      </c:bar3DChart>
      <c:catAx>
        <c:axId val="17643258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3258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E68-4E72-A57E-F4C3AB5E4A79}"/>
              </c:ext>
            </c:extLst>
          </c:dPt>
          <c:dPt>
            <c:idx val="1"/>
            <c:invertIfNegative val="0"/>
            <c:bubble3D val="0"/>
            <c:spPr>
              <a:solidFill>
                <a:srgbClr val="C00000"/>
              </a:solidFill>
            </c:spPr>
            <c:extLst>
              <c:ext xmlns:c16="http://schemas.microsoft.com/office/drawing/2014/chart" uri="{C3380CC4-5D6E-409C-BE32-E72D297353CC}">
                <c16:uniqueId val="{00000001-2E68-4E72-A57E-F4C3AB5E4A7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E68-4E72-A57E-F4C3AB5E4A7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E68-4E72-A57E-F4C3AB5E4A7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2E68-4E72-A57E-F4C3AB5E4A79}"/>
            </c:ext>
          </c:extLst>
        </c:ser>
        <c:dLbls>
          <c:showLegendKey val="0"/>
          <c:showVal val="0"/>
          <c:showCatName val="0"/>
          <c:showSerName val="0"/>
          <c:showPercent val="0"/>
          <c:showBubbleSize val="0"/>
        </c:dLbls>
        <c:gapWidth val="150"/>
        <c:shape val="box"/>
        <c:axId val="1764317375"/>
        <c:axId val="1"/>
        <c:axId val="0"/>
      </c:bar3DChart>
      <c:catAx>
        <c:axId val="1764317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31737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C46-4DDE-BFAF-E3135579DBBB}"/>
              </c:ext>
            </c:extLst>
          </c:dPt>
          <c:dPt>
            <c:idx val="1"/>
            <c:invertIfNegative val="0"/>
            <c:bubble3D val="0"/>
            <c:spPr>
              <a:solidFill>
                <a:srgbClr val="C00000"/>
              </a:solidFill>
            </c:spPr>
            <c:extLst>
              <c:ext xmlns:c16="http://schemas.microsoft.com/office/drawing/2014/chart" uri="{C3380CC4-5D6E-409C-BE32-E72D297353CC}">
                <c16:uniqueId val="{00000001-DC46-4DDE-BFAF-E3135579DBB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C46-4DDE-BFAF-E3135579DB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C46-4DDE-BFAF-E3135579DB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DC46-4DDE-BFAF-E3135579DBBB}"/>
            </c:ext>
          </c:extLst>
        </c:ser>
        <c:dLbls>
          <c:showLegendKey val="0"/>
          <c:showVal val="0"/>
          <c:showCatName val="0"/>
          <c:showSerName val="0"/>
          <c:showPercent val="0"/>
          <c:showBubbleSize val="0"/>
        </c:dLbls>
        <c:gapWidth val="150"/>
        <c:shape val="box"/>
        <c:axId val="1764323327"/>
        <c:axId val="1"/>
        <c:axId val="0"/>
      </c:bar3DChart>
      <c:catAx>
        <c:axId val="17643233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32332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7D94-4C24-8F35-D47FFAE3F0E3}"/>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7D94-4C24-8F35-D47FFAE3F0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0.22222222222222221</c:v>
                </c:pt>
                <c:pt idx="1">
                  <c:v>0.33333333333333331</c:v>
                </c:pt>
                <c:pt idx="2">
                  <c:v>0.44444444444444442</c:v>
                </c:pt>
                <c:pt idx="3">
                  <c:v>0</c:v>
                </c:pt>
              </c:numCache>
            </c:numRef>
          </c:val>
          <c:smooth val="0"/>
          <c:extLst>
            <c:ext xmlns:c16="http://schemas.microsoft.com/office/drawing/2014/chart" uri="{C3380CC4-5D6E-409C-BE32-E72D297353CC}">
              <c16:uniqueId val="{00000002-7D94-4C24-8F35-D47FFAE3F0E3}"/>
            </c:ext>
          </c:extLst>
        </c:ser>
        <c:ser>
          <c:idx val="0"/>
          <c:order val="1"/>
          <c:tx>
            <c:strRef>
              <c:f>Directiva!$H$2</c:f>
              <c:strCache>
                <c:ptCount val="1"/>
                <c:pt idx="0">
                  <c:v>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7D94-4C24-8F35-D47FFAE3F0E3}"/>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7D94-4C24-8F35-D47FFAE3F0E3}"/>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7D94-4C24-8F35-D47FFAE3F0E3}"/>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7D94-4C24-8F35-D47FFAE3F0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D94-4C24-8F35-D47FFAE3F0E3}"/>
            </c:ext>
          </c:extLst>
        </c:ser>
        <c:ser>
          <c:idx val="1"/>
          <c:order val="2"/>
          <c:tx>
            <c:strRef>
              <c:f>Directiva!$M$2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7D94-4C24-8F35-D47FFAE3F0E3}"/>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7D94-4C24-8F35-D47FFAE3F0E3}"/>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7D94-4C24-8F35-D47FFAE3F0E3}"/>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7D94-4C24-8F35-D47FFAE3F0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D94-4C24-8F35-D47FFAE3F0E3}"/>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D94-4C24-8F35-D47FFAE3F0E3}"/>
            </c:ext>
          </c:extLst>
        </c:ser>
        <c:dLbls>
          <c:showLegendKey val="0"/>
          <c:showVal val="0"/>
          <c:showCatName val="0"/>
          <c:showSerName val="0"/>
          <c:showPercent val="0"/>
          <c:showBubbleSize val="0"/>
        </c:dLbls>
        <c:smooth val="0"/>
        <c:axId val="1764328287"/>
        <c:axId val="1"/>
      </c:lineChart>
      <c:catAx>
        <c:axId val="176432828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328287"/>
        <c:crosses val="autoZero"/>
        <c:crossBetween val="between"/>
      </c:valAx>
    </c:plotArea>
    <c:legend>
      <c:legendPos val="r"/>
      <c:layout>
        <c:manualLayout>
          <c:xMode val="edge"/>
          <c:yMode val="edge"/>
          <c:wMode val="edge"/>
          <c:hMode val="edge"/>
          <c:x val="0.12736245233496757"/>
          <c:y val="0.87281985878525747"/>
          <c:w val="0.86795110516845775"/>
          <c:h val="0.96469557502495284"/>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DDE-45B9-B631-6BB726A1B55A}"/>
              </c:ext>
            </c:extLst>
          </c:dPt>
          <c:dPt>
            <c:idx val="1"/>
            <c:invertIfNegative val="0"/>
            <c:bubble3D val="0"/>
            <c:spPr>
              <a:solidFill>
                <a:srgbClr val="C00000"/>
              </a:solidFill>
            </c:spPr>
            <c:extLst>
              <c:ext xmlns:c16="http://schemas.microsoft.com/office/drawing/2014/chart" uri="{C3380CC4-5D6E-409C-BE32-E72D297353CC}">
                <c16:uniqueId val="{00000001-9DDE-45B9-B631-6BB726A1B5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DDE-45B9-B631-6BB726A1B5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DDE-45B9-B631-6BB726A1B5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9DDE-45B9-B631-6BB726A1B55A}"/>
            </c:ext>
          </c:extLst>
        </c:ser>
        <c:dLbls>
          <c:showLegendKey val="0"/>
          <c:showVal val="0"/>
          <c:showCatName val="0"/>
          <c:showSerName val="0"/>
          <c:showPercent val="0"/>
          <c:showBubbleSize val="0"/>
        </c:dLbls>
        <c:gapWidth val="150"/>
        <c:shape val="box"/>
        <c:axId val="1762869551"/>
        <c:axId val="1"/>
        <c:axId val="0"/>
      </c:bar3DChart>
      <c:catAx>
        <c:axId val="17628695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286955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83D-4320-8C48-FFE7461BA5A0}"/>
              </c:ext>
            </c:extLst>
          </c:dPt>
          <c:dPt>
            <c:idx val="1"/>
            <c:invertIfNegative val="0"/>
            <c:bubble3D val="0"/>
            <c:spPr>
              <a:solidFill>
                <a:srgbClr val="CC0000"/>
              </a:solidFill>
            </c:spPr>
            <c:extLst>
              <c:ext xmlns:c16="http://schemas.microsoft.com/office/drawing/2014/chart" uri="{C3380CC4-5D6E-409C-BE32-E72D297353CC}">
                <c16:uniqueId val="{00000001-083D-4320-8C48-FFE7461BA5A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83D-4320-8C48-FFE7461BA5A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83D-4320-8C48-FFE7461BA5A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083D-4320-8C48-FFE7461BA5A0}"/>
            </c:ext>
          </c:extLst>
        </c:ser>
        <c:dLbls>
          <c:showLegendKey val="0"/>
          <c:showVal val="0"/>
          <c:showCatName val="0"/>
          <c:showSerName val="0"/>
          <c:showPercent val="0"/>
          <c:showBubbleSize val="0"/>
        </c:dLbls>
        <c:gapWidth val="150"/>
        <c:shape val="box"/>
        <c:axId val="1762868063"/>
        <c:axId val="1"/>
        <c:axId val="0"/>
      </c:bar3DChart>
      <c:catAx>
        <c:axId val="17628680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286806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1E1-4113-9DF1-60ACF37B5258}"/>
              </c:ext>
            </c:extLst>
          </c:dPt>
          <c:dPt>
            <c:idx val="1"/>
            <c:invertIfNegative val="0"/>
            <c:bubble3D val="0"/>
            <c:spPr>
              <a:solidFill>
                <a:srgbClr val="CC0000"/>
              </a:solidFill>
            </c:spPr>
            <c:extLst>
              <c:ext xmlns:c16="http://schemas.microsoft.com/office/drawing/2014/chart" uri="{C3380CC4-5D6E-409C-BE32-E72D297353CC}">
                <c16:uniqueId val="{00000001-D1E1-4113-9DF1-60ACF37B525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1E1-4113-9DF1-60ACF37B525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1E1-4113-9DF1-60ACF37B525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D1E1-4113-9DF1-60ACF37B5258}"/>
            </c:ext>
          </c:extLst>
        </c:ser>
        <c:dLbls>
          <c:showLegendKey val="0"/>
          <c:showVal val="0"/>
          <c:showCatName val="0"/>
          <c:showSerName val="0"/>
          <c:showPercent val="0"/>
          <c:showBubbleSize val="0"/>
        </c:dLbls>
        <c:gapWidth val="150"/>
        <c:shape val="box"/>
        <c:axId val="1762867567"/>
        <c:axId val="1"/>
        <c:axId val="0"/>
      </c:bar3DChart>
      <c:catAx>
        <c:axId val="176286756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286756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00195454291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05A-444A-A171-3493995544D5}"/>
              </c:ext>
            </c:extLst>
          </c:dPt>
          <c:dPt>
            <c:idx val="1"/>
            <c:invertIfNegative val="0"/>
            <c:bubble3D val="0"/>
            <c:spPr>
              <a:solidFill>
                <a:srgbClr val="CC0000"/>
              </a:solidFill>
            </c:spPr>
            <c:extLst>
              <c:ext xmlns:c16="http://schemas.microsoft.com/office/drawing/2014/chart" uri="{C3380CC4-5D6E-409C-BE32-E72D297353CC}">
                <c16:uniqueId val="{00000001-305A-444A-A171-3493995544D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05A-444A-A171-3493995544D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05A-444A-A171-3493995544D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305A-444A-A171-3493995544D5}"/>
            </c:ext>
          </c:extLst>
        </c:ser>
        <c:dLbls>
          <c:showLegendKey val="0"/>
          <c:showVal val="0"/>
          <c:showCatName val="0"/>
          <c:showSerName val="0"/>
          <c:showPercent val="0"/>
          <c:showBubbleSize val="0"/>
        </c:dLbls>
        <c:gapWidth val="150"/>
        <c:shape val="box"/>
        <c:axId val="1762870543"/>
        <c:axId val="1"/>
        <c:axId val="0"/>
      </c:bar3DChart>
      <c:catAx>
        <c:axId val="176287054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287054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393-493E-B8FC-3F3279532E98}"/>
              </c:ext>
            </c:extLst>
          </c:dPt>
          <c:dPt>
            <c:idx val="1"/>
            <c:invertIfNegative val="0"/>
            <c:bubble3D val="0"/>
            <c:spPr>
              <a:solidFill>
                <a:srgbClr val="CC0000"/>
              </a:solidFill>
            </c:spPr>
            <c:extLst>
              <c:ext xmlns:c16="http://schemas.microsoft.com/office/drawing/2014/chart" uri="{C3380CC4-5D6E-409C-BE32-E72D297353CC}">
                <c16:uniqueId val="{00000001-0393-493E-B8FC-3F3279532E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393-493E-B8FC-3F3279532E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393-493E-B8FC-3F3279532E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0393-493E-B8FC-3F3279532E98}"/>
            </c:ext>
          </c:extLst>
        </c:ser>
        <c:dLbls>
          <c:showLegendKey val="0"/>
          <c:showVal val="0"/>
          <c:showCatName val="0"/>
          <c:showSerName val="0"/>
          <c:showPercent val="0"/>
          <c:showBubbleSize val="0"/>
        </c:dLbls>
        <c:gapWidth val="150"/>
        <c:shape val="box"/>
        <c:axId val="1763664159"/>
        <c:axId val="1"/>
        <c:axId val="0"/>
      </c:bar3DChart>
      <c:catAx>
        <c:axId val="17636641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3664159"/>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BC85-49F5-A9C4-6D57EC6EF909}"/>
              </c:ext>
            </c:extLst>
          </c:dPt>
          <c:dPt>
            <c:idx val="1"/>
            <c:invertIfNegative val="0"/>
            <c:bubble3D val="0"/>
            <c:spPr>
              <a:solidFill>
                <a:srgbClr val="CC0000"/>
              </a:solidFill>
            </c:spPr>
            <c:extLst>
              <c:ext xmlns:c16="http://schemas.microsoft.com/office/drawing/2014/chart" uri="{C3380CC4-5D6E-409C-BE32-E72D297353CC}">
                <c16:uniqueId val="{00000001-BC85-49F5-A9C4-6D57EC6EF9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85-49F5-A9C4-6D57EC6EF9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85-49F5-A9C4-6D57EC6EF9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BC85-49F5-A9C4-6D57EC6EF909}"/>
            </c:ext>
          </c:extLst>
        </c:ser>
        <c:dLbls>
          <c:showLegendKey val="0"/>
          <c:showVal val="0"/>
          <c:showCatName val="0"/>
          <c:showSerName val="0"/>
          <c:showPercent val="0"/>
          <c:showBubbleSize val="0"/>
        </c:dLbls>
        <c:gapWidth val="150"/>
        <c:shape val="box"/>
        <c:axId val="1763666143"/>
        <c:axId val="1"/>
        <c:axId val="0"/>
      </c:bar3DChart>
      <c:catAx>
        <c:axId val="176366614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366614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C36-4B10-B771-D632A2B20AE0}"/>
              </c:ext>
            </c:extLst>
          </c:dPt>
          <c:dPt>
            <c:idx val="1"/>
            <c:invertIfNegative val="0"/>
            <c:bubble3D val="0"/>
            <c:spPr>
              <a:solidFill>
                <a:srgbClr val="C00000"/>
              </a:solidFill>
            </c:spPr>
            <c:extLst>
              <c:ext xmlns:c16="http://schemas.microsoft.com/office/drawing/2014/chart" uri="{C3380CC4-5D6E-409C-BE32-E72D297353CC}">
                <c16:uniqueId val="{00000001-2C36-4B10-B771-D632A2B20AE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C36-4B10-B771-D632A2B20AE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C36-4B10-B771-D632A2B20AE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c:ext xmlns:c16="http://schemas.microsoft.com/office/drawing/2014/chart" uri="{C3380CC4-5D6E-409C-BE32-E72D297353CC}">
              <c16:uniqueId val="{00000004-2C36-4B10-B771-D632A2B20AE0}"/>
            </c:ext>
          </c:extLst>
        </c:ser>
        <c:dLbls>
          <c:showLegendKey val="0"/>
          <c:showVal val="0"/>
          <c:showCatName val="0"/>
          <c:showSerName val="0"/>
          <c:showPercent val="0"/>
          <c:showBubbleSize val="0"/>
        </c:dLbls>
        <c:gapWidth val="150"/>
        <c:shape val="box"/>
        <c:axId val="1767155759"/>
        <c:axId val="1"/>
        <c:axId val="0"/>
      </c:bar3DChart>
      <c:catAx>
        <c:axId val="17671557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5575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9C-4B33-A645-F06344AB124C}"/>
              </c:ext>
            </c:extLst>
          </c:dPt>
          <c:dPt>
            <c:idx val="1"/>
            <c:invertIfNegative val="0"/>
            <c:bubble3D val="0"/>
            <c:spPr>
              <a:solidFill>
                <a:srgbClr val="C00000"/>
              </a:solidFill>
            </c:spPr>
            <c:extLst>
              <c:ext xmlns:c16="http://schemas.microsoft.com/office/drawing/2014/chart" uri="{C3380CC4-5D6E-409C-BE32-E72D297353CC}">
                <c16:uniqueId val="{00000001-529C-4B33-A645-F06344AB12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9C-4B33-A645-F06344AB12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9C-4B33-A645-F06344AB12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29C-4B33-A645-F06344AB124C}"/>
            </c:ext>
          </c:extLst>
        </c:ser>
        <c:dLbls>
          <c:showLegendKey val="0"/>
          <c:showVal val="0"/>
          <c:showCatName val="0"/>
          <c:showSerName val="0"/>
          <c:showPercent val="0"/>
          <c:showBubbleSize val="0"/>
        </c:dLbls>
        <c:gapWidth val="150"/>
        <c:shape val="box"/>
        <c:axId val="1767158239"/>
        <c:axId val="1"/>
        <c:axId val="0"/>
      </c:bar3DChart>
      <c:catAx>
        <c:axId val="17671582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582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ABF-4C29-8C6A-97C7595891AA}"/>
              </c:ext>
            </c:extLst>
          </c:dPt>
          <c:dPt>
            <c:idx val="1"/>
            <c:invertIfNegative val="0"/>
            <c:bubble3D val="0"/>
            <c:spPr>
              <a:solidFill>
                <a:srgbClr val="C00000"/>
              </a:solidFill>
            </c:spPr>
            <c:extLst>
              <c:ext xmlns:c16="http://schemas.microsoft.com/office/drawing/2014/chart" uri="{C3380CC4-5D6E-409C-BE32-E72D297353CC}">
                <c16:uniqueId val="{00000001-8ABF-4C29-8C6A-97C7595891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ABF-4C29-8C6A-97C7595891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ABF-4C29-8C6A-97C7595891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8ABF-4C29-8C6A-97C7595891AA}"/>
            </c:ext>
          </c:extLst>
        </c:ser>
        <c:dLbls>
          <c:showLegendKey val="0"/>
          <c:showVal val="0"/>
          <c:showCatName val="0"/>
          <c:showSerName val="0"/>
          <c:showPercent val="0"/>
          <c:showBubbleSize val="0"/>
        </c:dLbls>
        <c:gapWidth val="150"/>
        <c:shape val="box"/>
        <c:axId val="1767165679"/>
        <c:axId val="1"/>
        <c:axId val="0"/>
      </c:bar3DChart>
      <c:catAx>
        <c:axId val="17671656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6567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4DB-4A5F-BFEE-C3A6C682F1F2}"/>
              </c:ext>
            </c:extLst>
          </c:dPt>
          <c:dPt>
            <c:idx val="1"/>
            <c:invertIfNegative val="0"/>
            <c:bubble3D val="0"/>
            <c:spPr>
              <a:solidFill>
                <a:srgbClr val="C00000"/>
              </a:solidFill>
            </c:spPr>
            <c:extLst>
              <c:ext xmlns:c16="http://schemas.microsoft.com/office/drawing/2014/chart" uri="{C3380CC4-5D6E-409C-BE32-E72D297353CC}">
                <c16:uniqueId val="{00000001-74DB-4A5F-BFEE-C3A6C682F1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4DB-4A5F-BFEE-C3A6C682F1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4DB-4A5F-BFEE-C3A6C682F1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c:ext xmlns:c16="http://schemas.microsoft.com/office/drawing/2014/chart" uri="{C3380CC4-5D6E-409C-BE32-E72D297353CC}">
              <c16:uniqueId val="{00000004-74DB-4A5F-BFEE-C3A6C682F1F2}"/>
            </c:ext>
          </c:extLst>
        </c:ser>
        <c:dLbls>
          <c:showLegendKey val="0"/>
          <c:showVal val="0"/>
          <c:showCatName val="0"/>
          <c:showSerName val="0"/>
          <c:showPercent val="0"/>
          <c:showBubbleSize val="0"/>
        </c:dLbls>
        <c:gapWidth val="150"/>
        <c:shape val="box"/>
        <c:axId val="1767158735"/>
        <c:axId val="1"/>
        <c:axId val="0"/>
      </c:bar3DChart>
      <c:catAx>
        <c:axId val="17671587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5873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530-45BF-B38C-A0C506CC8D7E}"/>
              </c:ext>
            </c:extLst>
          </c:dPt>
          <c:dPt>
            <c:idx val="1"/>
            <c:invertIfNegative val="0"/>
            <c:bubble3D val="0"/>
            <c:spPr>
              <a:solidFill>
                <a:srgbClr val="C00000"/>
              </a:solidFill>
            </c:spPr>
            <c:extLst>
              <c:ext xmlns:c16="http://schemas.microsoft.com/office/drawing/2014/chart" uri="{C3380CC4-5D6E-409C-BE32-E72D297353CC}">
                <c16:uniqueId val="{00000001-F530-45BF-B38C-A0C506CC8D7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530-45BF-B38C-A0C506CC8D7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530-45BF-B38C-A0C506CC8D7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F530-45BF-B38C-A0C506CC8D7E}"/>
            </c:ext>
          </c:extLst>
        </c:ser>
        <c:dLbls>
          <c:showLegendKey val="0"/>
          <c:showVal val="0"/>
          <c:showCatName val="0"/>
          <c:showSerName val="0"/>
          <c:showPercent val="0"/>
          <c:showBubbleSize val="0"/>
        </c:dLbls>
        <c:gapWidth val="150"/>
        <c:shape val="box"/>
        <c:axId val="1767151295"/>
        <c:axId val="1"/>
        <c:axId val="0"/>
      </c:bar3DChart>
      <c:catAx>
        <c:axId val="17671512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512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8A5-45E3-AC99-3EB3FB7C7CF9}"/>
              </c:ext>
            </c:extLst>
          </c:dPt>
          <c:dPt>
            <c:idx val="1"/>
            <c:invertIfNegative val="0"/>
            <c:bubble3D val="0"/>
            <c:spPr>
              <a:solidFill>
                <a:srgbClr val="C00000"/>
              </a:solidFill>
            </c:spPr>
            <c:extLst>
              <c:ext xmlns:c16="http://schemas.microsoft.com/office/drawing/2014/chart" uri="{C3380CC4-5D6E-409C-BE32-E72D297353CC}">
                <c16:uniqueId val="{00000001-78A5-45E3-AC99-3EB3FB7C7CF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8A5-45E3-AC99-3EB3FB7C7CF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8A5-45E3-AC99-3EB3FB7C7CF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78A5-45E3-AC99-3EB3FB7C7CF9}"/>
            </c:ext>
          </c:extLst>
        </c:ser>
        <c:dLbls>
          <c:showLegendKey val="0"/>
          <c:showVal val="0"/>
          <c:showCatName val="0"/>
          <c:showSerName val="0"/>
          <c:showPercent val="0"/>
          <c:showBubbleSize val="0"/>
        </c:dLbls>
        <c:gapWidth val="150"/>
        <c:shape val="box"/>
        <c:axId val="1767140879"/>
        <c:axId val="1"/>
        <c:axId val="0"/>
      </c:bar3DChart>
      <c:catAx>
        <c:axId val="17671408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4087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A0-4CC0-ADBE-FD206B330AA4}"/>
              </c:ext>
            </c:extLst>
          </c:dPt>
          <c:dPt>
            <c:idx val="1"/>
            <c:invertIfNegative val="0"/>
            <c:bubble3D val="0"/>
            <c:spPr>
              <a:solidFill>
                <a:srgbClr val="C00000"/>
              </a:solidFill>
            </c:spPr>
            <c:extLst>
              <c:ext xmlns:c16="http://schemas.microsoft.com/office/drawing/2014/chart" uri="{C3380CC4-5D6E-409C-BE32-E72D297353CC}">
                <c16:uniqueId val="{00000001-AAA0-4CC0-ADBE-FD206B330A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A0-4CC0-ADBE-FD206B330A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A0-4CC0-ADBE-FD206B330A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AAA0-4CC0-ADBE-FD206B330AA4}"/>
            </c:ext>
          </c:extLst>
        </c:ser>
        <c:dLbls>
          <c:showLegendKey val="0"/>
          <c:showVal val="0"/>
          <c:showCatName val="0"/>
          <c:showSerName val="0"/>
          <c:showPercent val="0"/>
          <c:showBubbleSize val="0"/>
        </c:dLbls>
        <c:gapWidth val="150"/>
        <c:shape val="box"/>
        <c:axId val="1767147823"/>
        <c:axId val="1"/>
        <c:axId val="0"/>
      </c:bar3DChart>
      <c:catAx>
        <c:axId val="17671478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478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939-45C6-896D-DE1B7411BBA4}"/>
              </c:ext>
            </c:extLst>
          </c:dPt>
          <c:dPt>
            <c:idx val="1"/>
            <c:invertIfNegative val="0"/>
            <c:bubble3D val="0"/>
            <c:spPr>
              <a:solidFill>
                <a:srgbClr val="C00000"/>
              </a:solidFill>
            </c:spPr>
            <c:extLst>
              <c:ext xmlns:c16="http://schemas.microsoft.com/office/drawing/2014/chart" uri="{C3380CC4-5D6E-409C-BE32-E72D297353CC}">
                <c16:uniqueId val="{00000001-4939-45C6-896D-DE1B7411BB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939-45C6-896D-DE1B7411BB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939-45C6-896D-DE1B7411BB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4939-45C6-896D-DE1B7411BBA4}"/>
            </c:ext>
          </c:extLst>
        </c:ser>
        <c:dLbls>
          <c:showLegendKey val="0"/>
          <c:showVal val="0"/>
          <c:showCatName val="0"/>
          <c:showSerName val="0"/>
          <c:showPercent val="0"/>
          <c:showBubbleSize val="0"/>
        </c:dLbls>
        <c:gapWidth val="150"/>
        <c:shape val="box"/>
        <c:axId val="1767146335"/>
        <c:axId val="1"/>
        <c:axId val="0"/>
      </c:bar3DChart>
      <c:catAx>
        <c:axId val="1767146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46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A8-4981-80D1-D66A055C573A}"/>
              </c:ext>
            </c:extLst>
          </c:dPt>
          <c:dPt>
            <c:idx val="1"/>
            <c:invertIfNegative val="0"/>
            <c:bubble3D val="0"/>
            <c:spPr>
              <a:solidFill>
                <a:srgbClr val="C00000"/>
              </a:solidFill>
            </c:spPr>
            <c:extLst>
              <c:ext xmlns:c16="http://schemas.microsoft.com/office/drawing/2014/chart" uri="{C3380CC4-5D6E-409C-BE32-E72D297353CC}">
                <c16:uniqueId val="{00000001-95A8-4981-80D1-D66A055C57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A8-4981-80D1-D66A055C57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A8-4981-80D1-D66A055C57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A8-4981-80D1-D66A055C573A}"/>
            </c:ext>
          </c:extLst>
        </c:ser>
        <c:dLbls>
          <c:showLegendKey val="0"/>
          <c:showVal val="0"/>
          <c:showCatName val="0"/>
          <c:showSerName val="0"/>
          <c:showPercent val="0"/>
          <c:showBubbleSize val="0"/>
        </c:dLbls>
        <c:gapWidth val="150"/>
        <c:shape val="box"/>
        <c:axId val="1764034575"/>
        <c:axId val="1"/>
        <c:axId val="0"/>
      </c:bar3DChart>
      <c:catAx>
        <c:axId val="1764034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0345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7BF2-408C-BBEC-C9CFF933DE29}"/>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7BF2-408C-BBEC-C9CFF933DE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7BF2-408C-BBEC-C9CFF933DE29}"/>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7BF2-408C-BBEC-C9CFF933DE29}"/>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7BF2-408C-BBEC-C9CFF933DE29}"/>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7BF2-408C-BBEC-C9CFF933DE29}"/>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7BF2-408C-BBEC-C9CFF933DE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BF2-408C-BBEC-C9CFF933DE29}"/>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7BF2-408C-BBEC-C9CFF933DE29}"/>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7BF2-408C-BBEC-C9CFF933DE29}"/>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7BF2-408C-BBEC-C9CFF933DE29}"/>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7BF2-408C-BBEC-C9CFF933DE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BF2-408C-BBEC-C9CFF933DE29}"/>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F2-408C-BBEC-C9CFF933DE29}"/>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F2-408C-BBEC-C9CFF933DE29}"/>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F2-408C-BBEC-C9CFF933DE29}"/>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F2-408C-BBEC-C9CFF933DE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BF2-408C-BBEC-C9CFF933DE29}"/>
            </c:ext>
          </c:extLst>
        </c:ser>
        <c:dLbls>
          <c:showLegendKey val="0"/>
          <c:showVal val="0"/>
          <c:showCatName val="0"/>
          <c:showSerName val="0"/>
          <c:showPercent val="0"/>
          <c:showBubbleSize val="0"/>
        </c:dLbls>
        <c:smooth val="0"/>
        <c:axId val="1764039535"/>
        <c:axId val="1"/>
      </c:lineChart>
      <c:catAx>
        <c:axId val="176403953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039535"/>
        <c:crosses val="autoZero"/>
        <c:crossBetween val="between"/>
      </c:valAx>
    </c:plotArea>
    <c:legend>
      <c:legendPos val="r"/>
      <c:layout>
        <c:manualLayout>
          <c:xMode val="edge"/>
          <c:yMode val="edge"/>
          <c:wMode val="edge"/>
          <c:hMode val="edge"/>
          <c:x val="0.11745907781103218"/>
          <c:y val="0.87635365367314944"/>
          <c:w val="0.87931116277675725"/>
          <c:h val="0.96822941301948551"/>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2B91-45C2-A55B-58E6B2901796}"/>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2B91-45C2-A55B-58E6B29017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2B91-45C2-A55B-58E6B2901796}"/>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2B91-45C2-A55B-58E6B2901796}"/>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2B91-45C2-A55B-58E6B2901796}"/>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2B91-45C2-A55B-58E6B2901796}"/>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2B91-45C2-A55B-58E6B29017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B91-45C2-A55B-58E6B2901796}"/>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2B91-45C2-A55B-58E6B2901796}"/>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2B91-45C2-A55B-58E6B2901796}"/>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2B91-45C2-A55B-58E6B2901796}"/>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2B91-45C2-A55B-58E6B29017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B91-45C2-A55B-58E6B2901796}"/>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91-45C2-A55B-58E6B2901796}"/>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B91-45C2-A55B-58E6B2901796}"/>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2B91-45C2-A55B-58E6B2901796}"/>
            </c:ext>
          </c:extLst>
        </c:ser>
        <c:dLbls>
          <c:showLegendKey val="0"/>
          <c:showVal val="0"/>
          <c:showCatName val="0"/>
          <c:showSerName val="0"/>
          <c:showPercent val="0"/>
          <c:showBubbleSize val="0"/>
        </c:dLbls>
        <c:smooth val="0"/>
        <c:axId val="1764321343"/>
        <c:axId val="1"/>
      </c:lineChart>
      <c:catAx>
        <c:axId val="17643213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321343"/>
        <c:crosses val="autoZero"/>
        <c:crossBetween val="between"/>
      </c:valAx>
    </c:plotArea>
    <c:legend>
      <c:legendPos val="r"/>
      <c:layout>
        <c:manualLayout>
          <c:xMode val="edge"/>
          <c:yMode val="edge"/>
          <c:wMode val="edge"/>
          <c:hMode val="edge"/>
          <c:x val="0.11745907781103218"/>
          <c:y val="0.87678769835749326"/>
          <c:w val="0.87931116277675725"/>
          <c:h val="0.96833996457156635"/>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0E2F-4883-B398-BB6D3EF04FAF}"/>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0E2F-4883-B398-BB6D3EF04F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0E2F-4883-B398-BB6D3EF04FAF}"/>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0E2F-4883-B398-BB6D3EF04FAF}"/>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0E2F-4883-B398-BB6D3EF04FAF}"/>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0E2F-4883-B398-BB6D3EF04FAF}"/>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0E2F-4883-B398-BB6D3EF04F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E2F-4883-B398-BB6D3EF04FAF}"/>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0E2F-4883-B398-BB6D3EF04FAF}"/>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0E2F-4883-B398-BB6D3EF04FAF}"/>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0E2F-4883-B398-BB6D3EF04FAF}"/>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0E2F-4883-B398-BB6D3EF04F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2F-4883-B398-BB6D3EF04FAF}"/>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2F-4883-B398-BB6D3EF04FAF}"/>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2F-4883-B398-BB6D3EF04FAF}"/>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2F-4883-B398-BB6D3EF04FAF}"/>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2F-4883-B398-BB6D3EF04FAF}"/>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2F-4883-B398-BB6D3EF04FAF}"/>
            </c:ext>
          </c:extLst>
        </c:ser>
        <c:dLbls>
          <c:showLegendKey val="0"/>
          <c:showVal val="0"/>
          <c:showCatName val="0"/>
          <c:showSerName val="0"/>
          <c:showPercent val="0"/>
          <c:showBubbleSize val="0"/>
        </c:dLbls>
        <c:smooth val="0"/>
        <c:axId val="1764329775"/>
        <c:axId val="1"/>
      </c:lineChart>
      <c:catAx>
        <c:axId val="176432977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329775"/>
        <c:crosses val="autoZero"/>
        <c:crossBetween val="between"/>
      </c:valAx>
    </c:plotArea>
    <c:legend>
      <c:legendPos val="r"/>
      <c:layout>
        <c:manualLayout>
          <c:xMode val="edge"/>
          <c:yMode val="edge"/>
          <c:wMode val="edge"/>
          <c:hMode val="edge"/>
          <c:x val="0.11745907781103218"/>
          <c:y val="0.87282008476855588"/>
          <c:w val="0.87931116277675725"/>
          <c:h val="0.96469584411489206"/>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C44-4558-A57B-5D0D8CF57CBA}"/>
              </c:ext>
            </c:extLst>
          </c:dPt>
          <c:dPt>
            <c:idx val="1"/>
            <c:invertIfNegative val="0"/>
            <c:bubble3D val="0"/>
            <c:spPr>
              <a:solidFill>
                <a:srgbClr val="C00000"/>
              </a:solidFill>
            </c:spPr>
            <c:extLst>
              <c:ext xmlns:c16="http://schemas.microsoft.com/office/drawing/2014/chart" uri="{C3380CC4-5D6E-409C-BE32-E72D297353CC}">
                <c16:uniqueId val="{00000001-DC44-4558-A57B-5D0D8CF57C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C44-4558-A57B-5D0D8CF57C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C44-4558-A57B-5D0D8CF57C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0.75</c:v>
                </c:pt>
                <c:pt idx="1">
                  <c:v>0</c:v>
                </c:pt>
                <c:pt idx="2">
                  <c:v>0.25</c:v>
                </c:pt>
                <c:pt idx="3">
                  <c:v>0</c:v>
                </c:pt>
              </c:numCache>
            </c:numRef>
          </c:val>
          <c:extLst>
            <c:ext xmlns:c16="http://schemas.microsoft.com/office/drawing/2014/chart" uri="{C3380CC4-5D6E-409C-BE32-E72D297353CC}">
              <c16:uniqueId val="{00000004-DC44-4558-A57B-5D0D8CF57CBA}"/>
            </c:ext>
          </c:extLst>
        </c:ser>
        <c:dLbls>
          <c:showLegendKey val="0"/>
          <c:showVal val="0"/>
          <c:showCatName val="0"/>
          <c:showSerName val="0"/>
          <c:showPercent val="0"/>
          <c:showBubbleSize val="0"/>
        </c:dLbls>
        <c:gapWidth val="150"/>
        <c:shape val="box"/>
        <c:axId val="1764325311"/>
        <c:axId val="1"/>
        <c:axId val="0"/>
      </c:bar3DChart>
      <c:catAx>
        <c:axId val="1764325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3253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B93-4C5B-A854-41EA28C945B2}"/>
              </c:ext>
            </c:extLst>
          </c:dPt>
          <c:dPt>
            <c:idx val="1"/>
            <c:invertIfNegative val="0"/>
            <c:bubble3D val="0"/>
            <c:spPr>
              <a:solidFill>
                <a:srgbClr val="C00000"/>
              </a:solidFill>
            </c:spPr>
            <c:extLst>
              <c:ext xmlns:c16="http://schemas.microsoft.com/office/drawing/2014/chart" uri="{C3380CC4-5D6E-409C-BE32-E72D297353CC}">
                <c16:uniqueId val="{00000001-CB93-4C5B-A854-41EA28C945B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B93-4C5B-A854-41EA28C945B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B93-4C5B-A854-41EA28C945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CB93-4C5B-A854-41EA28C945B2}"/>
            </c:ext>
          </c:extLst>
        </c:ser>
        <c:dLbls>
          <c:showLegendKey val="0"/>
          <c:showVal val="0"/>
          <c:showCatName val="0"/>
          <c:showSerName val="0"/>
          <c:showPercent val="0"/>
          <c:showBubbleSize val="0"/>
        </c:dLbls>
        <c:gapWidth val="150"/>
        <c:shape val="box"/>
        <c:axId val="1769855695"/>
        <c:axId val="1"/>
        <c:axId val="0"/>
      </c:bar3DChart>
      <c:catAx>
        <c:axId val="17698556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556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CE-47FB-B660-FA16935DB8AA}"/>
              </c:ext>
            </c:extLst>
          </c:dPt>
          <c:dPt>
            <c:idx val="1"/>
            <c:invertIfNegative val="0"/>
            <c:bubble3D val="0"/>
            <c:spPr>
              <a:solidFill>
                <a:srgbClr val="C00000"/>
              </a:solidFill>
            </c:spPr>
            <c:extLst>
              <c:ext xmlns:c16="http://schemas.microsoft.com/office/drawing/2014/chart" uri="{C3380CC4-5D6E-409C-BE32-E72D297353CC}">
                <c16:uniqueId val="{00000001-CFCE-47FB-B660-FA16935DB8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CE-47FB-B660-FA16935DB8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CE-47FB-B660-FA16935DB8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CFCE-47FB-B660-FA16935DB8AA}"/>
            </c:ext>
          </c:extLst>
        </c:ser>
        <c:dLbls>
          <c:showLegendKey val="0"/>
          <c:showVal val="0"/>
          <c:showCatName val="0"/>
          <c:showSerName val="0"/>
          <c:showPercent val="0"/>
          <c:showBubbleSize val="0"/>
        </c:dLbls>
        <c:gapWidth val="150"/>
        <c:shape val="box"/>
        <c:axId val="1769867103"/>
        <c:axId val="1"/>
        <c:axId val="0"/>
      </c:bar3DChart>
      <c:catAx>
        <c:axId val="17698671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6710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55-4B19-8D68-D1842CF9A96F}"/>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55-4B19-8D68-D1842CF9A9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DB55-4B19-8D68-D1842CF9A96F}"/>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55-4B19-8D68-D1842CF9A96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55-4B19-8D68-D1842CF9A96F}"/>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55-4B19-8D68-D1842CF9A96F}"/>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55-4B19-8D68-D1842CF9A9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B55-4B19-8D68-D1842CF9A96F}"/>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55-4B19-8D68-D1842CF9A96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55-4B19-8D68-D1842CF9A96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55-4B19-8D68-D1842CF9A96F}"/>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55-4B19-8D68-D1842CF9A9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B55-4B19-8D68-D1842CF9A96F}"/>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DB55-4B19-8D68-D1842CF9A96F}"/>
            </c:ext>
          </c:extLst>
        </c:ser>
        <c:dLbls>
          <c:showLegendKey val="0"/>
          <c:showVal val="0"/>
          <c:showCatName val="0"/>
          <c:showSerName val="0"/>
          <c:showPercent val="0"/>
          <c:showBubbleSize val="0"/>
        </c:dLbls>
        <c:smooth val="0"/>
        <c:axId val="1769863135"/>
        <c:axId val="1"/>
      </c:lineChart>
      <c:catAx>
        <c:axId val="176986313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63135"/>
        <c:crosses val="autoZero"/>
        <c:crossBetween val="between"/>
      </c:valAx>
    </c:plotArea>
    <c:legend>
      <c:legendPos val="r"/>
      <c:layout>
        <c:manualLayout>
          <c:xMode val="edge"/>
          <c:yMode val="edge"/>
          <c:wMode val="edge"/>
          <c:hMode val="edge"/>
          <c:x val="0.11582758517338677"/>
          <c:y val="0.87326637173886823"/>
          <c:w val="0.87767967013911186"/>
          <c:h val="0.96481863795294132"/>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AD-4633-AF57-7E9868D481E7}"/>
              </c:ext>
            </c:extLst>
          </c:dPt>
          <c:dPt>
            <c:idx val="1"/>
            <c:invertIfNegative val="0"/>
            <c:bubble3D val="0"/>
            <c:spPr>
              <a:solidFill>
                <a:srgbClr val="C00000"/>
              </a:solidFill>
            </c:spPr>
            <c:extLst>
              <c:ext xmlns:c16="http://schemas.microsoft.com/office/drawing/2014/chart" uri="{C3380CC4-5D6E-409C-BE32-E72D297353CC}">
                <c16:uniqueId val="{00000001-0BAD-4633-AF57-7E9868D481E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BAD-4633-AF57-7E9868D481E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BAD-4633-AF57-7E9868D481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0BAD-4633-AF57-7E9868D481E7}"/>
            </c:ext>
          </c:extLst>
        </c:ser>
        <c:dLbls>
          <c:showLegendKey val="0"/>
          <c:showVal val="0"/>
          <c:showCatName val="0"/>
          <c:showSerName val="0"/>
          <c:showPercent val="0"/>
          <c:showBubbleSize val="0"/>
        </c:dLbls>
        <c:gapWidth val="150"/>
        <c:shape val="box"/>
        <c:axId val="1769861647"/>
        <c:axId val="1"/>
        <c:axId val="0"/>
      </c:bar3DChart>
      <c:catAx>
        <c:axId val="176986164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6164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57A-49CF-9D0F-78F4DA57098B}"/>
              </c:ext>
            </c:extLst>
          </c:dPt>
          <c:dPt>
            <c:idx val="1"/>
            <c:invertIfNegative val="0"/>
            <c:bubble3D val="0"/>
            <c:spPr>
              <a:solidFill>
                <a:srgbClr val="C00000"/>
              </a:solidFill>
            </c:spPr>
            <c:extLst>
              <c:ext xmlns:c16="http://schemas.microsoft.com/office/drawing/2014/chart" uri="{C3380CC4-5D6E-409C-BE32-E72D297353CC}">
                <c16:uniqueId val="{00000001-457A-49CF-9D0F-78F4DA5709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57A-49CF-9D0F-78F4DA5709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57A-49CF-9D0F-78F4DA57098B}"/>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57A-49CF-9D0F-78F4DA57098B}"/>
            </c:ext>
          </c:extLst>
        </c:ser>
        <c:dLbls>
          <c:showLegendKey val="0"/>
          <c:showVal val="0"/>
          <c:showCatName val="0"/>
          <c:showSerName val="0"/>
          <c:showPercent val="0"/>
          <c:showBubbleSize val="0"/>
        </c:dLbls>
        <c:gapWidth val="150"/>
        <c:shape val="box"/>
        <c:axId val="1769865615"/>
        <c:axId val="1"/>
        <c:axId val="0"/>
      </c:bar3DChart>
      <c:catAx>
        <c:axId val="1769865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65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E5B-406F-9E07-FDD774B708A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E5B-406F-9E07-FDD774B708A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8E5B-406F-9E07-FDD774B708A9}"/>
            </c:ext>
          </c:extLst>
        </c:ser>
        <c:dLbls>
          <c:showLegendKey val="0"/>
          <c:showVal val="0"/>
          <c:showCatName val="0"/>
          <c:showSerName val="0"/>
          <c:showPercent val="0"/>
          <c:showBubbleSize val="0"/>
        </c:dLbls>
        <c:gapWidth val="150"/>
        <c:shape val="box"/>
        <c:axId val="1769868095"/>
        <c:axId val="1"/>
        <c:axId val="0"/>
      </c:bar3DChart>
      <c:catAx>
        <c:axId val="17698680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680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A3A1-447F-8B9C-1543FA6C80CD}"/>
              </c:ext>
            </c:extLst>
          </c:dPt>
          <c:dPt>
            <c:idx val="1"/>
            <c:invertIfNegative val="0"/>
            <c:bubble3D val="0"/>
            <c:spPr>
              <a:solidFill>
                <a:srgbClr val="C00000"/>
              </a:solidFill>
            </c:spPr>
            <c:extLst>
              <c:ext xmlns:c16="http://schemas.microsoft.com/office/drawing/2014/chart" uri="{C3380CC4-5D6E-409C-BE32-E72D297353CC}">
                <c16:uniqueId val="{00000001-A3A1-447F-8B9C-1543FA6C80C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3A1-447F-8B9C-1543FA6C80C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3A1-447F-8B9C-1543FA6C80C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A3A1-447F-8B9C-1543FA6C80CD}"/>
            </c:ext>
          </c:extLst>
        </c:ser>
        <c:dLbls>
          <c:showLegendKey val="0"/>
          <c:showVal val="0"/>
          <c:showCatName val="0"/>
          <c:showSerName val="0"/>
          <c:showPercent val="0"/>
          <c:showBubbleSize val="0"/>
        </c:dLbls>
        <c:gapWidth val="150"/>
        <c:shape val="box"/>
        <c:axId val="1769884959"/>
        <c:axId val="1"/>
        <c:axId val="0"/>
      </c:bar3DChart>
      <c:catAx>
        <c:axId val="17698849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849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1A9-4DA5-9E29-75013B52D984}"/>
              </c:ext>
            </c:extLst>
          </c:dPt>
          <c:dPt>
            <c:idx val="1"/>
            <c:invertIfNegative val="0"/>
            <c:bubble3D val="0"/>
            <c:spPr>
              <a:solidFill>
                <a:srgbClr val="C00000"/>
              </a:solidFill>
            </c:spPr>
            <c:extLst>
              <c:ext xmlns:c16="http://schemas.microsoft.com/office/drawing/2014/chart" uri="{C3380CC4-5D6E-409C-BE32-E72D297353CC}">
                <c16:uniqueId val="{00000001-31A9-4DA5-9E29-75013B52D98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1A9-4DA5-9E29-75013B52D98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1A9-4DA5-9E29-75013B52D98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31A9-4DA5-9E29-75013B52D984}"/>
            </c:ext>
          </c:extLst>
        </c:ser>
        <c:dLbls>
          <c:showLegendKey val="0"/>
          <c:showVal val="0"/>
          <c:showCatName val="0"/>
          <c:showSerName val="0"/>
          <c:showPercent val="0"/>
          <c:showBubbleSize val="0"/>
        </c:dLbls>
        <c:gapWidth val="150"/>
        <c:shape val="box"/>
        <c:axId val="1769881983"/>
        <c:axId val="1"/>
        <c:axId val="0"/>
      </c:bar3DChart>
      <c:catAx>
        <c:axId val="1769881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81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707-429F-8DD9-E8632DC51464}"/>
              </c:ext>
            </c:extLst>
          </c:dPt>
          <c:dPt>
            <c:idx val="1"/>
            <c:invertIfNegative val="0"/>
            <c:bubble3D val="0"/>
            <c:spPr>
              <a:solidFill>
                <a:srgbClr val="C00000"/>
              </a:solidFill>
            </c:spPr>
            <c:extLst>
              <c:ext xmlns:c16="http://schemas.microsoft.com/office/drawing/2014/chart" uri="{C3380CC4-5D6E-409C-BE32-E72D297353CC}">
                <c16:uniqueId val="{00000001-9707-429F-8DD9-E8632DC514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07-429F-8DD9-E8632DC514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07-429F-8DD9-E8632DC514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9707-429F-8DD9-E8632DC51464}"/>
            </c:ext>
          </c:extLst>
        </c:ser>
        <c:dLbls>
          <c:showLegendKey val="0"/>
          <c:showVal val="0"/>
          <c:showCatName val="0"/>
          <c:showSerName val="0"/>
          <c:showPercent val="0"/>
          <c:showBubbleSize val="0"/>
        </c:dLbls>
        <c:gapWidth val="150"/>
        <c:shape val="box"/>
        <c:axId val="1769864623"/>
        <c:axId val="1"/>
        <c:axId val="0"/>
      </c:bar3DChart>
      <c:catAx>
        <c:axId val="1769864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646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314-41A3-A5CD-89B18C4D2806}"/>
              </c:ext>
            </c:extLst>
          </c:dPt>
          <c:dPt>
            <c:idx val="1"/>
            <c:invertIfNegative val="0"/>
            <c:bubble3D val="0"/>
            <c:spPr>
              <a:solidFill>
                <a:srgbClr val="C00000"/>
              </a:solidFill>
            </c:spPr>
            <c:extLst>
              <c:ext xmlns:c16="http://schemas.microsoft.com/office/drawing/2014/chart" uri="{C3380CC4-5D6E-409C-BE32-E72D297353CC}">
                <c16:uniqueId val="{00000001-F314-41A3-A5CD-89B18C4D280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314-41A3-A5CD-89B18C4D280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314-41A3-A5CD-89B18C4D28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F314-41A3-A5CD-89B18C4D2806}"/>
            </c:ext>
          </c:extLst>
        </c:ser>
        <c:dLbls>
          <c:showLegendKey val="0"/>
          <c:showVal val="0"/>
          <c:showCatName val="0"/>
          <c:showSerName val="0"/>
          <c:showPercent val="0"/>
          <c:showBubbleSize val="0"/>
        </c:dLbls>
        <c:gapWidth val="150"/>
        <c:shape val="box"/>
        <c:axId val="1769866111"/>
        <c:axId val="1"/>
        <c:axId val="0"/>
      </c:bar3DChart>
      <c:catAx>
        <c:axId val="17698661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661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211-47B6-BA77-E54C8B4C0445}"/>
              </c:ext>
            </c:extLst>
          </c:dPt>
          <c:dPt>
            <c:idx val="1"/>
            <c:invertIfNegative val="0"/>
            <c:bubble3D val="0"/>
            <c:spPr>
              <a:solidFill>
                <a:srgbClr val="C00000"/>
              </a:solidFill>
            </c:spPr>
            <c:extLst>
              <c:ext xmlns:c16="http://schemas.microsoft.com/office/drawing/2014/chart" uri="{C3380CC4-5D6E-409C-BE32-E72D297353CC}">
                <c16:uniqueId val="{00000001-6211-47B6-BA77-E54C8B4C044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211-47B6-BA77-E54C8B4C044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211-47B6-BA77-E54C8B4C044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1</c:v>
                </c:pt>
                <c:pt idx="2">
                  <c:v>0</c:v>
                </c:pt>
                <c:pt idx="3">
                  <c:v>0</c:v>
                </c:pt>
              </c:numCache>
            </c:numRef>
          </c:val>
          <c:extLst>
            <c:ext xmlns:c16="http://schemas.microsoft.com/office/drawing/2014/chart" uri="{C3380CC4-5D6E-409C-BE32-E72D297353CC}">
              <c16:uniqueId val="{00000004-6211-47B6-BA77-E54C8B4C0445}"/>
            </c:ext>
          </c:extLst>
        </c:ser>
        <c:dLbls>
          <c:showLegendKey val="0"/>
          <c:showVal val="0"/>
          <c:showCatName val="0"/>
          <c:showSerName val="0"/>
          <c:showPercent val="0"/>
          <c:showBubbleSize val="0"/>
        </c:dLbls>
        <c:gapWidth val="150"/>
        <c:shape val="box"/>
        <c:axId val="1769881487"/>
        <c:axId val="1"/>
        <c:axId val="0"/>
      </c:bar3DChart>
      <c:catAx>
        <c:axId val="1769881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81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7B7-49DC-A17F-60BEACA65924}"/>
              </c:ext>
            </c:extLst>
          </c:dPt>
          <c:dPt>
            <c:idx val="1"/>
            <c:invertIfNegative val="0"/>
            <c:bubble3D val="0"/>
            <c:spPr>
              <a:solidFill>
                <a:srgbClr val="C00000"/>
              </a:solidFill>
            </c:spPr>
            <c:extLst>
              <c:ext xmlns:c16="http://schemas.microsoft.com/office/drawing/2014/chart" uri="{C3380CC4-5D6E-409C-BE32-E72D297353CC}">
                <c16:uniqueId val="{00000001-87B7-49DC-A17F-60BEACA6592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B7-49DC-A17F-60BEACA6592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B7-49DC-A17F-60BEACA6592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87B7-49DC-A17F-60BEACA65924}"/>
            </c:ext>
          </c:extLst>
        </c:ser>
        <c:dLbls>
          <c:showLegendKey val="0"/>
          <c:showVal val="0"/>
          <c:showCatName val="0"/>
          <c:showSerName val="0"/>
          <c:showPercent val="0"/>
          <c:showBubbleSize val="0"/>
        </c:dLbls>
        <c:gapWidth val="150"/>
        <c:shape val="box"/>
        <c:axId val="1769878511"/>
        <c:axId val="1"/>
        <c:axId val="0"/>
      </c:bar3DChart>
      <c:catAx>
        <c:axId val="176987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785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0A8-4B02-A589-0FA7C0C2A7E1}"/>
              </c:ext>
            </c:extLst>
          </c:dPt>
          <c:dPt>
            <c:idx val="1"/>
            <c:invertIfNegative val="0"/>
            <c:bubble3D val="0"/>
            <c:spPr>
              <a:solidFill>
                <a:srgbClr val="C00000"/>
              </a:solidFill>
            </c:spPr>
            <c:extLst>
              <c:ext xmlns:c16="http://schemas.microsoft.com/office/drawing/2014/chart" uri="{C3380CC4-5D6E-409C-BE32-E72D297353CC}">
                <c16:uniqueId val="{00000001-A0A8-4B02-A589-0FA7C0C2A7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0A8-4B02-A589-0FA7C0C2A7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0A8-4B02-A589-0FA7C0C2A7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A0A8-4B02-A589-0FA7C0C2A7E1}"/>
            </c:ext>
          </c:extLst>
        </c:ser>
        <c:dLbls>
          <c:showLegendKey val="0"/>
          <c:showVal val="0"/>
          <c:showCatName val="0"/>
          <c:showSerName val="0"/>
          <c:showPercent val="0"/>
          <c:showBubbleSize val="0"/>
        </c:dLbls>
        <c:gapWidth val="150"/>
        <c:shape val="box"/>
        <c:axId val="1769868591"/>
        <c:axId val="1"/>
        <c:axId val="0"/>
      </c:bar3DChart>
      <c:catAx>
        <c:axId val="17698685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685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FD7-4444-BD09-6BDFCD4971FF}"/>
              </c:ext>
            </c:extLst>
          </c:dPt>
          <c:dPt>
            <c:idx val="1"/>
            <c:invertIfNegative val="0"/>
            <c:bubble3D val="0"/>
            <c:spPr>
              <a:solidFill>
                <a:srgbClr val="C00000"/>
              </a:solidFill>
            </c:spPr>
            <c:extLst>
              <c:ext xmlns:c16="http://schemas.microsoft.com/office/drawing/2014/chart" uri="{C3380CC4-5D6E-409C-BE32-E72D297353CC}">
                <c16:uniqueId val="{00000001-AFD7-4444-BD09-6BDFCD4971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FD7-4444-BD09-6BDFCD4971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FD7-4444-BD09-6BDFCD4971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1</c:v>
                </c:pt>
                <c:pt idx="2">
                  <c:v>0</c:v>
                </c:pt>
                <c:pt idx="3">
                  <c:v>0</c:v>
                </c:pt>
              </c:numCache>
            </c:numRef>
          </c:val>
          <c:extLst>
            <c:ext xmlns:c16="http://schemas.microsoft.com/office/drawing/2014/chart" uri="{C3380CC4-5D6E-409C-BE32-E72D297353CC}">
              <c16:uniqueId val="{00000004-AFD7-4444-BD09-6BDFCD4971FF}"/>
            </c:ext>
          </c:extLst>
        </c:ser>
        <c:dLbls>
          <c:showLegendKey val="0"/>
          <c:showVal val="0"/>
          <c:showCatName val="0"/>
          <c:showSerName val="0"/>
          <c:showPercent val="0"/>
          <c:showBubbleSize val="0"/>
        </c:dLbls>
        <c:gapWidth val="150"/>
        <c:shape val="box"/>
        <c:axId val="1769856687"/>
        <c:axId val="1"/>
        <c:axId val="0"/>
      </c:bar3DChart>
      <c:catAx>
        <c:axId val="17698566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566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3F-4D48-820E-5DF7A0D47107}"/>
              </c:ext>
            </c:extLst>
          </c:dPt>
          <c:dPt>
            <c:idx val="1"/>
            <c:invertIfNegative val="0"/>
            <c:bubble3D val="0"/>
            <c:spPr>
              <a:solidFill>
                <a:srgbClr val="C00000"/>
              </a:solidFill>
            </c:spPr>
            <c:extLst>
              <c:ext xmlns:c16="http://schemas.microsoft.com/office/drawing/2014/chart" uri="{C3380CC4-5D6E-409C-BE32-E72D297353CC}">
                <c16:uniqueId val="{00000001-523F-4D48-820E-5DF7A0D4710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3F-4D48-820E-5DF7A0D4710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3F-4D48-820E-5DF7A0D4710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523F-4D48-820E-5DF7A0D47107}"/>
            </c:ext>
          </c:extLst>
        </c:ser>
        <c:dLbls>
          <c:showLegendKey val="0"/>
          <c:showVal val="0"/>
          <c:showCatName val="0"/>
          <c:showSerName val="0"/>
          <c:showPercent val="0"/>
          <c:showBubbleSize val="0"/>
        </c:dLbls>
        <c:gapWidth val="150"/>
        <c:shape val="box"/>
        <c:axId val="1769879007"/>
        <c:axId val="1"/>
        <c:axId val="0"/>
      </c:bar3DChart>
      <c:catAx>
        <c:axId val="1769879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790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A9E-4666-B78D-E92B1811D569}"/>
              </c:ext>
            </c:extLst>
          </c:dPt>
          <c:dPt>
            <c:idx val="1"/>
            <c:invertIfNegative val="0"/>
            <c:bubble3D val="0"/>
            <c:spPr>
              <a:solidFill>
                <a:srgbClr val="C00000"/>
              </a:solidFill>
            </c:spPr>
            <c:extLst>
              <c:ext xmlns:c16="http://schemas.microsoft.com/office/drawing/2014/chart" uri="{C3380CC4-5D6E-409C-BE32-E72D297353CC}">
                <c16:uniqueId val="{00000001-EA9E-4666-B78D-E92B1811D56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A9E-4666-B78D-E92B1811D56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A9E-4666-B78D-E92B1811D56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EA9E-4666-B78D-E92B1811D569}"/>
            </c:ext>
          </c:extLst>
        </c:ser>
        <c:dLbls>
          <c:showLegendKey val="0"/>
          <c:showVal val="0"/>
          <c:showCatName val="0"/>
          <c:showSerName val="0"/>
          <c:showPercent val="0"/>
          <c:showBubbleSize val="0"/>
        </c:dLbls>
        <c:gapWidth val="150"/>
        <c:shape val="box"/>
        <c:axId val="1769870079"/>
        <c:axId val="1"/>
        <c:axId val="0"/>
      </c:bar3DChart>
      <c:catAx>
        <c:axId val="1769870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7007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D2F2-4FA2-9F0F-E868BB67D1F8}"/>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D2F2-4FA2-9F0F-E868BB67D1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D2F2-4FA2-9F0F-E868BB67D1F8}"/>
            </c:ext>
          </c:extLst>
        </c:ser>
        <c:ser>
          <c:idx val="0"/>
          <c:order val="1"/>
          <c:tx>
            <c:strRef>
              <c:f>Admon!$H$2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D2F2-4FA2-9F0F-E868BB67D1F8}"/>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D2F2-4FA2-9F0F-E868BB67D1F8}"/>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D2F2-4FA2-9F0F-E868BB67D1F8}"/>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D2F2-4FA2-9F0F-E868BB67D1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2F2-4FA2-9F0F-E868BB67D1F8}"/>
            </c:ext>
          </c:extLst>
        </c:ser>
        <c:ser>
          <c:idx val="1"/>
          <c:order val="2"/>
          <c:tx>
            <c:strRef>
              <c:f>Admon!$M$2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D2F2-4FA2-9F0F-E868BB67D1F8}"/>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D2F2-4FA2-9F0F-E868BB67D1F8}"/>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D2F2-4FA2-9F0F-E868BB67D1F8}"/>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D2F2-4FA2-9F0F-E868BB67D1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2F2-4FA2-9F0F-E868BB67D1F8}"/>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F2-4FA2-9F0F-E868BB67D1F8}"/>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F2-4FA2-9F0F-E868BB67D1F8}"/>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F2-4FA2-9F0F-E868BB67D1F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D2F2-4FA2-9F0F-E868BB67D1F8}"/>
            </c:ext>
          </c:extLst>
        </c:ser>
        <c:dLbls>
          <c:showLegendKey val="0"/>
          <c:showVal val="0"/>
          <c:showCatName val="0"/>
          <c:showSerName val="0"/>
          <c:showPercent val="0"/>
          <c:showBubbleSize val="0"/>
        </c:dLbls>
        <c:smooth val="0"/>
        <c:axId val="1769880991"/>
        <c:axId val="1"/>
      </c:lineChart>
      <c:catAx>
        <c:axId val="176988099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80991"/>
        <c:crosses val="autoZero"/>
        <c:crossBetween val="between"/>
      </c:valAx>
    </c:plotArea>
    <c:legend>
      <c:legendPos val="r"/>
      <c:layout>
        <c:manualLayout>
          <c:xMode val="edge"/>
          <c:yMode val="edge"/>
          <c:wMode val="edge"/>
          <c:hMode val="edge"/>
          <c:x val="0.13540412668644805"/>
          <c:y val="0.87282008476855588"/>
          <c:w val="0.85810329989338618"/>
          <c:h val="0.96469584411489206"/>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DF-4A2E-BDA5-C333EFF66A4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F-4A2E-BDA5-C333EFF66A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DCDF-4A2E-BDA5-C333EFF66A44}"/>
            </c:ext>
          </c:extLst>
        </c:ser>
        <c:ser>
          <c:idx val="0"/>
          <c:order val="1"/>
          <c:tx>
            <c:strRef>
              <c:f>Admon!$H$2</c:f>
              <c:strCache>
                <c:ptCount val="1"/>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DF-4A2E-BDA5-C333EFF66A4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DF-4A2E-BDA5-C333EFF66A4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DF-4A2E-BDA5-C333EFF66A4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DF-4A2E-BDA5-C333EFF66A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CDF-4A2E-BDA5-C333EFF66A44}"/>
            </c:ext>
          </c:extLst>
        </c:ser>
        <c:ser>
          <c:idx val="1"/>
          <c:order val="2"/>
          <c:tx>
            <c:strRef>
              <c:f>Directiva!$M$2</c:f>
              <c:strCache>
                <c:ptCount val="1"/>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DF-4A2E-BDA5-C333EFF66A4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DF-4A2E-BDA5-C333EFF66A4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DF-4A2E-BDA5-C333EFF66A4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DF-4A2E-BDA5-C333EFF66A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CDF-4A2E-BDA5-C333EFF66A4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DF-4A2E-BDA5-C333EFF66A4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DF-4A2E-BDA5-C333EFF66A4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DF-4A2E-BDA5-C333EFF66A4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DF-4A2E-BDA5-C333EFF66A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DCDF-4A2E-BDA5-C333EFF66A44}"/>
            </c:ext>
          </c:extLst>
        </c:ser>
        <c:dLbls>
          <c:showLegendKey val="0"/>
          <c:showVal val="0"/>
          <c:showCatName val="0"/>
          <c:showSerName val="0"/>
          <c:showPercent val="0"/>
          <c:showBubbleSize val="0"/>
        </c:dLbls>
        <c:smooth val="0"/>
        <c:axId val="1769874047"/>
        <c:axId val="1"/>
      </c:lineChart>
      <c:catAx>
        <c:axId val="17698740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9874047"/>
        <c:crosses val="autoZero"/>
        <c:crossBetween val="between"/>
      </c:valAx>
    </c:plotArea>
    <c:legend>
      <c:legendPos val="r"/>
      <c:layout>
        <c:manualLayout>
          <c:xMode val="edge"/>
          <c:yMode val="edge"/>
          <c:wMode val="edge"/>
          <c:hMode val="edge"/>
          <c:x val="0.13540412668644805"/>
          <c:y val="0.87934157714821737"/>
          <c:w val="0.85810329989338618"/>
          <c:h val="0.96900000901949124"/>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CEF1-4670-AB28-219E57D3AA44}"/>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CEF1-4670-AB28-219E57D3AA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CEF1-4670-AB28-219E57D3AA44}"/>
            </c:ext>
          </c:extLst>
        </c:ser>
        <c:ser>
          <c:idx val="0"/>
          <c:order val="1"/>
          <c:tx>
            <c:strRef>
              <c:f>Admon!$H$2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CEF1-4670-AB28-219E57D3AA44}"/>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CEF1-4670-AB28-219E57D3AA44}"/>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CEF1-4670-AB28-219E57D3AA44}"/>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CEF1-4670-AB28-219E57D3AA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EF1-4670-AB28-219E57D3AA44}"/>
            </c:ext>
          </c:extLst>
        </c:ser>
        <c:ser>
          <c:idx val="1"/>
          <c:order val="2"/>
          <c:tx>
            <c:strRef>
              <c:f>Admon!$M$2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CEF1-4670-AB28-219E57D3AA44}"/>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CEF1-4670-AB28-219E57D3AA44}"/>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CEF1-4670-AB28-219E57D3AA44}"/>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CEF1-4670-AB28-219E57D3AA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EF1-4670-AB28-219E57D3AA44}"/>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F1-4670-AB28-219E57D3AA44}"/>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F1-4670-AB28-219E57D3AA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CEF1-4670-AB28-219E57D3AA44}"/>
            </c:ext>
          </c:extLst>
        </c:ser>
        <c:dLbls>
          <c:showLegendKey val="0"/>
          <c:showVal val="0"/>
          <c:showCatName val="0"/>
          <c:showSerName val="0"/>
          <c:showPercent val="0"/>
          <c:showBubbleSize val="0"/>
        </c:dLbls>
        <c:smooth val="0"/>
        <c:axId val="1764037055"/>
        <c:axId val="1"/>
      </c:lineChart>
      <c:catAx>
        <c:axId val="1764037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037055"/>
        <c:crosses val="autoZero"/>
        <c:crossBetween val="between"/>
      </c:valAx>
    </c:plotArea>
    <c:legend>
      <c:legendPos val="r"/>
      <c:layout>
        <c:manualLayout>
          <c:xMode val="edge"/>
          <c:yMode val="edge"/>
          <c:wMode val="edge"/>
          <c:hMode val="edge"/>
          <c:x val="0.13540412668644805"/>
          <c:y val="0.87635365367314944"/>
          <c:w val="0.85810329989338618"/>
          <c:h val="0.96822941301948551"/>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8A8-423F-99AD-BC6B99595306}"/>
              </c:ext>
            </c:extLst>
          </c:dPt>
          <c:dPt>
            <c:idx val="1"/>
            <c:invertIfNegative val="0"/>
            <c:bubble3D val="0"/>
            <c:spPr>
              <a:solidFill>
                <a:srgbClr val="C00000"/>
              </a:solidFill>
            </c:spPr>
            <c:extLst>
              <c:ext xmlns:c16="http://schemas.microsoft.com/office/drawing/2014/chart" uri="{C3380CC4-5D6E-409C-BE32-E72D297353CC}">
                <c16:uniqueId val="{00000001-58A8-423F-99AD-BC6B9959530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8A8-423F-99AD-BC6B9959530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8A8-423F-99AD-BC6B995953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0.4</c:v>
                </c:pt>
                <c:pt idx="2">
                  <c:v>0.6</c:v>
                </c:pt>
                <c:pt idx="3">
                  <c:v>0</c:v>
                </c:pt>
              </c:numCache>
            </c:numRef>
          </c:val>
          <c:extLst>
            <c:ext xmlns:c16="http://schemas.microsoft.com/office/drawing/2014/chart" uri="{C3380CC4-5D6E-409C-BE32-E72D297353CC}">
              <c16:uniqueId val="{00000004-58A8-423F-99AD-BC6B99595306}"/>
            </c:ext>
          </c:extLst>
        </c:ser>
        <c:dLbls>
          <c:showLegendKey val="0"/>
          <c:showVal val="0"/>
          <c:showCatName val="0"/>
          <c:showSerName val="0"/>
          <c:showPercent val="0"/>
          <c:showBubbleSize val="0"/>
        </c:dLbls>
        <c:gapWidth val="150"/>
        <c:shape val="box"/>
        <c:axId val="1764039039"/>
        <c:axId val="1"/>
        <c:axId val="0"/>
      </c:bar3DChart>
      <c:catAx>
        <c:axId val="17640390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03903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87E-4D65-B114-7178BB77B390}"/>
              </c:ext>
            </c:extLst>
          </c:dPt>
          <c:dPt>
            <c:idx val="1"/>
            <c:invertIfNegative val="0"/>
            <c:bubble3D val="0"/>
            <c:spPr>
              <a:solidFill>
                <a:srgbClr val="C00000"/>
              </a:solidFill>
            </c:spPr>
            <c:extLst>
              <c:ext xmlns:c16="http://schemas.microsoft.com/office/drawing/2014/chart" uri="{C3380CC4-5D6E-409C-BE32-E72D297353CC}">
                <c16:uniqueId val="{00000001-D87E-4D65-B114-7178BB77B3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87E-4D65-B114-7178BB77B3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87E-4D65-B114-7178BB77B3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D87E-4D65-B114-7178BB77B390}"/>
            </c:ext>
          </c:extLst>
        </c:ser>
        <c:dLbls>
          <c:showLegendKey val="0"/>
          <c:showVal val="0"/>
          <c:showCatName val="0"/>
          <c:showSerName val="0"/>
          <c:showPercent val="0"/>
          <c:showBubbleSize val="0"/>
        </c:dLbls>
        <c:gapWidth val="150"/>
        <c:shape val="box"/>
        <c:axId val="1764044991"/>
        <c:axId val="1"/>
        <c:axId val="0"/>
      </c:bar3DChart>
      <c:catAx>
        <c:axId val="176404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0449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CA-4310-BE32-CFE9C416EA3C}"/>
              </c:ext>
            </c:extLst>
          </c:dPt>
          <c:dPt>
            <c:idx val="1"/>
            <c:invertIfNegative val="0"/>
            <c:bubble3D val="0"/>
            <c:spPr>
              <a:solidFill>
                <a:srgbClr val="C00000"/>
              </a:solidFill>
            </c:spPr>
            <c:extLst>
              <c:ext xmlns:c16="http://schemas.microsoft.com/office/drawing/2014/chart" uri="{C3380CC4-5D6E-409C-BE32-E72D297353CC}">
                <c16:uniqueId val="{00000001-CFCA-4310-BE32-CFE9C416EA3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CA-4310-BE32-CFE9C416EA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CA-4310-BE32-CFE9C416EA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CFCA-4310-BE32-CFE9C416EA3C}"/>
            </c:ext>
          </c:extLst>
        </c:ser>
        <c:dLbls>
          <c:showLegendKey val="0"/>
          <c:showVal val="0"/>
          <c:showCatName val="0"/>
          <c:showSerName val="0"/>
          <c:showPercent val="0"/>
          <c:showBubbleSize val="0"/>
        </c:dLbls>
        <c:gapWidth val="150"/>
        <c:shape val="box"/>
        <c:axId val="1764036559"/>
        <c:axId val="1"/>
        <c:axId val="0"/>
      </c:bar3DChart>
      <c:catAx>
        <c:axId val="17640365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03655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4817-4AAD-845F-048C1B1B40F8}"/>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4817-4AAD-845F-048C1B1B40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4817-4AAD-845F-048C1B1B40F8}"/>
            </c:ext>
          </c:extLst>
        </c:ser>
        <c:ser>
          <c:idx val="0"/>
          <c:order val="1"/>
          <c:tx>
            <c:strRef>
              <c:f>Admon!$H$2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4817-4AAD-845F-048C1B1B40F8}"/>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4817-4AAD-845F-048C1B1B40F8}"/>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4817-4AAD-845F-048C1B1B40F8}"/>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4817-4AAD-845F-048C1B1B40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4817-4AAD-845F-048C1B1B40F8}"/>
            </c:ext>
          </c:extLst>
        </c:ser>
        <c:ser>
          <c:idx val="1"/>
          <c:order val="2"/>
          <c:tx>
            <c:strRef>
              <c:f>Admon!$M$2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4817-4AAD-845F-048C1B1B40F8}"/>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4817-4AAD-845F-048C1B1B40F8}"/>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4817-4AAD-845F-048C1B1B40F8}"/>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4817-4AAD-845F-048C1B1B40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817-4AAD-845F-048C1B1B40F8}"/>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17-4AAD-845F-048C1B1B40F8}"/>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17-4AAD-845F-048C1B1B40F8}"/>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17-4AAD-845F-048C1B1B40F8}"/>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817-4AAD-845F-048C1B1B40F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817-4AAD-845F-048C1B1B40F8}"/>
            </c:ext>
          </c:extLst>
        </c:ser>
        <c:dLbls>
          <c:showLegendKey val="0"/>
          <c:showVal val="0"/>
          <c:showCatName val="0"/>
          <c:showSerName val="0"/>
          <c:showPercent val="0"/>
          <c:showBubbleSize val="0"/>
        </c:dLbls>
        <c:smooth val="0"/>
        <c:axId val="1764041023"/>
        <c:axId val="1"/>
      </c:lineChart>
      <c:catAx>
        <c:axId val="17640410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041023"/>
        <c:crosses val="autoZero"/>
        <c:crossBetween val="between"/>
      </c:valAx>
    </c:plotArea>
    <c:legend>
      <c:legendPos val="r"/>
      <c:layout>
        <c:manualLayout>
          <c:xMode val="edge"/>
          <c:yMode val="edge"/>
          <c:wMode val="edge"/>
          <c:hMode val="edge"/>
          <c:x val="0.11256494243276688"/>
          <c:y val="0.87678754944364357"/>
          <c:w val="0.88094248414706722"/>
          <c:h val="0.96833980259509822"/>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B9-49D6-A02D-80D7CBF79BAF}"/>
              </c:ext>
            </c:extLst>
          </c:dPt>
          <c:dPt>
            <c:idx val="1"/>
            <c:invertIfNegative val="0"/>
            <c:bubble3D val="0"/>
            <c:spPr>
              <a:solidFill>
                <a:srgbClr val="C00000"/>
              </a:solidFill>
            </c:spPr>
            <c:extLst>
              <c:ext xmlns:c16="http://schemas.microsoft.com/office/drawing/2014/chart" uri="{C3380CC4-5D6E-409C-BE32-E72D297353CC}">
                <c16:uniqueId val="{00000001-D7B9-49D6-A02D-80D7CBF79BA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B9-49D6-A02D-80D7CBF79BA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B9-49D6-A02D-80D7CBF79B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D7B9-49D6-A02D-80D7CBF79BAF}"/>
            </c:ext>
          </c:extLst>
        </c:ser>
        <c:dLbls>
          <c:showLegendKey val="0"/>
          <c:showVal val="0"/>
          <c:showCatName val="0"/>
          <c:showSerName val="0"/>
          <c:showPercent val="0"/>
          <c:showBubbleSize val="0"/>
        </c:dLbls>
        <c:gapWidth val="150"/>
        <c:shape val="box"/>
        <c:axId val="1764046479"/>
        <c:axId val="1"/>
        <c:axId val="0"/>
      </c:bar3DChart>
      <c:catAx>
        <c:axId val="17640464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40464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17-4B7C-99F0-E7D73E52DF52}"/>
              </c:ext>
            </c:extLst>
          </c:dPt>
          <c:dPt>
            <c:idx val="1"/>
            <c:invertIfNegative val="0"/>
            <c:bubble3D val="0"/>
            <c:spPr>
              <a:solidFill>
                <a:srgbClr val="C00000"/>
              </a:solidFill>
            </c:spPr>
            <c:extLst>
              <c:ext xmlns:c16="http://schemas.microsoft.com/office/drawing/2014/chart" uri="{C3380CC4-5D6E-409C-BE32-E72D297353CC}">
                <c16:uniqueId val="{00000001-C617-4B7C-99F0-E7D73E52DF5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17-4B7C-99F0-E7D73E52DF5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17-4B7C-99F0-E7D73E52DF5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C617-4B7C-99F0-E7D73E52DF52}"/>
            </c:ext>
          </c:extLst>
        </c:ser>
        <c:dLbls>
          <c:showLegendKey val="0"/>
          <c:showVal val="0"/>
          <c:showCatName val="0"/>
          <c:showSerName val="0"/>
          <c:showPercent val="0"/>
          <c:showBubbleSize val="0"/>
        </c:dLbls>
        <c:gapWidth val="150"/>
        <c:shape val="box"/>
        <c:axId val="1765436399"/>
        <c:axId val="1"/>
        <c:axId val="0"/>
      </c:bar3DChart>
      <c:catAx>
        <c:axId val="17654363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3639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21B-4086-8247-332E95D1FF86}"/>
              </c:ext>
            </c:extLst>
          </c:dPt>
          <c:dPt>
            <c:idx val="1"/>
            <c:invertIfNegative val="0"/>
            <c:bubble3D val="0"/>
            <c:spPr>
              <a:solidFill>
                <a:srgbClr val="C00000"/>
              </a:solidFill>
            </c:spPr>
            <c:extLst>
              <c:ext xmlns:c16="http://schemas.microsoft.com/office/drawing/2014/chart" uri="{C3380CC4-5D6E-409C-BE32-E72D297353CC}">
                <c16:uniqueId val="{00000001-321B-4086-8247-332E95D1FF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21B-4086-8247-332E95D1FF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21B-4086-8247-332E95D1FF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321B-4086-8247-332E95D1FF86}"/>
            </c:ext>
          </c:extLst>
        </c:ser>
        <c:dLbls>
          <c:showLegendKey val="0"/>
          <c:showVal val="0"/>
          <c:showCatName val="0"/>
          <c:showSerName val="0"/>
          <c:showPercent val="0"/>
          <c:showBubbleSize val="0"/>
        </c:dLbls>
        <c:gapWidth val="150"/>
        <c:shape val="box"/>
        <c:axId val="1765449791"/>
        <c:axId val="1"/>
        <c:axId val="0"/>
      </c:bar3DChart>
      <c:catAx>
        <c:axId val="17654497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97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7E5C-4F55-B818-B0E3524B5C17}"/>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7E5C-4F55-B818-B0E3524B5C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E5C-4F55-B818-B0E3524B5C17}"/>
            </c:ext>
          </c:extLst>
        </c:ser>
        <c:ser>
          <c:idx val="0"/>
          <c:order val="1"/>
          <c:tx>
            <c:strRef>
              <c:f>Admon!$H$2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7E5C-4F55-B818-B0E3524B5C17}"/>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7E5C-4F55-B818-B0E3524B5C17}"/>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7E5C-4F55-B818-B0E3524B5C17}"/>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7E5C-4F55-B818-B0E3524B5C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E5C-4F55-B818-B0E3524B5C17}"/>
            </c:ext>
          </c:extLst>
        </c:ser>
        <c:ser>
          <c:idx val="1"/>
          <c:order val="2"/>
          <c:tx>
            <c:strRef>
              <c:f>Admon!$M$2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7E5C-4F55-B818-B0E3524B5C17}"/>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7E5C-4F55-B818-B0E3524B5C17}"/>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7E5C-4F55-B818-B0E3524B5C17}"/>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7E5C-4F55-B818-B0E3524B5C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5C-4F55-B818-B0E3524B5C17}"/>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5C-4F55-B818-B0E3524B5C17}"/>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5C-4F55-B818-B0E3524B5C17}"/>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5C-4F55-B818-B0E3524B5C17}"/>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5C-4F55-B818-B0E3524B5C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E5C-4F55-B818-B0E3524B5C17}"/>
            </c:ext>
          </c:extLst>
        </c:ser>
        <c:dLbls>
          <c:showLegendKey val="0"/>
          <c:showVal val="0"/>
          <c:showCatName val="0"/>
          <c:showSerName val="0"/>
          <c:showPercent val="0"/>
          <c:showBubbleSize val="0"/>
        </c:dLbls>
        <c:smooth val="0"/>
        <c:axId val="1765456735"/>
        <c:axId val="1"/>
      </c:lineChart>
      <c:catAx>
        <c:axId val="176545673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56735"/>
        <c:crosses val="autoZero"/>
        <c:crossBetween val="between"/>
      </c:valAx>
    </c:plotArea>
    <c:legend>
      <c:legendPos val="r"/>
      <c:layout>
        <c:manualLayout>
          <c:xMode val="edge"/>
          <c:yMode val="edge"/>
          <c:wMode val="edge"/>
          <c:hMode val="edge"/>
          <c:x val="0.11256494243276688"/>
          <c:y val="0.87678769835749326"/>
          <c:w val="0.88094248414706722"/>
          <c:h val="0.96833996457156635"/>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556-4A05-BA5A-2EB992A95296}"/>
              </c:ext>
            </c:extLst>
          </c:dPt>
          <c:dPt>
            <c:idx val="1"/>
            <c:invertIfNegative val="0"/>
            <c:bubble3D val="0"/>
            <c:spPr>
              <a:solidFill>
                <a:srgbClr val="C00000"/>
              </a:solidFill>
            </c:spPr>
            <c:extLst>
              <c:ext xmlns:c16="http://schemas.microsoft.com/office/drawing/2014/chart" uri="{C3380CC4-5D6E-409C-BE32-E72D297353CC}">
                <c16:uniqueId val="{00000001-3556-4A05-BA5A-2EB992A95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556-4A05-BA5A-2EB992A95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556-4A05-BA5A-2EB992A95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3556-4A05-BA5A-2EB992A95296}"/>
            </c:ext>
          </c:extLst>
        </c:ser>
        <c:dLbls>
          <c:showLegendKey val="0"/>
          <c:showVal val="0"/>
          <c:showCatName val="0"/>
          <c:showSerName val="0"/>
          <c:showPercent val="0"/>
          <c:showBubbleSize val="0"/>
        </c:dLbls>
        <c:gapWidth val="150"/>
        <c:shape val="box"/>
        <c:axId val="1765454751"/>
        <c:axId val="1"/>
        <c:axId val="0"/>
      </c:bar3DChart>
      <c:catAx>
        <c:axId val="17654547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5475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AF2-4781-914F-0CEBDDF74E59}"/>
              </c:ext>
            </c:extLst>
          </c:dPt>
          <c:dPt>
            <c:idx val="1"/>
            <c:invertIfNegative val="0"/>
            <c:bubble3D val="0"/>
            <c:spPr>
              <a:solidFill>
                <a:srgbClr val="C00000"/>
              </a:solidFill>
            </c:spPr>
            <c:extLst>
              <c:ext xmlns:c16="http://schemas.microsoft.com/office/drawing/2014/chart" uri="{C3380CC4-5D6E-409C-BE32-E72D297353CC}">
                <c16:uniqueId val="{00000001-9AF2-4781-914F-0CEBDDF74E5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AF2-4781-914F-0CEBDDF74E5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AF2-4781-914F-0CEBDDF74E5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9AF2-4781-914F-0CEBDDF74E59}"/>
            </c:ext>
          </c:extLst>
        </c:ser>
        <c:dLbls>
          <c:showLegendKey val="0"/>
          <c:showVal val="0"/>
          <c:showCatName val="0"/>
          <c:showSerName val="0"/>
          <c:showPercent val="0"/>
          <c:showBubbleSize val="0"/>
        </c:dLbls>
        <c:gapWidth val="150"/>
        <c:shape val="box"/>
        <c:axId val="1765440367"/>
        <c:axId val="1"/>
        <c:axId val="0"/>
      </c:bar3DChart>
      <c:catAx>
        <c:axId val="176544036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036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B1A-4472-BE51-FE064148818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B1A-4472-BE51-FE064148818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B1A-4472-BE51-FE064148818D}"/>
            </c:ext>
          </c:extLst>
        </c:ser>
        <c:dLbls>
          <c:showLegendKey val="0"/>
          <c:showVal val="0"/>
          <c:showCatName val="0"/>
          <c:showSerName val="0"/>
          <c:showPercent val="0"/>
          <c:showBubbleSize val="0"/>
        </c:dLbls>
        <c:gapWidth val="150"/>
        <c:shape val="box"/>
        <c:axId val="1765444831"/>
        <c:axId val="1"/>
        <c:axId val="0"/>
      </c:bar3DChart>
      <c:catAx>
        <c:axId val="176544483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48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125-470D-BEBE-C443350E6B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125-470D-BEBE-C443350E6B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9125-470D-BEBE-C443350E6B65}"/>
            </c:ext>
          </c:extLst>
        </c:ser>
        <c:dLbls>
          <c:showLegendKey val="0"/>
          <c:showVal val="0"/>
          <c:showCatName val="0"/>
          <c:showSerName val="0"/>
          <c:showPercent val="0"/>
          <c:showBubbleSize val="0"/>
        </c:dLbls>
        <c:gapWidth val="150"/>
        <c:shape val="box"/>
        <c:axId val="1765457231"/>
        <c:axId val="1"/>
        <c:axId val="0"/>
      </c:bar3DChart>
      <c:catAx>
        <c:axId val="17654572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572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C55-41D7-86F2-EC77515A3381}"/>
              </c:ext>
            </c:extLst>
          </c:dPt>
          <c:dPt>
            <c:idx val="1"/>
            <c:invertIfNegative val="0"/>
            <c:bubble3D val="0"/>
            <c:spPr>
              <a:solidFill>
                <a:srgbClr val="C00000"/>
              </a:solidFill>
            </c:spPr>
            <c:extLst>
              <c:ext xmlns:c16="http://schemas.microsoft.com/office/drawing/2014/chart" uri="{C3380CC4-5D6E-409C-BE32-E72D297353CC}">
                <c16:uniqueId val="{00000001-FC55-41D7-86F2-EC77515A338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55-41D7-86F2-EC77515A338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55-41D7-86F2-EC77515A338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C55-41D7-86F2-EC77515A3381}"/>
            </c:ext>
          </c:extLst>
        </c:ser>
        <c:dLbls>
          <c:showLegendKey val="0"/>
          <c:showVal val="0"/>
          <c:showCatName val="0"/>
          <c:showSerName val="0"/>
          <c:showPercent val="0"/>
          <c:showBubbleSize val="0"/>
        </c:dLbls>
        <c:gapWidth val="150"/>
        <c:shape val="box"/>
        <c:axId val="1765427471"/>
        <c:axId val="1"/>
        <c:axId val="0"/>
      </c:bar3DChart>
      <c:catAx>
        <c:axId val="176542747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2747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5B1-4FE4-980C-A9B14BC19C95}"/>
              </c:ext>
            </c:extLst>
          </c:dPt>
          <c:dPt>
            <c:idx val="1"/>
            <c:invertIfNegative val="0"/>
            <c:bubble3D val="0"/>
            <c:spPr>
              <a:solidFill>
                <a:srgbClr val="C00000"/>
              </a:solidFill>
            </c:spPr>
            <c:extLst>
              <c:ext xmlns:c16="http://schemas.microsoft.com/office/drawing/2014/chart" uri="{C3380CC4-5D6E-409C-BE32-E72D297353CC}">
                <c16:uniqueId val="{00000001-45B1-4FE4-980C-A9B14BC19C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5B1-4FE4-980C-A9B14BC19C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5B1-4FE4-980C-A9B14BC19C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45B1-4FE4-980C-A9B14BC19C95}"/>
            </c:ext>
          </c:extLst>
        </c:ser>
        <c:dLbls>
          <c:showLegendKey val="0"/>
          <c:showVal val="0"/>
          <c:showCatName val="0"/>
          <c:showSerName val="0"/>
          <c:showPercent val="0"/>
          <c:showBubbleSize val="0"/>
        </c:dLbls>
        <c:gapWidth val="150"/>
        <c:shape val="box"/>
        <c:axId val="1765442847"/>
        <c:axId val="1"/>
        <c:axId val="0"/>
      </c:bar3DChart>
      <c:catAx>
        <c:axId val="17654428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284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52B-4DBE-B799-D34C360D7109}"/>
              </c:ext>
            </c:extLst>
          </c:dPt>
          <c:dPt>
            <c:idx val="1"/>
            <c:invertIfNegative val="0"/>
            <c:bubble3D val="0"/>
            <c:spPr>
              <a:solidFill>
                <a:srgbClr val="C00000"/>
              </a:solidFill>
            </c:spPr>
            <c:extLst>
              <c:ext xmlns:c16="http://schemas.microsoft.com/office/drawing/2014/chart" uri="{C3380CC4-5D6E-409C-BE32-E72D297353CC}">
                <c16:uniqueId val="{00000001-452B-4DBE-B799-D34C360D71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52B-4DBE-B799-D34C360D71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52B-4DBE-B799-D34C360D71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452B-4DBE-B799-D34C360D7109}"/>
            </c:ext>
          </c:extLst>
        </c:ser>
        <c:dLbls>
          <c:showLegendKey val="0"/>
          <c:showVal val="0"/>
          <c:showCatName val="0"/>
          <c:showSerName val="0"/>
          <c:showPercent val="0"/>
          <c:showBubbleSize val="0"/>
        </c:dLbls>
        <c:gapWidth val="150"/>
        <c:shape val="box"/>
        <c:axId val="1765448303"/>
        <c:axId val="1"/>
        <c:axId val="0"/>
      </c:bar3DChart>
      <c:catAx>
        <c:axId val="17654483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83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A3-492A-9D8A-908FDCC41659}"/>
              </c:ext>
            </c:extLst>
          </c:dPt>
          <c:dPt>
            <c:idx val="1"/>
            <c:invertIfNegative val="0"/>
            <c:bubble3D val="0"/>
            <c:spPr>
              <a:solidFill>
                <a:srgbClr val="C00000"/>
              </a:solidFill>
            </c:spPr>
            <c:extLst>
              <c:ext xmlns:c16="http://schemas.microsoft.com/office/drawing/2014/chart" uri="{C3380CC4-5D6E-409C-BE32-E72D297353CC}">
                <c16:uniqueId val="{00000001-B0A3-492A-9D8A-908FDCC4165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A3-492A-9D8A-908FDCC4165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A3-492A-9D8A-908FDCC4165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0A3-492A-9D8A-908FDCC41659}"/>
            </c:ext>
          </c:extLst>
        </c:ser>
        <c:dLbls>
          <c:showLegendKey val="0"/>
          <c:showVal val="0"/>
          <c:showCatName val="0"/>
          <c:showSerName val="0"/>
          <c:showPercent val="0"/>
          <c:showBubbleSize val="0"/>
        </c:dLbls>
        <c:gapWidth val="150"/>
        <c:shape val="box"/>
        <c:axId val="1765439871"/>
        <c:axId val="1"/>
        <c:axId val="0"/>
      </c:bar3DChart>
      <c:catAx>
        <c:axId val="1765439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398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5DC-4514-9DEE-044183E9A6F2}"/>
              </c:ext>
            </c:extLst>
          </c:dPt>
          <c:dPt>
            <c:idx val="1"/>
            <c:invertIfNegative val="0"/>
            <c:bubble3D val="0"/>
            <c:spPr>
              <a:solidFill>
                <a:srgbClr val="C00000"/>
              </a:solidFill>
            </c:spPr>
            <c:extLst>
              <c:ext xmlns:c16="http://schemas.microsoft.com/office/drawing/2014/chart" uri="{C3380CC4-5D6E-409C-BE32-E72D297353CC}">
                <c16:uniqueId val="{00000001-85DC-4514-9DEE-044183E9A6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5DC-4514-9DEE-044183E9A6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5DC-4514-9DEE-044183E9A6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85DC-4514-9DEE-044183E9A6F2}"/>
            </c:ext>
          </c:extLst>
        </c:ser>
        <c:dLbls>
          <c:showLegendKey val="0"/>
          <c:showVal val="0"/>
          <c:showCatName val="0"/>
          <c:showSerName val="0"/>
          <c:showPercent val="0"/>
          <c:showBubbleSize val="0"/>
        </c:dLbls>
        <c:gapWidth val="150"/>
        <c:shape val="box"/>
        <c:axId val="1765440863"/>
        <c:axId val="1"/>
        <c:axId val="0"/>
      </c:bar3DChart>
      <c:catAx>
        <c:axId val="1765440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08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DA-4483-ABA3-717DF24B9A80}"/>
              </c:ext>
            </c:extLst>
          </c:dPt>
          <c:dPt>
            <c:idx val="1"/>
            <c:invertIfNegative val="0"/>
            <c:bubble3D val="0"/>
            <c:spPr>
              <a:solidFill>
                <a:srgbClr val="C00000"/>
              </a:solidFill>
            </c:spPr>
            <c:extLst>
              <c:ext xmlns:c16="http://schemas.microsoft.com/office/drawing/2014/chart" uri="{C3380CC4-5D6E-409C-BE32-E72D297353CC}">
                <c16:uniqueId val="{00000001-C6DA-4483-ABA3-717DF24B9A8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DA-4483-ABA3-717DF24B9A8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DA-4483-ABA3-717DF24B9A8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6DA-4483-ABA3-717DF24B9A80}"/>
            </c:ext>
          </c:extLst>
        </c:ser>
        <c:dLbls>
          <c:showLegendKey val="0"/>
          <c:showVal val="0"/>
          <c:showCatName val="0"/>
          <c:showSerName val="0"/>
          <c:showPercent val="0"/>
          <c:showBubbleSize val="0"/>
        </c:dLbls>
        <c:gapWidth val="150"/>
        <c:shape val="box"/>
        <c:axId val="1765447807"/>
        <c:axId val="1"/>
        <c:axId val="0"/>
      </c:bar3DChart>
      <c:catAx>
        <c:axId val="17654478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78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7-4AD8-89E8-9EB61C547E9B}"/>
              </c:ext>
            </c:extLst>
          </c:dPt>
          <c:dPt>
            <c:idx val="1"/>
            <c:invertIfNegative val="0"/>
            <c:bubble3D val="0"/>
            <c:spPr>
              <a:solidFill>
                <a:srgbClr val="C00000"/>
              </a:solidFill>
            </c:spPr>
            <c:extLst>
              <c:ext xmlns:c16="http://schemas.microsoft.com/office/drawing/2014/chart" uri="{C3380CC4-5D6E-409C-BE32-E72D297353CC}">
                <c16:uniqueId val="{00000001-47E7-4AD8-89E8-9EB61C547E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7-4AD8-89E8-9EB61C547E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7-4AD8-89E8-9EB61C547E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47E7-4AD8-89E8-9EB61C547E9B}"/>
            </c:ext>
          </c:extLst>
        </c:ser>
        <c:dLbls>
          <c:showLegendKey val="0"/>
          <c:showVal val="0"/>
          <c:showCatName val="0"/>
          <c:showSerName val="0"/>
          <c:showPercent val="0"/>
          <c:showBubbleSize val="0"/>
        </c:dLbls>
        <c:gapWidth val="150"/>
        <c:shape val="box"/>
        <c:axId val="1765448799"/>
        <c:axId val="1"/>
        <c:axId val="0"/>
      </c:bar3DChart>
      <c:catAx>
        <c:axId val="17654487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879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B3-40C6-999D-668FAED25C71}"/>
              </c:ext>
            </c:extLst>
          </c:dPt>
          <c:dPt>
            <c:idx val="1"/>
            <c:invertIfNegative val="0"/>
            <c:bubble3D val="0"/>
            <c:spPr>
              <a:solidFill>
                <a:srgbClr val="C00000"/>
              </a:solidFill>
            </c:spPr>
            <c:extLst>
              <c:ext xmlns:c16="http://schemas.microsoft.com/office/drawing/2014/chart" uri="{C3380CC4-5D6E-409C-BE32-E72D297353CC}">
                <c16:uniqueId val="{00000001-13B3-40C6-999D-668FAED25C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B3-40C6-999D-668FAED25C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B3-40C6-999D-668FAED25C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13B3-40C6-999D-668FAED25C71}"/>
            </c:ext>
          </c:extLst>
        </c:ser>
        <c:dLbls>
          <c:showLegendKey val="0"/>
          <c:showVal val="0"/>
          <c:showCatName val="0"/>
          <c:showSerName val="0"/>
          <c:showPercent val="0"/>
          <c:showBubbleSize val="0"/>
        </c:dLbls>
        <c:gapWidth val="150"/>
        <c:shape val="box"/>
        <c:axId val="1765446319"/>
        <c:axId val="1"/>
        <c:axId val="0"/>
      </c:bar3DChart>
      <c:catAx>
        <c:axId val="17654463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631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E42-4871-B54A-6EDC83AD9AB5}"/>
              </c:ext>
            </c:extLst>
          </c:dPt>
          <c:dPt>
            <c:idx val="1"/>
            <c:invertIfNegative val="0"/>
            <c:bubble3D val="0"/>
            <c:spPr>
              <a:solidFill>
                <a:srgbClr val="C00000"/>
              </a:solidFill>
            </c:spPr>
            <c:extLst>
              <c:ext xmlns:c16="http://schemas.microsoft.com/office/drawing/2014/chart" uri="{C3380CC4-5D6E-409C-BE32-E72D297353CC}">
                <c16:uniqueId val="{00000001-AE42-4871-B54A-6EDC83AD9A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E42-4871-B54A-6EDC83AD9A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E42-4871-B54A-6EDC83AD9A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E42-4871-B54A-6EDC83AD9AB5}"/>
            </c:ext>
          </c:extLst>
        </c:ser>
        <c:dLbls>
          <c:showLegendKey val="0"/>
          <c:showVal val="0"/>
          <c:showCatName val="0"/>
          <c:showSerName val="0"/>
          <c:showPercent val="0"/>
          <c:showBubbleSize val="0"/>
        </c:dLbls>
        <c:gapWidth val="150"/>
        <c:shape val="box"/>
        <c:axId val="1765438879"/>
        <c:axId val="1"/>
        <c:axId val="0"/>
      </c:bar3DChart>
      <c:catAx>
        <c:axId val="17654388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3887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F39-49BD-87F6-ED8CA30A4A2F}"/>
              </c:ext>
            </c:extLst>
          </c:dPt>
          <c:dPt>
            <c:idx val="1"/>
            <c:invertIfNegative val="0"/>
            <c:bubble3D val="0"/>
            <c:spPr>
              <a:solidFill>
                <a:srgbClr val="C00000"/>
              </a:solidFill>
            </c:spPr>
            <c:extLst>
              <c:ext xmlns:c16="http://schemas.microsoft.com/office/drawing/2014/chart" uri="{C3380CC4-5D6E-409C-BE32-E72D297353CC}">
                <c16:uniqueId val="{00000001-1F39-49BD-87F6-ED8CA30A4A2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F39-49BD-87F6-ED8CA30A4A2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F39-49BD-87F6-ED8CA30A4A2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1F39-49BD-87F6-ED8CA30A4A2F}"/>
            </c:ext>
          </c:extLst>
        </c:ser>
        <c:dLbls>
          <c:showLegendKey val="0"/>
          <c:showVal val="0"/>
          <c:showCatName val="0"/>
          <c:showSerName val="0"/>
          <c:showPercent val="0"/>
          <c:showBubbleSize val="0"/>
        </c:dLbls>
        <c:gapWidth val="150"/>
        <c:shape val="box"/>
        <c:axId val="1765441855"/>
        <c:axId val="1"/>
        <c:axId val="0"/>
      </c:bar3DChart>
      <c:catAx>
        <c:axId val="17654418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4185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6D02-42BD-804C-86B916DD18AE}"/>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6D02-42BD-804C-86B916DD18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2-6D02-42BD-804C-86B916DD18AE}"/>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6D02-42BD-804C-86B916DD18AE}"/>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6D02-42BD-804C-86B916DD18AE}"/>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6D02-42BD-804C-86B916DD18AE}"/>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6D02-42BD-804C-86B916DD18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6D02-42BD-804C-86B916DD18AE}"/>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6D02-42BD-804C-86B916DD18AE}"/>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6D02-42BD-804C-86B916DD18AE}"/>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6D02-42BD-804C-86B916DD18AE}"/>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6D02-42BD-804C-86B916DD18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D02-42BD-804C-86B916DD18AE}"/>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02-42BD-804C-86B916DD18AE}"/>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D02-42BD-804C-86B916DD18AE}"/>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D02-42BD-804C-86B916DD18AE}"/>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D02-42BD-804C-86B916DD18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D02-42BD-804C-86B916DD18AE}"/>
            </c:ext>
          </c:extLst>
        </c:ser>
        <c:dLbls>
          <c:showLegendKey val="0"/>
          <c:showVal val="0"/>
          <c:showCatName val="0"/>
          <c:showSerName val="0"/>
          <c:showPercent val="0"/>
          <c:showBubbleSize val="0"/>
        </c:dLbls>
        <c:smooth val="0"/>
        <c:axId val="1765430447"/>
        <c:axId val="1"/>
      </c:lineChart>
      <c:catAx>
        <c:axId val="17654304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30447"/>
        <c:crosses val="autoZero"/>
        <c:crossBetween val="between"/>
      </c:valAx>
    </c:plotArea>
    <c:legend>
      <c:legendPos val="r"/>
      <c:layout>
        <c:manualLayout>
          <c:xMode val="edge"/>
          <c:yMode val="edge"/>
          <c:wMode val="edge"/>
          <c:hMode val="edge"/>
          <c:x val="0.11745907781103218"/>
          <c:y val="0.87635365367314944"/>
          <c:w val="0.87931116277675725"/>
          <c:h val="0.96822941301948551"/>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3D6B-49B1-AB4B-D8D39C8AA14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3D6B-49B1-AB4B-D8D39C8AA1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2-3D6B-49B1-AB4B-D8D39C8AA14C}"/>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3D6B-49B1-AB4B-D8D39C8AA14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3D6B-49B1-AB4B-D8D39C8AA14C}"/>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3D6B-49B1-AB4B-D8D39C8AA14C}"/>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3D6B-49B1-AB4B-D8D39C8AA1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3D6B-49B1-AB4B-D8D39C8AA14C}"/>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3D6B-49B1-AB4B-D8D39C8AA14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3D6B-49B1-AB4B-D8D39C8AA14C}"/>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3D6B-49B1-AB4B-D8D39C8AA14C}"/>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3D6B-49B1-AB4B-D8D39C8AA1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D6B-49B1-AB4B-D8D39C8AA14C}"/>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6B-49B1-AB4B-D8D39C8AA14C}"/>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6B-49B1-AB4B-D8D39C8AA14C}"/>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6B-49B1-AB4B-D8D39C8AA14C}"/>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6B-49B1-AB4B-D8D39C8AA1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D6B-49B1-AB4B-D8D39C8AA14C}"/>
            </c:ext>
          </c:extLst>
        </c:ser>
        <c:dLbls>
          <c:showLegendKey val="0"/>
          <c:showVal val="0"/>
          <c:showCatName val="0"/>
          <c:showSerName val="0"/>
          <c:showPercent val="0"/>
          <c:showBubbleSize val="0"/>
        </c:dLbls>
        <c:smooth val="0"/>
        <c:axId val="1765437391"/>
        <c:axId val="1"/>
      </c:lineChart>
      <c:catAx>
        <c:axId val="176543739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5437391"/>
        <c:crosses val="autoZero"/>
        <c:crossBetween val="between"/>
      </c:valAx>
    </c:plotArea>
    <c:legend>
      <c:legendPos val="r"/>
      <c:layout>
        <c:manualLayout>
          <c:xMode val="edge"/>
          <c:yMode val="edge"/>
          <c:wMode val="edge"/>
          <c:hMode val="edge"/>
          <c:x val="0.11582758517338677"/>
          <c:y val="0.87934174318175629"/>
          <c:w val="0.87767967013911186"/>
          <c:h val="0.96900017255628512"/>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8533-445A-B663-86C7929B9C45}"/>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8533-445A-B663-86C7929B9C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8533-445A-B663-86C7929B9C45}"/>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8533-445A-B663-86C7929B9C45}"/>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8533-445A-B663-86C7929B9C45}"/>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8533-445A-B663-86C7929B9C45}"/>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8533-445A-B663-86C7929B9C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533-445A-B663-86C7929B9C45}"/>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8533-445A-B663-86C7929B9C45}"/>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8533-445A-B663-86C7929B9C45}"/>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8533-445A-B663-86C7929B9C45}"/>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8533-445A-B663-86C7929B9C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533-445A-B663-86C7929B9C45}"/>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33-445A-B663-86C7929B9C45}"/>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533-445A-B663-86C7929B9C45}"/>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533-445A-B663-86C7929B9C45}"/>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533-445A-B663-86C7929B9C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533-445A-B663-86C7929B9C45}"/>
            </c:ext>
          </c:extLst>
        </c:ser>
        <c:dLbls>
          <c:showLegendKey val="0"/>
          <c:showVal val="0"/>
          <c:showCatName val="0"/>
          <c:showSerName val="0"/>
          <c:showPercent val="0"/>
          <c:showBubbleSize val="0"/>
        </c:dLbls>
        <c:smooth val="0"/>
        <c:axId val="1766105247"/>
        <c:axId val="1"/>
      </c:lineChart>
      <c:catAx>
        <c:axId val="17661052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05247"/>
        <c:crosses val="autoZero"/>
        <c:crossBetween val="between"/>
      </c:valAx>
    </c:plotArea>
    <c:legend>
      <c:legendPos val="r"/>
      <c:layout>
        <c:manualLayout>
          <c:xMode val="edge"/>
          <c:yMode val="edge"/>
          <c:wMode val="edge"/>
          <c:hMode val="edge"/>
          <c:x val="0.11745907781103218"/>
          <c:y val="0.87635365367314944"/>
          <c:w val="0.87931116277675725"/>
          <c:h val="0.96822941301948551"/>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FCA-4AAD-8DDD-393C242C226A}"/>
              </c:ext>
            </c:extLst>
          </c:dPt>
          <c:dPt>
            <c:idx val="1"/>
            <c:invertIfNegative val="0"/>
            <c:bubble3D val="0"/>
            <c:spPr>
              <a:solidFill>
                <a:srgbClr val="C00000"/>
              </a:solidFill>
            </c:spPr>
            <c:extLst>
              <c:ext xmlns:c16="http://schemas.microsoft.com/office/drawing/2014/chart" uri="{C3380CC4-5D6E-409C-BE32-E72D297353CC}">
                <c16:uniqueId val="{00000001-7FCA-4AAD-8DDD-393C242C226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FCA-4AAD-8DDD-393C242C226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FCA-4AAD-8DDD-393C242C22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c:v>
                </c:pt>
                <c:pt idx="2">
                  <c:v>0.66666666666666663</c:v>
                </c:pt>
                <c:pt idx="3">
                  <c:v>0</c:v>
                </c:pt>
              </c:numCache>
            </c:numRef>
          </c:val>
          <c:extLst>
            <c:ext xmlns:c16="http://schemas.microsoft.com/office/drawing/2014/chart" uri="{C3380CC4-5D6E-409C-BE32-E72D297353CC}">
              <c16:uniqueId val="{00000004-7FCA-4AAD-8DDD-393C242C226A}"/>
            </c:ext>
          </c:extLst>
        </c:ser>
        <c:dLbls>
          <c:showLegendKey val="0"/>
          <c:showVal val="0"/>
          <c:showCatName val="0"/>
          <c:showSerName val="0"/>
          <c:showPercent val="0"/>
          <c:showBubbleSize val="0"/>
        </c:dLbls>
        <c:gapWidth val="150"/>
        <c:shape val="box"/>
        <c:axId val="1766111695"/>
        <c:axId val="1"/>
        <c:axId val="0"/>
      </c:bar3DChart>
      <c:catAx>
        <c:axId val="17661116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116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1B8-4C66-955C-A0BD1AC00E1D}"/>
              </c:ext>
            </c:extLst>
          </c:dPt>
          <c:dPt>
            <c:idx val="1"/>
            <c:invertIfNegative val="0"/>
            <c:bubble3D val="0"/>
            <c:spPr>
              <a:solidFill>
                <a:srgbClr val="C00000"/>
              </a:solidFill>
            </c:spPr>
            <c:extLst>
              <c:ext xmlns:c16="http://schemas.microsoft.com/office/drawing/2014/chart" uri="{C3380CC4-5D6E-409C-BE32-E72D297353CC}">
                <c16:uniqueId val="{00000001-B1B8-4C66-955C-A0BD1AC00E1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1B8-4C66-955C-A0BD1AC00E1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1B8-4C66-955C-A0BD1AC00E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1B8-4C66-955C-A0BD1AC00E1D}"/>
            </c:ext>
          </c:extLst>
        </c:ser>
        <c:dLbls>
          <c:showLegendKey val="0"/>
          <c:showVal val="0"/>
          <c:showCatName val="0"/>
          <c:showSerName val="0"/>
          <c:showPercent val="0"/>
          <c:showBubbleSize val="0"/>
        </c:dLbls>
        <c:gapWidth val="150"/>
        <c:shape val="box"/>
        <c:axId val="1766097807"/>
        <c:axId val="1"/>
        <c:axId val="0"/>
      </c:bar3DChart>
      <c:catAx>
        <c:axId val="17660978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0978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5E6-410A-9072-9D7D28DBA49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15E6-410A-9072-9D7D28DBA49C}"/>
            </c:ext>
          </c:extLst>
        </c:ser>
        <c:dLbls>
          <c:showLegendKey val="0"/>
          <c:showVal val="0"/>
          <c:showCatName val="0"/>
          <c:showSerName val="0"/>
          <c:showPercent val="0"/>
          <c:showBubbleSize val="0"/>
        </c:dLbls>
        <c:gapWidth val="150"/>
        <c:shape val="box"/>
        <c:axId val="1766114671"/>
        <c:axId val="1"/>
        <c:axId val="0"/>
      </c:bar3DChart>
      <c:catAx>
        <c:axId val="17661146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146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0-3188-4D86-B763-8D9F0273D01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1-3188-4D86-B763-8D9F0273D01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c:v>
                </c:pt>
                <c:pt idx="2">
                  <c:v>0.66666666666666663</c:v>
                </c:pt>
                <c:pt idx="3">
                  <c:v>0</c:v>
                </c:pt>
              </c:numCache>
            </c:numRef>
          </c:val>
          <c:smooth val="0"/>
          <c:extLst>
            <c:ext xmlns:c16="http://schemas.microsoft.com/office/drawing/2014/chart" uri="{C3380CC4-5D6E-409C-BE32-E72D297353CC}">
              <c16:uniqueId val="{00000002-3188-4D86-B763-8D9F0273D01C}"/>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3-3188-4D86-B763-8D9F0273D01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4-3188-4D86-B763-8D9F0273D01C}"/>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5-3188-4D86-B763-8D9F0273D01C}"/>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6-3188-4D86-B763-8D9F0273D01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3188-4D86-B763-8D9F0273D01C}"/>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8-3188-4D86-B763-8D9F0273D01C}"/>
                </c:ext>
              </c:extLst>
            </c:dLbl>
            <c:dLbl>
              <c:idx val="1"/>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9-3188-4D86-B763-8D9F0273D01C}"/>
                </c:ext>
              </c:extLst>
            </c:dLbl>
            <c:dLbl>
              <c:idx val="2"/>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A-3188-4D86-B763-8D9F0273D01C}"/>
                </c:ext>
              </c:extLst>
            </c:dLbl>
            <c:dLbl>
              <c:idx val="3"/>
              <c:spPr/>
              <c:txPr>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extLst>
                <c:ext xmlns:c16="http://schemas.microsoft.com/office/drawing/2014/chart" uri="{C3380CC4-5D6E-409C-BE32-E72D297353CC}">
                  <c16:uniqueId val="{0000000B-3188-4D86-B763-8D9F0273D01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188-4D86-B763-8D9F0273D01C}"/>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88-4D86-B763-8D9F0273D01C}"/>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88-4D86-B763-8D9F0273D01C}"/>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88-4D86-B763-8D9F0273D01C}"/>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88-4D86-B763-8D9F0273D01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188-4D86-B763-8D9F0273D01C}"/>
            </c:ext>
          </c:extLst>
        </c:ser>
        <c:dLbls>
          <c:showLegendKey val="0"/>
          <c:showVal val="0"/>
          <c:showCatName val="0"/>
          <c:showSerName val="0"/>
          <c:showPercent val="0"/>
          <c:showBubbleSize val="0"/>
        </c:dLbls>
        <c:smooth val="0"/>
        <c:axId val="1766090367"/>
        <c:axId val="1"/>
      </c:lineChart>
      <c:catAx>
        <c:axId val="17660903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090367"/>
        <c:crosses val="autoZero"/>
        <c:crossBetween val="between"/>
      </c:valAx>
    </c:plotArea>
    <c:legend>
      <c:legendPos val="r"/>
      <c:layout>
        <c:manualLayout>
          <c:xMode val="edge"/>
          <c:yMode val="edge"/>
          <c:wMode val="edge"/>
          <c:hMode val="edge"/>
          <c:x val="0.11582758517338677"/>
          <c:y val="0.87678754944364357"/>
          <c:w val="0.87767967013911186"/>
          <c:h val="0.96833980259509822"/>
        </c:manualLayout>
      </c:layout>
      <c:overlay val="0"/>
      <c:txPr>
        <a:bodyPr/>
        <a:lstStyle/>
        <a:p>
          <a:pPr>
            <a:defRPr sz="1175" b="1" i="0" u="none" strike="noStrike" baseline="0">
              <a:solidFill>
                <a:srgbClr val="000000"/>
              </a:solidFill>
              <a:latin typeface="Calibri"/>
              <a:ea typeface="Calibri"/>
              <a:cs typeface="Calibri"/>
            </a:defRPr>
          </a:pPr>
          <a:endParaRPr lang="es-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6F1-403F-BFFE-DA3B3B541452}"/>
              </c:ext>
            </c:extLst>
          </c:dPt>
          <c:dPt>
            <c:idx val="1"/>
            <c:invertIfNegative val="0"/>
            <c:bubble3D val="0"/>
            <c:spPr>
              <a:solidFill>
                <a:srgbClr val="C00000"/>
              </a:solidFill>
            </c:spPr>
            <c:extLst>
              <c:ext xmlns:c16="http://schemas.microsoft.com/office/drawing/2014/chart" uri="{C3380CC4-5D6E-409C-BE32-E72D297353CC}">
                <c16:uniqueId val="{00000001-E6F1-403F-BFFE-DA3B3B54145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6F1-403F-BFFE-DA3B3B54145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6F1-403F-BFFE-DA3B3B54145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E6F1-403F-BFFE-DA3B3B541452}"/>
            </c:ext>
          </c:extLst>
        </c:ser>
        <c:dLbls>
          <c:showLegendKey val="0"/>
          <c:showVal val="0"/>
          <c:showCatName val="0"/>
          <c:showSerName val="0"/>
          <c:showPercent val="0"/>
          <c:showBubbleSize val="0"/>
        </c:dLbls>
        <c:gapWidth val="150"/>
        <c:shape val="box"/>
        <c:axId val="1766103263"/>
        <c:axId val="1"/>
        <c:axId val="0"/>
      </c:bar3DChart>
      <c:catAx>
        <c:axId val="17661032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0326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C935-4FA5-81D0-CBB634701FC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C935-4FA5-81D0-CBB634701FC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C935-4FA5-81D0-CBB634701FCD}"/>
            </c:ext>
          </c:extLst>
        </c:ser>
        <c:dLbls>
          <c:showLegendKey val="0"/>
          <c:showVal val="0"/>
          <c:showCatName val="0"/>
          <c:showSerName val="0"/>
          <c:showPercent val="0"/>
          <c:showBubbleSize val="0"/>
        </c:dLbls>
        <c:gapWidth val="150"/>
        <c:shape val="box"/>
        <c:axId val="1766091855"/>
        <c:axId val="1"/>
        <c:axId val="0"/>
      </c:bar3DChart>
      <c:catAx>
        <c:axId val="17660918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0918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720-4A5E-BF72-924A369173E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720-4A5E-BF72-924A369173E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B720-4A5E-BF72-924A369173EC}"/>
            </c:ext>
          </c:extLst>
        </c:ser>
        <c:dLbls>
          <c:showLegendKey val="0"/>
          <c:showVal val="0"/>
          <c:showCatName val="0"/>
          <c:showSerName val="0"/>
          <c:showPercent val="0"/>
          <c:showBubbleSize val="0"/>
        </c:dLbls>
        <c:gapWidth val="150"/>
        <c:shape val="box"/>
        <c:axId val="1766120623"/>
        <c:axId val="1"/>
        <c:axId val="0"/>
      </c:bar3DChart>
      <c:catAx>
        <c:axId val="176612062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612062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40CE-49FF-9B8B-B6E4BDD1B8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40CE-49FF-9B8B-B6E4BDD1B8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40CE-49FF-9B8B-B6E4BDD1B85A}"/>
            </c:ext>
          </c:extLst>
        </c:ser>
        <c:dLbls>
          <c:showLegendKey val="0"/>
          <c:showVal val="0"/>
          <c:showCatName val="0"/>
          <c:showSerName val="0"/>
          <c:showPercent val="0"/>
          <c:showBubbleSize val="0"/>
        </c:dLbls>
        <c:gapWidth val="150"/>
        <c:shape val="box"/>
        <c:axId val="1767144351"/>
        <c:axId val="1"/>
        <c:axId val="0"/>
      </c:bar3DChart>
      <c:catAx>
        <c:axId val="17671443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76714435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 /><Relationship Id="rId2" Type="http://schemas.openxmlformats.org/officeDocument/2006/relationships/hyperlink" Target="#Autoevaluaci&#243;n!A1" /><Relationship Id="rId1" Type="http://schemas.openxmlformats.org/officeDocument/2006/relationships/image" Target="../media/image1.jpeg" /></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 /><Relationship Id="rId13" Type="http://schemas.openxmlformats.org/officeDocument/2006/relationships/hyperlink" Target="#Academica!A7" /><Relationship Id="rId18" Type="http://schemas.openxmlformats.org/officeDocument/2006/relationships/hyperlink" Target="#Admon!A6" /><Relationship Id="rId26" Type="http://schemas.openxmlformats.org/officeDocument/2006/relationships/image" Target="../media/image8.jpeg" /><Relationship Id="rId3" Type="http://schemas.openxmlformats.org/officeDocument/2006/relationships/hyperlink" Target="#Directiva!A5" /><Relationship Id="rId21" Type="http://schemas.openxmlformats.org/officeDocument/2006/relationships/hyperlink" Target="#Comunidad!A4" /><Relationship Id="rId7" Type="http://schemas.openxmlformats.org/officeDocument/2006/relationships/hyperlink" Target="#Directiva!A7" /><Relationship Id="rId12" Type="http://schemas.openxmlformats.org/officeDocument/2006/relationships/hyperlink" Target="#Academica!A6" /><Relationship Id="rId17" Type="http://schemas.openxmlformats.org/officeDocument/2006/relationships/image" Target="../media/image7.png" /><Relationship Id="rId25" Type="http://schemas.openxmlformats.org/officeDocument/2006/relationships/hyperlink" Target="#Instituci&#243;n!A1" /><Relationship Id="rId2" Type="http://schemas.openxmlformats.org/officeDocument/2006/relationships/image" Target="../media/image3.png" /><Relationship Id="rId16" Type="http://schemas.openxmlformats.org/officeDocument/2006/relationships/hyperlink" Target="#Admon!A5" /><Relationship Id="rId20" Type="http://schemas.openxmlformats.org/officeDocument/2006/relationships/hyperlink" Target="#Admon!A8" /><Relationship Id="rId1" Type="http://schemas.openxmlformats.org/officeDocument/2006/relationships/hyperlink" Target="#Directiva!A4" /><Relationship Id="rId6" Type="http://schemas.openxmlformats.org/officeDocument/2006/relationships/image" Target="../media/image5.png" /><Relationship Id="rId11" Type="http://schemas.openxmlformats.org/officeDocument/2006/relationships/hyperlink" Target="#Academica!A5" /><Relationship Id="rId24" Type="http://schemas.openxmlformats.org/officeDocument/2006/relationships/hyperlink" Target="#Comunidad!A7" /><Relationship Id="rId5" Type="http://schemas.openxmlformats.org/officeDocument/2006/relationships/hyperlink" Target="#Directiva!A6" /><Relationship Id="rId15" Type="http://schemas.openxmlformats.org/officeDocument/2006/relationships/hyperlink" Target="#Admon!A4" /><Relationship Id="rId23" Type="http://schemas.openxmlformats.org/officeDocument/2006/relationships/hyperlink" Target="#Comunidad!A6" /><Relationship Id="rId28" Type="http://schemas.openxmlformats.org/officeDocument/2006/relationships/image" Target="../media/image9.jpeg" /><Relationship Id="rId10" Type="http://schemas.openxmlformats.org/officeDocument/2006/relationships/hyperlink" Target="#Academica!A4" /><Relationship Id="rId19" Type="http://schemas.openxmlformats.org/officeDocument/2006/relationships/hyperlink" Target="#Admon!A7" /><Relationship Id="rId4" Type="http://schemas.openxmlformats.org/officeDocument/2006/relationships/image" Target="../media/image4.png" /><Relationship Id="rId9" Type="http://schemas.openxmlformats.org/officeDocument/2006/relationships/hyperlink" Target="#Directiva!A9" /><Relationship Id="rId14" Type="http://schemas.openxmlformats.org/officeDocument/2006/relationships/image" Target="../media/image6.png" /><Relationship Id="rId22" Type="http://schemas.openxmlformats.org/officeDocument/2006/relationships/hyperlink" Target="#Comunidad!A5" /><Relationship Id="rId27" Type="http://schemas.openxmlformats.org/officeDocument/2006/relationships/hyperlink" Target="#Directiva!A1" /></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 /><Relationship Id="rId13" Type="http://schemas.openxmlformats.org/officeDocument/2006/relationships/chart" Target="../charts/chart13.xml" /><Relationship Id="rId18" Type="http://schemas.openxmlformats.org/officeDocument/2006/relationships/chart" Target="../charts/chart18.xml" /><Relationship Id="rId26" Type="http://schemas.openxmlformats.org/officeDocument/2006/relationships/image" Target="../media/image2.jpeg" /><Relationship Id="rId3" Type="http://schemas.openxmlformats.org/officeDocument/2006/relationships/chart" Target="../charts/chart3.xml" /><Relationship Id="rId21" Type="http://schemas.openxmlformats.org/officeDocument/2006/relationships/chart" Target="../charts/chart21.xml" /><Relationship Id="rId7" Type="http://schemas.openxmlformats.org/officeDocument/2006/relationships/chart" Target="../charts/chart7.xml" /><Relationship Id="rId12" Type="http://schemas.openxmlformats.org/officeDocument/2006/relationships/chart" Target="../charts/chart12.xml" /><Relationship Id="rId17" Type="http://schemas.openxmlformats.org/officeDocument/2006/relationships/chart" Target="../charts/chart17.xml" /><Relationship Id="rId25" Type="http://schemas.openxmlformats.org/officeDocument/2006/relationships/hyperlink" Target="#Academica!A1" /><Relationship Id="rId33" Type="http://schemas.openxmlformats.org/officeDocument/2006/relationships/chart" Target="../charts/chart30.xml" /><Relationship Id="rId2" Type="http://schemas.openxmlformats.org/officeDocument/2006/relationships/chart" Target="../charts/chart2.xml" /><Relationship Id="rId16" Type="http://schemas.openxmlformats.org/officeDocument/2006/relationships/chart" Target="../charts/chart16.xml" /><Relationship Id="rId20" Type="http://schemas.openxmlformats.org/officeDocument/2006/relationships/chart" Target="../charts/chart20.xml" /><Relationship Id="rId29" Type="http://schemas.openxmlformats.org/officeDocument/2006/relationships/chart" Target="../charts/chart26.xml" /><Relationship Id="rId1" Type="http://schemas.openxmlformats.org/officeDocument/2006/relationships/chart" Target="../charts/chart1.xml" /><Relationship Id="rId6" Type="http://schemas.openxmlformats.org/officeDocument/2006/relationships/chart" Target="../charts/chart6.xml" /><Relationship Id="rId11" Type="http://schemas.openxmlformats.org/officeDocument/2006/relationships/chart" Target="../charts/chart11.xml" /><Relationship Id="rId24" Type="http://schemas.openxmlformats.org/officeDocument/2006/relationships/chart" Target="../charts/chart24.xml" /><Relationship Id="rId32" Type="http://schemas.openxmlformats.org/officeDocument/2006/relationships/chart" Target="../charts/chart29.xml" /><Relationship Id="rId5" Type="http://schemas.openxmlformats.org/officeDocument/2006/relationships/chart" Target="../charts/chart5.xml" /><Relationship Id="rId15" Type="http://schemas.openxmlformats.org/officeDocument/2006/relationships/chart" Target="../charts/chart15.xml" /><Relationship Id="rId23" Type="http://schemas.openxmlformats.org/officeDocument/2006/relationships/chart" Target="../charts/chart23.xml" /><Relationship Id="rId28" Type="http://schemas.openxmlformats.org/officeDocument/2006/relationships/chart" Target="../charts/chart25.xml" /><Relationship Id="rId10" Type="http://schemas.openxmlformats.org/officeDocument/2006/relationships/chart" Target="../charts/chart10.xml" /><Relationship Id="rId19" Type="http://schemas.openxmlformats.org/officeDocument/2006/relationships/chart" Target="../charts/chart19.xml" /><Relationship Id="rId31" Type="http://schemas.openxmlformats.org/officeDocument/2006/relationships/chart" Target="../charts/chart28.xml" /><Relationship Id="rId4" Type="http://schemas.openxmlformats.org/officeDocument/2006/relationships/chart" Target="../charts/chart4.xml" /><Relationship Id="rId9" Type="http://schemas.openxmlformats.org/officeDocument/2006/relationships/chart" Target="../charts/chart9.xml" /><Relationship Id="rId14" Type="http://schemas.openxmlformats.org/officeDocument/2006/relationships/chart" Target="../charts/chart14.xml" /><Relationship Id="rId22" Type="http://schemas.openxmlformats.org/officeDocument/2006/relationships/chart" Target="../charts/chart22.xml" /><Relationship Id="rId27" Type="http://schemas.openxmlformats.org/officeDocument/2006/relationships/image" Target="../media/image10.png" /><Relationship Id="rId30" Type="http://schemas.openxmlformats.org/officeDocument/2006/relationships/chart" Target="../charts/chart27.xml" /></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 /><Relationship Id="rId13" Type="http://schemas.openxmlformats.org/officeDocument/2006/relationships/chart" Target="../charts/chart43.xml" /><Relationship Id="rId18" Type="http://schemas.openxmlformats.org/officeDocument/2006/relationships/image" Target="../media/image2.jpeg" /><Relationship Id="rId3" Type="http://schemas.openxmlformats.org/officeDocument/2006/relationships/chart" Target="../charts/chart33.xml" /><Relationship Id="rId21" Type="http://schemas.openxmlformats.org/officeDocument/2006/relationships/chart" Target="../charts/chart48.xml" /><Relationship Id="rId7" Type="http://schemas.openxmlformats.org/officeDocument/2006/relationships/chart" Target="../charts/chart37.xml" /><Relationship Id="rId12" Type="http://schemas.openxmlformats.org/officeDocument/2006/relationships/chart" Target="../charts/chart42.xml" /><Relationship Id="rId17" Type="http://schemas.openxmlformats.org/officeDocument/2006/relationships/hyperlink" Target="#Admon!A1" /><Relationship Id="rId2" Type="http://schemas.openxmlformats.org/officeDocument/2006/relationships/chart" Target="../charts/chart32.xml" /><Relationship Id="rId16" Type="http://schemas.openxmlformats.org/officeDocument/2006/relationships/chart" Target="../charts/chart46.xml" /><Relationship Id="rId20" Type="http://schemas.openxmlformats.org/officeDocument/2006/relationships/chart" Target="../charts/chart47.xml" /><Relationship Id="rId1" Type="http://schemas.openxmlformats.org/officeDocument/2006/relationships/chart" Target="../charts/chart31.xml" /><Relationship Id="rId6" Type="http://schemas.openxmlformats.org/officeDocument/2006/relationships/chart" Target="../charts/chart36.xml" /><Relationship Id="rId11" Type="http://schemas.openxmlformats.org/officeDocument/2006/relationships/chart" Target="../charts/chart41.xml" /><Relationship Id="rId5" Type="http://schemas.openxmlformats.org/officeDocument/2006/relationships/chart" Target="../charts/chart35.xml" /><Relationship Id="rId15" Type="http://schemas.openxmlformats.org/officeDocument/2006/relationships/chart" Target="../charts/chart45.xml" /><Relationship Id="rId23" Type="http://schemas.openxmlformats.org/officeDocument/2006/relationships/chart" Target="../charts/chart50.xml" /><Relationship Id="rId10" Type="http://schemas.openxmlformats.org/officeDocument/2006/relationships/chart" Target="../charts/chart40.xml" /><Relationship Id="rId19" Type="http://schemas.openxmlformats.org/officeDocument/2006/relationships/image" Target="../media/image11.png" /><Relationship Id="rId4" Type="http://schemas.openxmlformats.org/officeDocument/2006/relationships/chart" Target="../charts/chart34.xml" /><Relationship Id="rId9" Type="http://schemas.openxmlformats.org/officeDocument/2006/relationships/chart" Target="../charts/chart39.xml" /><Relationship Id="rId14" Type="http://schemas.openxmlformats.org/officeDocument/2006/relationships/chart" Target="../charts/chart44.xml" /><Relationship Id="rId22" Type="http://schemas.openxmlformats.org/officeDocument/2006/relationships/chart" Target="../charts/chart49.xml" /></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 /><Relationship Id="rId13" Type="http://schemas.openxmlformats.org/officeDocument/2006/relationships/chart" Target="../charts/chart63.xml" /><Relationship Id="rId18" Type="http://schemas.openxmlformats.org/officeDocument/2006/relationships/chart" Target="../charts/chart68.xml" /><Relationship Id="rId26" Type="http://schemas.openxmlformats.org/officeDocument/2006/relationships/chart" Target="../charts/chart72.xml" /><Relationship Id="rId3" Type="http://schemas.openxmlformats.org/officeDocument/2006/relationships/chart" Target="../charts/chart53.xml" /><Relationship Id="rId21" Type="http://schemas.openxmlformats.org/officeDocument/2006/relationships/hyperlink" Target="#'Fort y Oport'!A1" /><Relationship Id="rId7" Type="http://schemas.openxmlformats.org/officeDocument/2006/relationships/chart" Target="../charts/chart57.xml" /><Relationship Id="rId12" Type="http://schemas.openxmlformats.org/officeDocument/2006/relationships/chart" Target="../charts/chart62.xml" /><Relationship Id="rId17" Type="http://schemas.openxmlformats.org/officeDocument/2006/relationships/chart" Target="../charts/chart67.xml" /><Relationship Id="rId25" Type="http://schemas.openxmlformats.org/officeDocument/2006/relationships/chart" Target="../charts/chart71.xml" /><Relationship Id="rId2" Type="http://schemas.openxmlformats.org/officeDocument/2006/relationships/chart" Target="../charts/chart52.xml" /><Relationship Id="rId16" Type="http://schemas.openxmlformats.org/officeDocument/2006/relationships/chart" Target="../charts/chart66.xml" /><Relationship Id="rId20" Type="http://schemas.openxmlformats.org/officeDocument/2006/relationships/chart" Target="../charts/chart70.xml" /><Relationship Id="rId29" Type="http://schemas.openxmlformats.org/officeDocument/2006/relationships/chart" Target="../charts/chart75.xml" /><Relationship Id="rId1" Type="http://schemas.openxmlformats.org/officeDocument/2006/relationships/chart" Target="../charts/chart51.xml" /><Relationship Id="rId6" Type="http://schemas.openxmlformats.org/officeDocument/2006/relationships/chart" Target="../charts/chart56.xml" /><Relationship Id="rId11" Type="http://schemas.openxmlformats.org/officeDocument/2006/relationships/chart" Target="../charts/chart61.xml" /><Relationship Id="rId24" Type="http://schemas.openxmlformats.org/officeDocument/2006/relationships/image" Target="../media/image12.png" /><Relationship Id="rId5" Type="http://schemas.openxmlformats.org/officeDocument/2006/relationships/chart" Target="../charts/chart55.xml" /><Relationship Id="rId15" Type="http://schemas.openxmlformats.org/officeDocument/2006/relationships/chart" Target="../charts/chart65.xml" /><Relationship Id="rId23" Type="http://schemas.openxmlformats.org/officeDocument/2006/relationships/hyperlink" Target="#Comunidad!A1" /><Relationship Id="rId28" Type="http://schemas.openxmlformats.org/officeDocument/2006/relationships/chart" Target="../charts/chart74.xml" /><Relationship Id="rId10" Type="http://schemas.openxmlformats.org/officeDocument/2006/relationships/chart" Target="../charts/chart60.xml" /><Relationship Id="rId19" Type="http://schemas.openxmlformats.org/officeDocument/2006/relationships/chart" Target="../charts/chart69.xml" /><Relationship Id="rId4" Type="http://schemas.openxmlformats.org/officeDocument/2006/relationships/chart" Target="../charts/chart54.xml" /><Relationship Id="rId9" Type="http://schemas.openxmlformats.org/officeDocument/2006/relationships/chart" Target="../charts/chart59.xml" /><Relationship Id="rId14" Type="http://schemas.openxmlformats.org/officeDocument/2006/relationships/chart" Target="../charts/chart64.xml" /><Relationship Id="rId22" Type="http://schemas.openxmlformats.org/officeDocument/2006/relationships/image" Target="../media/image2.jpeg" /><Relationship Id="rId27" Type="http://schemas.openxmlformats.org/officeDocument/2006/relationships/chart" Target="../charts/chart73.xml" /></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 /><Relationship Id="rId13" Type="http://schemas.openxmlformats.org/officeDocument/2006/relationships/chart" Target="../charts/chart88.xml" /><Relationship Id="rId18" Type="http://schemas.openxmlformats.org/officeDocument/2006/relationships/image" Target="../media/image2.jpeg" /><Relationship Id="rId3" Type="http://schemas.openxmlformats.org/officeDocument/2006/relationships/chart" Target="../charts/chart78.xml" /><Relationship Id="rId21" Type="http://schemas.openxmlformats.org/officeDocument/2006/relationships/chart" Target="../charts/chart94.xml" /><Relationship Id="rId7" Type="http://schemas.openxmlformats.org/officeDocument/2006/relationships/chart" Target="../charts/chart82.xml" /><Relationship Id="rId12" Type="http://schemas.openxmlformats.org/officeDocument/2006/relationships/chart" Target="../charts/chart87.xml" /><Relationship Id="rId17" Type="http://schemas.openxmlformats.org/officeDocument/2006/relationships/hyperlink" Target="#Instituci&#243;n!A1" /><Relationship Id="rId2" Type="http://schemas.openxmlformats.org/officeDocument/2006/relationships/chart" Target="../charts/chart77.xml" /><Relationship Id="rId16" Type="http://schemas.openxmlformats.org/officeDocument/2006/relationships/chart" Target="../charts/chart91.xml" /><Relationship Id="rId20" Type="http://schemas.openxmlformats.org/officeDocument/2006/relationships/chart" Target="../charts/chart93.xml" /><Relationship Id="rId1" Type="http://schemas.openxmlformats.org/officeDocument/2006/relationships/chart" Target="../charts/chart76.xml" /><Relationship Id="rId6" Type="http://schemas.openxmlformats.org/officeDocument/2006/relationships/chart" Target="../charts/chart81.xml" /><Relationship Id="rId11" Type="http://schemas.openxmlformats.org/officeDocument/2006/relationships/chart" Target="../charts/chart86.xml" /><Relationship Id="rId5" Type="http://schemas.openxmlformats.org/officeDocument/2006/relationships/chart" Target="../charts/chart80.xml" /><Relationship Id="rId15" Type="http://schemas.openxmlformats.org/officeDocument/2006/relationships/chart" Target="../charts/chart90.xml" /><Relationship Id="rId10" Type="http://schemas.openxmlformats.org/officeDocument/2006/relationships/chart" Target="../charts/chart85.xml" /><Relationship Id="rId19" Type="http://schemas.openxmlformats.org/officeDocument/2006/relationships/chart" Target="../charts/chart92.xml" /><Relationship Id="rId4" Type="http://schemas.openxmlformats.org/officeDocument/2006/relationships/chart" Target="../charts/chart79.xml" /><Relationship Id="rId9" Type="http://schemas.openxmlformats.org/officeDocument/2006/relationships/chart" Target="../charts/chart84.xml" /><Relationship Id="rId14" Type="http://schemas.openxmlformats.org/officeDocument/2006/relationships/chart" Target="../charts/chart89.xml" /><Relationship Id="rId22" Type="http://schemas.openxmlformats.org/officeDocument/2006/relationships/chart" Target="../charts/chart95.xml" /></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691" name="1 Imagen" descr="Secretaría de Educación">
          <a:extLst>
            <a:ext uri="{FF2B5EF4-FFF2-40B4-BE49-F238E27FC236}">
              <a16:creationId xmlns:a16="http://schemas.microsoft.com/office/drawing/2014/main" id="{9BC6F356-BF2B-6F18-BB90-2BA89DE1C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692" name="Picture 3995" descr="MB900431547">
          <a:hlinkClick xmlns:r="http://schemas.openxmlformats.org/officeDocument/2006/relationships" r:id="rId2" tooltip="Ir a revision identidad"/>
          <a:extLst>
            <a:ext uri="{FF2B5EF4-FFF2-40B4-BE49-F238E27FC236}">
              <a16:creationId xmlns:a16="http://schemas.microsoft.com/office/drawing/2014/main" id="{F33D80E0-4EB1-3EA3-285A-D4208B530A3D}"/>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65646391" name="2 Imagen">
          <a:hlinkClick xmlns:r="http://schemas.openxmlformats.org/officeDocument/2006/relationships" r:id="rId1" tooltip="IR A RESUMEN"/>
          <a:extLst>
            <a:ext uri="{FF2B5EF4-FFF2-40B4-BE49-F238E27FC236}">
              <a16:creationId xmlns:a16="http://schemas.microsoft.com/office/drawing/2014/main" id="{76E7DEBE-760B-659C-7A91-57F57EC044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5646392" name="3 Imagen">
          <a:hlinkClick xmlns:r="http://schemas.openxmlformats.org/officeDocument/2006/relationships" r:id="rId3" tooltip="IR A RESUMEN"/>
          <a:extLst>
            <a:ext uri="{FF2B5EF4-FFF2-40B4-BE49-F238E27FC236}">
              <a16:creationId xmlns:a16="http://schemas.microsoft.com/office/drawing/2014/main" id="{0349B837-9CAE-3993-C6CE-F12477BD1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65646393" name="4 Imagen">
          <a:hlinkClick xmlns:r="http://schemas.openxmlformats.org/officeDocument/2006/relationships" r:id="rId5" tooltip="IR A RESUMEN"/>
          <a:extLst>
            <a:ext uri="{FF2B5EF4-FFF2-40B4-BE49-F238E27FC236}">
              <a16:creationId xmlns:a16="http://schemas.microsoft.com/office/drawing/2014/main" id="{63A46458-999B-6E3F-9293-454CCB3AAA3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65646394" name="5 Imagen">
          <a:hlinkClick xmlns:r="http://schemas.openxmlformats.org/officeDocument/2006/relationships" r:id="rId7" tooltip="IR A RESUMEN"/>
          <a:extLst>
            <a:ext uri="{FF2B5EF4-FFF2-40B4-BE49-F238E27FC236}">
              <a16:creationId xmlns:a16="http://schemas.microsoft.com/office/drawing/2014/main" id="{228E3C10-8CEB-5589-EB27-EAB83A032A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65646395" name="7 Imagen">
          <a:hlinkClick xmlns:r="http://schemas.openxmlformats.org/officeDocument/2006/relationships" r:id="rId8" tooltip="IR A RESUMEN"/>
          <a:extLst>
            <a:ext uri="{FF2B5EF4-FFF2-40B4-BE49-F238E27FC236}">
              <a16:creationId xmlns:a16="http://schemas.microsoft.com/office/drawing/2014/main" id="{083A8026-FBC4-018C-0CB4-1E57DE95F21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65646396" name="8 Imagen">
          <a:hlinkClick xmlns:r="http://schemas.openxmlformats.org/officeDocument/2006/relationships" r:id="rId9" tooltip="IR A RESUMEN"/>
          <a:extLst>
            <a:ext uri="{FF2B5EF4-FFF2-40B4-BE49-F238E27FC236}">
              <a16:creationId xmlns:a16="http://schemas.microsoft.com/office/drawing/2014/main" id="{4B63E7C6-CE73-EDCD-C900-8575F7CA42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65646397" name="9 Imagen">
          <a:hlinkClick xmlns:r="http://schemas.openxmlformats.org/officeDocument/2006/relationships" r:id="rId10" tooltip="IR A RESUMEN"/>
          <a:extLst>
            <a:ext uri="{FF2B5EF4-FFF2-40B4-BE49-F238E27FC236}">
              <a16:creationId xmlns:a16="http://schemas.microsoft.com/office/drawing/2014/main" id="{346D32A5-A679-49BD-1780-FCF37F21B1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65646398" name="10 Imagen">
          <a:hlinkClick xmlns:r="http://schemas.openxmlformats.org/officeDocument/2006/relationships" r:id="rId11" tooltip="IR A RESUMEN"/>
          <a:extLst>
            <a:ext uri="{FF2B5EF4-FFF2-40B4-BE49-F238E27FC236}">
              <a16:creationId xmlns:a16="http://schemas.microsoft.com/office/drawing/2014/main" id="{52B089CD-6B63-27C7-8A18-368138B94D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65646399" name="11 Imagen">
          <a:hlinkClick xmlns:r="http://schemas.openxmlformats.org/officeDocument/2006/relationships" r:id="rId12" tooltip="IR A RESUMEN"/>
          <a:extLst>
            <a:ext uri="{FF2B5EF4-FFF2-40B4-BE49-F238E27FC236}">
              <a16:creationId xmlns:a16="http://schemas.microsoft.com/office/drawing/2014/main" id="{EADF243D-74AE-6F2C-C5CA-A88B40BC8F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65646400" name="12 Imagen">
          <a:hlinkClick xmlns:r="http://schemas.openxmlformats.org/officeDocument/2006/relationships" r:id="rId13" tooltip="IR A RESUMEN"/>
          <a:extLst>
            <a:ext uri="{FF2B5EF4-FFF2-40B4-BE49-F238E27FC236}">
              <a16:creationId xmlns:a16="http://schemas.microsoft.com/office/drawing/2014/main" id="{CE0F4B8C-E339-4C8A-8E25-46C28006247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65646401" name="13 Imagen">
          <a:hlinkClick xmlns:r="http://schemas.openxmlformats.org/officeDocument/2006/relationships" r:id="rId15" tooltip="IR A RESUMEN"/>
          <a:extLst>
            <a:ext uri="{FF2B5EF4-FFF2-40B4-BE49-F238E27FC236}">
              <a16:creationId xmlns:a16="http://schemas.microsoft.com/office/drawing/2014/main" id="{2DBA882E-FA0A-33BF-0E85-33529F00BD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65646402" name="14 Imagen">
          <a:hlinkClick xmlns:r="http://schemas.openxmlformats.org/officeDocument/2006/relationships" r:id="rId16" tooltip="IR A RESUMEN"/>
          <a:extLst>
            <a:ext uri="{FF2B5EF4-FFF2-40B4-BE49-F238E27FC236}">
              <a16:creationId xmlns:a16="http://schemas.microsoft.com/office/drawing/2014/main" id="{B325D542-8FE8-9EF0-9873-543BE668CE8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65646403" name="15 Imagen">
          <a:hlinkClick xmlns:r="http://schemas.openxmlformats.org/officeDocument/2006/relationships" r:id="rId18" tooltip="IR A RESUMEN"/>
          <a:extLst>
            <a:ext uri="{FF2B5EF4-FFF2-40B4-BE49-F238E27FC236}">
              <a16:creationId xmlns:a16="http://schemas.microsoft.com/office/drawing/2014/main" id="{9068CF22-5C8A-F2DA-E297-6E7E358199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65646404" name="16 Imagen">
          <a:hlinkClick xmlns:r="http://schemas.openxmlformats.org/officeDocument/2006/relationships" r:id="rId19" tooltip="IR A RESUMEN"/>
          <a:extLst>
            <a:ext uri="{FF2B5EF4-FFF2-40B4-BE49-F238E27FC236}">
              <a16:creationId xmlns:a16="http://schemas.microsoft.com/office/drawing/2014/main" id="{A3C13F55-9FEA-C8FA-F331-249556D175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36642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65646405" name="17 Imagen">
          <a:hlinkClick xmlns:r="http://schemas.openxmlformats.org/officeDocument/2006/relationships" r:id="rId20" tooltip="IR A RESUMEN"/>
          <a:extLst>
            <a:ext uri="{FF2B5EF4-FFF2-40B4-BE49-F238E27FC236}">
              <a16:creationId xmlns:a16="http://schemas.microsoft.com/office/drawing/2014/main" id="{04B11396-2252-21F8-5BD1-A0D394FDC6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7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65646406" name="18 Imagen">
          <a:hlinkClick xmlns:r="http://schemas.openxmlformats.org/officeDocument/2006/relationships" r:id="rId21" tooltip="IR A RESUMEN"/>
          <a:extLst>
            <a:ext uri="{FF2B5EF4-FFF2-40B4-BE49-F238E27FC236}">
              <a16:creationId xmlns:a16="http://schemas.microsoft.com/office/drawing/2014/main" id="{16627017-BB84-CABE-F856-8BE8757E7D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300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65646407" name="19 Imagen">
          <a:hlinkClick xmlns:r="http://schemas.openxmlformats.org/officeDocument/2006/relationships" r:id="rId22" tooltip="IR A RESUMEN"/>
          <a:extLst>
            <a:ext uri="{FF2B5EF4-FFF2-40B4-BE49-F238E27FC236}">
              <a16:creationId xmlns:a16="http://schemas.microsoft.com/office/drawing/2014/main" id="{3765985C-E9A2-E608-3CCB-1715570975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977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65646408" name="20 Imagen">
          <a:hlinkClick xmlns:r="http://schemas.openxmlformats.org/officeDocument/2006/relationships" r:id="rId23" tooltip="IR A RESUMEN"/>
          <a:extLst>
            <a:ext uri="{FF2B5EF4-FFF2-40B4-BE49-F238E27FC236}">
              <a16:creationId xmlns:a16="http://schemas.microsoft.com/office/drawing/2014/main" id="{5934C492-8B58-FA65-9F8B-E3E0244A5BC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863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65646409" name="21 Imagen">
          <a:hlinkClick xmlns:r="http://schemas.openxmlformats.org/officeDocument/2006/relationships" r:id="rId24" tooltip="IR A RESUMEN"/>
          <a:extLst>
            <a:ext uri="{FF2B5EF4-FFF2-40B4-BE49-F238E27FC236}">
              <a16:creationId xmlns:a16="http://schemas.microsoft.com/office/drawing/2014/main" id="{8007F02D-CB87-BA19-A89D-A286CCD03D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8367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5646410" name="Picture 3995" descr="MB900431547">
          <a:hlinkClick xmlns:r="http://schemas.openxmlformats.org/officeDocument/2006/relationships" r:id="rId25" tooltip="Regresar"/>
          <a:extLst>
            <a:ext uri="{FF2B5EF4-FFF2-40B4-BE49-F238E27FC236}">
              <a16:creationId xmlns:a16="http://schemas.microsoft.com/office/drawing/2014/main" id="{FC360E10-1770-F284-6780-4F65897A6EC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5646411" name="Picture 3995" descr="MB900431547">
          <a:hlinkClick xmlns:r="http://schemas.openxmlformats.org/officeDocument/2006/relationships" r:id="rId27" tooltip="Ir a directiva"/>
          <a:extLst>
            <a:ext uri="{FF2B5EF4-FFF2-40B4-BE49-F238E27FC236}">
              <a16:creationId xmlns:a16="http://schemas.microsoft.com/office/drawing/2014/main" id="{F98E48A4-32A7-DB01-F4EF-59F6F49D724F}"/>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447308" name="1 Gráfico">
          <a:extLst>
            <a:ext uri="{FF2B5EF4-FFF2-40B4-BE49-F238E27FC236}">
              <a16:creationId xmlns:a16="http://schemas.microsoft.com/office/drawing/2014/main" id="{9A5B1244-1736-3C59-48E4-433FBA12A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447309" name="2 Gráfico">
          <a:extLst>
            <a:ext uri="{FF2B5EF4-FFF2-40B4-BE49-F238E27FC236}">
              <a16:creationId xmlns:a16="http://schemas.microsoft.com/office/drawing/2014/main" id="{AFEAF0F7-46D7-1603-EE43-5195E4A66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447310" name="3 Gráfico">
          <a:extLst>
            <a:ext uri="{FF2B5EF4-FFF2-40B4-BE49-F238E27FC236}">
              <a16:creationId xmlns:a16="http://schemas.microsoft.com/office/drawing/2014/main" id="{F708B840-CBF9-3EED-FD4F-649B71C99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447311" name="4 Gráfico">
          <a:extLst>
            <a:ext uri="{FF2B5EF4-FFF2-40B4-BE49-F238E27FC236}">
              <a16:creationId xmlns:a16="http://schemas.microsoft.com/office/drawing/2014/main" id="{1F90330B-41CE-BE71-0B76-93F2416CD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447312" name="5 Gráfico">
          <a:extLst>
            <a:ext uri="{FF2B5EF4-FFF2-40B4-BE49-F238E27FC236}">
              <a16:creationId xmlns:a16="http://schemas.microsoft.com/office/drawing/2014/main" id="{AEFA2F9E-879D-BEDD-0DE8-168A2C87E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447313" name="6 Gráfico">
          <a:extLst>
            <a:ext uri="{FF2B5EF4-FFF2-40B4-BE49-F238E27FC236}">
              <a16:creationId xmlns:a16="http://schemas.microsoft.com/office/drawing/2014/main" id="{870C6FAD-151D-707B-BB0C-17F9988F3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447314" name="7 Gráfico">
          <a:extLst>
            <a:ext uri="{FF2B5EF4-FFF2-40B4-BE49-F238E27FC236}">
              <a16:creationId xmlns:a16="http://schemas.microsoft.com/office/drawing/2014/main" id="{07CC7E75-9DE5-D9A6-A0D9-36628932B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447315" name="8 Gráfico">
          <a:extLst>
            <a:ext uri="{FF2B5EF4-FFF2-40B4-BE49-F238E27FC236}">
              <a16:creationId xmlns:a16="http://schemas.microsoft.com/office/drawing/2014/main" id="{4DA196CD-92A2-9EF1-46D0-991829B84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447316" name="9 Gráfico">
          <a:extLst>
            <a:ext uri="{FF2B5EF4-FFF2-40B4-BE49-F238E27FC236}">
              <a16:creationId xmlns:a16="http://schemas.microsoft.com/office/drawing/2014/main" id="{5BBA2906-64CF-6887-3D9D-E6C062C05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6447317" name="10 Gráfico">
          <a:extLst>
            <a:ext uri="{FF2B5EF4-FFF2-40B4-BE49-F238E27FC236}">
              <a16:creationId xmlns:a16="http://schemas.microsoft.com/office/drawing/2014/main" id="{04079D69-526A-321B-C20F-ECA115979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6447318" name="11 Gráfico">
          <a:extLst>
            <a:ext uri="{FF2B5EF4-FFF2-40B4-BE49-F238E27FC236}">
              <a16:creationId xmlns:a16="http://schemas.microsoft.com/office/drawing/2014/main" id="{1B730249-DFBB-BDDE-7B54-B6E5494B2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6447319" name="12 Gráfico">
          <a:extLst>
            <a:ext uri="{FF2B5EF4-FFF2-40B4-BE49-F238E27FC236}">
              <a16:creationId xmlns:a16="http://schemas.microsoft.com/office/drawing/2014/main" id="{8DB7D926-451D-4447-85D7-556BC331B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447320" name="7 Gráfico">
          <a:extLst>
            <a:ext uri="{FF2B5EF4-FFF2-40B4-BE49-F238E27FC236}">
              <a16:creationId xmlns:a16="http://schemas.microsoft.com/office/drawing/2014/main" id="{7BDD91A1-283E-6F10-53F6-C4F86B7CE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447321" name="8 Gráfico">
          <a:extLst>
            <a:ext uri="{FF2B5EF4-FFF2-40B4-BE49-F238E27FC236}">
              <a16:creationId xmlns:a16="http://schemas.microsoft.com/office/drawing/2014/main" id="{FA146263-21E6-4A57-E7A4-7895D1FD7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447322" name="9 Gráfico">
          <a:extLst>
            <a:ext uri="{FF2B5EF4-FFF2-40B4-BE49-F238E27FC236}">
              <a16:creationId xmlns:a16="http://schemas.microsoft.com/office/drawing/2014/main" id="{863A5A16-2394-8B56-92C0-C2314E229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6447323" name="16 Gráfico">
          <a:extLst>
            <a:ext uri="{FF2B5EF4-FFF2-40B4-BE49-F238E27FC236}">
              <a16:creationId xmlns:a16="http://schemas.microsoft.com/office/drawing/2014/main" id="{9C1C4E5F-B8C3-F372-3224-17B681A7A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6447324" name="7 Gráfico">
          <a:extLst>
            <a:ext uri="{FF2B5EF4-FFF2-40B4-BE49-F238E27FC236}">
              <a16:creationId xmlns:a16="http://schemas.microsoft.com/office/drawing/2014/main" id="{5AF05F14-AEC4-71D8-D136-D3F0E11A4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6447325" name="8 Gráfico">
          <a:extLst>
            <a:ext uri="{FF2B5EF4-FFF2-40B4-BE49-F238E27FC236}">
              <a16:creationId xmlns:a16="http://schemas.microsoft.com/office/drawing/2014/main" id="{32942B94-46DF-666A-5DB7-7D347F5D9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6447326" name="9 Gráfico">
          <a:extLst>
            <a:ext uri="{FF2B5EF4-FFF2-40B4-BE49-F238E27FC236}">
              <a16:creationId xmlns:a16="http://schemas.microsoft.com/office/drawing/2014/main" id="{4E9DBFBA-AA40-381F-26CE-FB3B3B5F1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6447327" name="16 Gráfico">
          <a:extLst>
            <a:ext uri="{FF2B5EF4-FFF2-40B4-BE49-F238E27FC236}">
              <a16:creationId xmlns:a16="http://schemas.microsoft.com/office/drawing/2014/main" id="{4540D479-75AA-4008-903E-01CF7C9B7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6447328" name="7 Gráfico">
          <a:extLst>
            <a:ext uri="{FF2B5EF4-FFF2-40B4-BE49-F238E27FC236}">
              <a16:creationId xmlns:a16="http://schemas.microsoft.com/office/drawing/2014/main" id="{F88CD38C-2B34-DD0E-F5E2-99AFA1E8F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6447329" name="8 Gráfico">
          <a:extLst>
            <a:ext uri="{FF2B5EF4-FFF2-40B4-BE49-F238E27FC236}">
              <a16:creationId xmlns:a16="http://schemas.microsoft.com/office/drawing/2014/main" id="{D0119E8E-6D6C-3033-BFC4-BDB17BCEC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6447330" name="9 Gráfico">
          <a:extLst>
            <a:ext uri="{FF2B5EF4-FFF2-40B4-BE49-F238E27FC236}">
              <a16:creationId xmlns:a16="http://schemas.microsoft.com/office/drawing/2014/main" id="{D7AD92C1-4C65-3CB7-A5DA-4667EED3F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6447331" name="16 Gráfico">
          <a:extLst>
            <a:ext uri="{FF2B5EF4-FFF2-40B4-BE49-F238E27FC236}">
              <a16:creationId xmlns:a16="http://schemas.microsoft.com/office/drawing/2014/main" id="{C44B02C1-FF13-9BBB-F783-AE42C890C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6447332" name="Picture 3995" descr="MB900431547">
          <a:hlinkClick xmlns:r="http://schemas.openxmlformats.org/officeDocument/2006/relationships" r:id="rId25" tooltip="Ir a factores criticos"/>
          <a:extLst>
            <a:ext uri="{FF2B5EF4-FFF2-40B4-BE49-F238E27FC236}">
              <a16:creationId xmlns:a16="http://schemas.microsoft.com/office/drawing/2014/main" id="{097A3EBC-9959-D8E9-87F3-579EE0C50FF7}"/>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6447333" name="2 Imagen">
          <a:hlinkClick xmlns:r="http://schemas.openxmlformats.org/officeDocument/2006/relationships" r:id="rId25" tooltip="Ir a academica"/>
          <a:extLst>
            <a:ext uri="{FF2B5EF4-FFF2-40B4-BE49-F238E27FC236}">
              <a16:creationId xmlns:a16="http://schemas.microsoft.com/office/drawing/2014/main" id="{6602379C-B33C-B321-E461-6A4CDAF0040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6447334" name="1 Gráfico">
          <a:extLst>
            <a:ext uri="{FF2B5EF4-FFF2-40B4-BE49-F238E27FC236}">
              <a16:creationId xmlns:a16="http://schemas.microsoft.com/office/drawing/2014/main" id="{2C6756B2-8D9C-4EA1-03D8-8E9E07510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6447335" name="4 Gráfico">
          <a:extLst>
            <a:ext uri="{FF2B5EF4-FFF2-40B4-BE49-F238E27FC236}">
              <a16:creationId xmlns:a16="http://schemas.microsoft.com/office/drawing/2014/main" id="{94E3F9A5-91D1-E7A5-AC22-C1ED2A959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6447336" name="5 Gráfico">
          <a:extLst>
            <a:ext uri="{FF2B5EF4-FFF2-40B4-BE49-F238E27FC236}">
              <a16:creationId xmlns:a16="http://schemas.microsoft.com/office/drawing/2014/main" id="{EED64C96-C6D9-E220-8AFA-59E9487AB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6447337" name="6 Gráfico">
          <a:extLst>
            <a:ext uri="{FF2B5EF4-FFF2-40B4-BE49-F238E27FC236}">
              <a16:creationId xmlns:a16="http://schemas.microsoft.com/office/drawing/2014/main" id="{026CFD5A-3563-CF9B-2C92-085A033C5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6447338" name="7 Gráfico">
          <a:extLst>
            <a:ext uri="{FF2B5EF4-FFF2-40B4-BE49-F238E27FC236}">
              <a16:creationId xmlns:a16="http://schemas.microsoft.com/office/drawing/2014/main" id="{2757B840-CAE7-D81C-9476-823E6C428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6447339" name="8 Gráfico">
          <a:extLst>
            <a:ext uri="{FF2B5EF4-FFF2-40B4-BE49-F238E27FC236}">
              <a16:creationId xmlns:a16="http://schemas.microsoft.com/office/drawing/2014/main" id="{D7858762-3BD9-82BB-29D3-79C02AB07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2772701" name="1 Gráfico">
          <a:extLst>
            <a:ext uri="{FF2B5EF4-FFF2-40B4-BE49-F238E27FC236}">
              <a16:creationId xmlns:a16="http://schemas.microsoft.com/office/drawing/2014/main" id="{89DED8EC-2001-A3A5-3BAA-724CFE85E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2772702" name="2 Gráfico">
          <a:extLst>
            <a:ext uri="{FF2B5EF4-FFF2-40B4-BE49-F238E27FC236}">
              <a16:creationId xmlns:a16="http://schemas.microsoft.com/office/drawing/2014/main" id="{19582A0D-0CF2-4FE9-1243-9228734AE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2772703" name="3 Gráfico">
          <a:extLst>
            <a:ext uri="{FF2B5EF4-FFF2-40B4-BE49-F238E27FC236}">
              <a16:creationId xmlns:a16="http://schemas.microsoft.com/office/drawing/2014/main" id="{DCEABFBB-555D-C3CB-FCA9-7CECF1A0C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2772704" name="4 Gráfico">
          <a:extLst>
            <a:ext uri="{FF2B5EF4-FFF2-40B4-BE49-F238E27FC236}">
              <a16:creationId xmlns:a16="http://schemas.microsoft.com/office/drawing/2014/main" id="{A5E16F6B-578A-0D3D-7B3B-9A53C929F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2772705" name="5 Gráfico">
          <a:extLst>
            <a:ext uri="{FF2B5EF4-FFF2-40B4-BE49-F238E27FC236}">
              <a16:creationId xmlns:a16="http://schemas.microsoft.com/office/drawing/2014/main" id="{550A3968-D08D-D1CF-2D76-2DC69FEAF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2772706" name="6 Gráfico">
          <a:extLst>
            <a:ext uri="{FF2B5EF4-FFF2-40B4-BE49-F238E27FC236}">
              <a16:creationId xmlns:a16="http://schemas.microsoft.com/office/drawing/2014/main" id="{60740328-9A6D-7596-8376-DEE89DA07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2772707" name="7 Gráfico">
          <a:extLst>
            <a:ext uri="{FF2B5EF4-FFF2-40B4-BE49-F238E27FC236}">
              <a16:creationId xmlns:a16="http://schemas.microsoft.com/office/drawing/2014/main" id="{8685F930-7F3A-DB4A-97E5-8328258C3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2772708" name="8 Gráfico">
          <a:extLst>
            <a:ext uri="{FF2B5EF4-FFF2-40B4-BE49-F238E27FC236}">
              <a16:creationId xmlns:a16="http://schemas.microsoft.com/office/drawing/2014/main" id="{15DB29B1-7E03-0367-C628-D73320D55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2772709" name="9 Gráfico">
          <a:extLst>
            <a:ext uri="{FF2B5EF4-FFF2-40B4-BE49-F238E27FC236}">
              <a16:creationId xmlns:a16="http://schemas.microsoft.com/office/drawing/2014/main" id="{1D624500-E25D-574C-4B5E-81804695B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2772710" name="10 Gráfico">
          <a:extLst>
            <a:ext uri="{FF2B5EF4-FFF2-40B4-BE49-F238E27FC236}">
              <a16:creationId xmlns:a16="http://schemas.microsoft.com/office/drawing/2014/main" id="{9877F345-9FFB-3A4B-5DD4-C8987C931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2772711" name="11 Gráfico">
          <a:extLst>
            <a:ext uri="{FF2B5EF4-FFF2-40B4-BE49-F238E27FC236}">
              <a16:creationId xmlns:a16="http://schemas.microsoft.com/office/drawing/2014/main" id="{3B00A120-AD8D-61AD-1CEE-E54D9A579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2772712" name="12 Gráfico">
          <a:extLst>
            <a:ext uri="{FF2B5EF4-FFF2-40B4-BE49-F238E27FC236}">
              <a16:creationId xmlns:a16="http://schemas.microsoft.com/office/drawing/2014/main" id="{8AF3E27B-3C4E-AF4F-5FFD-D9BAE8F27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2772713" name="7 Gráfico">
          <a:extLst>
            <a:ext uri="{FF2B5EF4-FFF2-40B4-BE49-F238E27FC236}">
              <a16:creationId xmlns:a16="http://schemas.microsoft.com/office/drawing/2014/main" id="{9532AB25-8F84-5300-6E79-AB55B950B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2772714" name="8 Gráfico">
          <a:extLst>
            <a:ext uri="{FF2B5EF4-FFF2-40B4-BE49-F238E27FC236}">
              <a16:creationId xmlns:a16="http://schemas.microsoft.com/office/drawing/2014/main" id="{FD4427CC-17C4-BE84-2A01-E253CAFC4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2772715" name="9 Gráfico">
          <a:extLst>
            <a:ext uri="{FF2B5EF4-FFF2-40B4-BE49-F238E27FC236}">
              <a16:creationId xmlns:a16="http://schemas.microsoft.com/office/drawing/2014/main" id="{892BAE1C-E2C2-580D-695C-A49DC67F7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2772716" name="16 Gráfico">
          <a:extLst>
            <a:ext uri="{FF2B5EF4-FFF2-40B4-BE49-F238E27FC236}">
              <a16:creationId xmlns:a16="http://schemas.microsoft.com/office/drawing/2014/main" id="{C5CEBDFA-2D68-5FDE-BF6E-5243031D8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2772717" name="Picture 3995" descr="MB900431547">
          <a:hlinkClick xmlns:r="http://schemas.openxmlformats.org/officeDocument/2006/relationships" r:id="rId17" tooltip="Ir a factores criticos"/>
          <a:extLst>
            <a:ext uri="{FF2B5EF4-FFF2-40B4-BE49-F238E27FC236}">
              <a16:creationId xmlns:a16="http://schemas.microsoft.com/office/drawing/2014/main" id="{181A6E54-F1C2-88FF-6B58-170377743D1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2772718" name="2 Imagen">
          <a:hlinkClick xmlns:r="http://schemas.openxmlformats.org/officeDocument/2006/relationships" r:id="rId17" tooltip="Ir a administrativa"/>
          <a:extLst>
            <a:ext uri="{FF2B5EF4-FFF2-40B4-BE49-F238E27FC236}">
              <a16:creationId xmlns:a16="http://schemas.microsoft.com/office/drawing/2014/main" id="{4F28C14A-28E5-6776-3BAE-1529E5E7141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2772719" name="1 Gráfico">
          <a:extLst>
            <a:ext uri="{FF2B5EF4-FFF2-40B4-BE49-F238E27FC236}">
              <a16:creationId xmlns:a16="http://schemas.microsoft.com/office/drawing/2014/main" id="{F111C618-AB4E-39E9-87E4-26A589379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2772720" name="2 Gráfico">
          <a:extLst>
            <a:ext uri="{FF2B5EF4-FFF2-40B4-BE49-F238E27FC236}">
              <a16:creationId xmlns:a16="http://schemas.microsoft.com/office/drawing/2014/main" id="{2F279E6B-05E6-5463-5B47-047941267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2772721" name="3 Gráfico">
          <a:extLst>
            <a:ext uri="{FF2B5EF4-FFF2-40B4-BE49-F238E27FC236}">
              <a16:creationId xmlns:a16="http://schemas.microsoft.com/office/drawing/2014/main" id="{1716546F-8260-DD0A-15D1-2FF0A1D9D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2772722" name="4 Gráfico">
          <a:extLst>
            <a:ext uri="{FF2B5EF4-FFF2-40B4-BE49-F238E27FC236}">
              <a16:creationId xmlns:a16="http://schemas.microsoft.com/office/drawing/2014/main" id="{B970853C-A67D-24B8-2325-BFF40E9AE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4840957" name="1 Gráfico">
          <a:extLst>
            <a:ext uri="{FF2B5EF4-FFF2-40B4-BE49-F238E27FC236}">
              <a16:creationId xmlns:a16="http://schemas.microsoft.com/office/drawing/2014/main" id="{4FC3DA5F-6282-933C-1354-BE7C54160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4840958" name="2 Gráfico">
          <a:extLst>
            <a:ext uri="{FF2B5EF4-FFF2-40B4-BE49-F238E27FC236}">
              <a16:creationId xmlns:a16="http://schemas.microsoft.com/office/drawing/2014/main" id="{BC3ADF4B-9D24-C39C-FABE-11FBE2E6A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4840959" name="3 Gráfico">
          <a:extLst>
            <a:ext uri="{FF2B5EF4-FFF2-40B4-BE49-F238E27FC236}">
              <a16:creationId xmlns:a16="http://schemas.microsoft.com/office/drawing/2014/main" id="{020FB76A-0987-015E-22E6-0E1FCEE29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4840960" name="4 Gráfico">
          <a:extLst>
            <a:ext uri="{FF2B5EF4-FFF2-40B4-BE49-F238E27FC236}">
              <a16:creationId xmlns:a16="http://schemas.microsoft.com/office/drawing/2014/main" id="{4FBBCDB8-1595-108F-6FE3-9D88452F4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4840961" name="5 Gráfico">
          <a:extLst>
            <a:ext uri="{FF2B5EF4-FFF2-40B4-BE49-F238E27FC236}">
              <a16:creationId xmlns:a16="http://schemas.microsoft.com/office/drawing/2014/main" id="{0E4A9861-F691-CB7B-E5A6-C9BCDCB42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4840962" name="6 Gráfico">
          <a:extLst>
            <a:ext uri="{FF2B5EF4-FFF2-40B4-BE49-F238E27FC236}">
              <a16:creationId xmlns:a16="http://schemas.microsoft.com/office/drawing/2014/main" id="{CA6302B9-64E5-7CF3-D464-2E185A35A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4840963" name="7 Gráfico">
          <a:extLst>
            <a:ext uri="{FF2B5EF4-FFF2-40B4-BE49-F238E27FC236}">
              <a16:creationId xmlns:a16="http://schemas.microsoft.com/office/drawing/2014/main" id="{196E588C-04B3-81BA-8508-7EE9221BA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4840964" name="8 Gráfico">
          <a:extLst>
            <a:ext uri="{FF2B5EF4-FFF2-40B4-BE49-F238E27FC236}">
              <a16:creationId xmlns:a16="http://schemas.microsoft.com/office/drawing/2014/main" id="{94383B22-FE2C-5557-7D20-FCB9CFF26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4840965" name="9 Gráfico">
          <a:extLst>
            <a:ext uri="{FF2B5EF4-FFF2-40B4-BE49-F238E27FC236}">
              <a16:creationId xmlns:a16="http://schemas.microsoft.com/office/drawing/2014/main" id="{F5652550-E5A9-C426-AE83-32175067D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4840966" name="10 Gráfico">
          <a:extLst>
            <a:ext uri="{FF2B5EF4-FFF2-40B4-BE49-F238E27FC236}">
              <a16:creationId xmlns:a16="http://schemas.microsoft.com/office/drawing/2014/main" id="{2137FFA2-AFC0-2F24-A513-9051498D2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4840967" name="11 Gráfico">
          <a:extLst>
            <a:ext uri="{FF2B5EF4-FFF2-40B4-BE49-F238E27FC236}">
              <a16:creationId xmlns:a16="http://schemas.microsoft.com/office/drawing/2014/main" id="{C410EE61-FD26-9603-982C-10F474F66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4840968" name="12 Gráfico">
          <a:extLst>
            <a:ext uri="{FF2B5EF4-FFF2-40B4-BE49-F238E27FC236}">
              <a16:creationId xmlns:a16="http://schemas.microsoft.com/office/drawing/2014/main" id="{BCE3C844-F6A6-FA4B-E72B-0F53DA075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4840969" name="7 Gráfico">
          <a:extLst>
            <a:ext uri="{FF2B5EF4-FFF2-40B4-BE49-F238E27FC236}">
              <a16:creationId xmlns:a16="http://schemas.microsoft.com/office/drawing/2014/main" id="{880C81A3-34BF-47A8-76FF-673ECDEA7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4840970" name="8 Gráfico">
          <a:extLst>
            <a:ext uri="{FF2B5EF4-FFF2-40B4-BE49-F238E27FC236}">
              <a16:creationId xmlns:a16="http://schemas.microsoft.com/office/drawing/2014/main" id="{1F0544D1-581E-96AA-8D13-0DA1E226A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4840971" name="9 Gráfico">
          <a:extLst>
            <a:ext uri="{FF2B5EF4-FFF2-40B4-BE49-F238E27FC236}">
              <a16:creationId xmlns:a16="http://schemas.microsoft.com/office/drawing/2014/main" id="{75831884-81A3-20A3-6DB2-60963915F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4840972" name="16 Gráfico">
          <a:extLst>
            <a:ext uri="{FF2B5EF4-FFF2-40B4-BE49-F238E27FC236}">
              <a16:creationId xmlns:a16="http://schemas.microsoft.com/office/drawing/2014/main" id="{6F5CCE50-F0CA-5F55-2705-B2255F93B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4840973" name="7 Gráfico">
          <a:extLst>
            <a:ext uri="{FF2B5EF4-FFF2-40B4-BE49-F238E27FC236}">
              <a16:creationId xmlns:a16="http://schemas.microsoft.com/office/drawing/2014/main" id="{18E9B479-B4E4-7EF3-8719-6301E3842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4840974" name="8 Gráfico">
          <a:extLst>
            <a:ext uri="{FF2B5EF4-FFF2-40B4-BE49-F238E27FC236}">
              <a16:creationId xmlns:a16="http://schemas.microsoft.com/office/drawing/2014/main" id="{B7144A9B-D9EB-E37D-0FA3-73F82A87D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4840975" name="9 Gráfico">
          <a:extLst>
            <a:ext uri="{FF2B5EF4-FFF2-40B4-BE49-F238E27FC236}">
              <a16:creationId xmlns:a16="http://schemas.microsoft.com/office/drawing/2014/main" id="{CCDA07E8-5055-0556-C63D-9474A8154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4840976" name="16 Gráfico">
          <a:extLst>
            <a:ext uri="{FF2B5EF4-FFF2-40B4-BE49-F238E27FC236}">
              <a16:creationId xmlns:a16="http://schemas.microsoft.com/office/drawing/2014/main" id="{4E0233DC-C6EE-1426-7365-E17949E9F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4840977" name="Picture 3995" descr="MB900431547">
          <a:hlinkClick xmlns:r="http://schemas.openxmlformats.org/officeDocument/2006/relationships" r:id="rId21" tooltip="Ir a factores criticos"/>
          <a:extLst>
            <a:ext uri="{FF2B5EF4-FFF2-40B4-BE49-F238E27FC236}">
              <a16:creationId xmlns:a16="http://schemas.microsoft.com/office/drawing/2014/main" id="{CAF115DA-6228-CA97-3062-9EDBBEBD1C51}"/>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4840978" name="2 Imagen">
          <a:hlinkClick xmlns:r="http://schemas.openxmlformats.org/officeDocument/2006/relationships" r:id="rId23" tooltip="Ir a comunidad"/>
          <a:extLst>
            <a:ext uri="{FF2B5EF4-FFF2-40B4-BE49-F238E27FC236}">
              <a16:creationId xmlns:a16="http://schemas.microsoft.com/office/drawing/2014/main" id="{9AA27CA3-9577-D69B-A274-AA6D1FF09CBE}"/>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4840979" name="3 Gráfico">
          <a:extLst>
            <a:ext uri="{FF2B5EF4-FFF2-40B4-BE49-F238E27FC236}">
              <a16:creationId xmlns:a16="http://schemas.microsoft.com/office/drawing/2014/main" id="{614EE536-358B-70D8-0BA0-0DEF5D86A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4840980" name="4 Gráfico">
          <a:extLst>
            <a:ext uri="{FF2B5EF4-FFF2-40B4-BE49-F238E27FC236}">
              <a16:creationId xmlns:a16="http://schemas.microsoft.com/office/drawing/2014/main" id="{B78708AD-39C2-3545-07F7-F134E0F02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4840981" name="5 Gráfico">
          <a:extLst>
            <a:ext uri="{FF2B5EF4-FFF2-40B4-BE49-F238E27FC236}">
              <a16:creationId xmlns:a16="http://schemas.microsoft.com/office/drawing/2014/main" id="{FB5754D9-D294-D7FD-9CDE-1BFF4682D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4840982" name="6 Gráfico">
          <a:extLst>
            <a:ext uri="{FF2B5EF4-FFF2-40B4-BE49-F238E27FC236}">
              <a16:creationId xmlns:a16="http://schemas.microsoft.com/office/drawing/2014/main" id="{B9B116E5-D441-DD04-9519-691878A4E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4840983" name="1 Gráfico">
          <a:extLst>
            <a:ext uri="{FF2B5EF4-FFF2-40B4-BE49-F238E27FC236}">
              <a16:creationId xmlns:a16="http://schemas.microsoft.com/office/drawing/2014/main" id="{27831D16-D3E3-C58B-1FEB-32FBC5902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021103" name="1 Gráfico">
          <a:extLst>
            <a:ext uri="{FF2B5EF4-FFF2-40B4-BE49-F238E27FC236}">
              <a16:creationId xmlns:a16="http://schemas.microsoft.com/office/drawing/2014/main" id="{6FA81092-9FD9-8408-BB33-597C57CED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021104" name="2 Gráfico">
          <a:extLst>
            <a:ext uri="{FF2B5EF4-FFF2-40B4-BE49-F238E27FC236}">
              <a16:creationId xmlns:a16="http://schemas.microsoft.com/office/drawing/2014/main" id="{7D6DED70-9124-BCF6-22A9-F14894A6A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021105" name="3 Gráfico">
          <a:extLst>
            <a:ext uri="{FF2B5EF4-FFF2-40B4-BE49-F238E27FC236}">
              <a16:creationId xmlns:a16="http://schemas.microsoft.com/office/drawing/2014/main" id="{B6F6257A-2BB5-D061-96A0-6B77AA5F1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021106" name="4 Gráfico">
          <a:extLst>
            <a:ext uri="{FF2B5EF4-FFF2-40B4-BE49-F238E27FC236}">
              <a16:creationId xmlns:a16="http://schemas.microsoft.com/office/drawing/2014/main" id="{06EC7A1B-DF1D-F03B-37C3-A7C9557F6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021107" name="5 Gráfico">
          <a:extLst>
            <a:ext uri="{FF2B5EF4-FFF2-40B4-BE49-F238E27FC236}">
              <a16:creationId xmlns:a16="http://schemas.microsoft.com/office/drawing/2014/main" id="{F370A7FE-FD23-AA86-DFAE-7D6F0DA48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021108" name="6 Gráfico">
          <a:extLst>
            <a:ext uri="{FF2B5EF4-FFF2-40B4-BE49-F238E27FC236}">
              <a16:creationId xmlns:a16="http://schemas.microsoft.com/office/drawing/2014/main" id="{0481F0DA-95D0-D280-D8D0-C81326658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021109" name="7 Gráfico">
          <a:extLst>
            <a:ext uri="{FF2B5EF4-FFF2-40B4-BE49-F238E27FC236}">
              <a16:creationId xmlns:a16="http://schemas.microsoft.com/office/drawing/2014/main" id="{3AD1AA60-A422-416B-4F75-4D8441A1B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021110" name="8 Gráfico">
          <a:extLst>
            <a:ext uri="{FF2B5EF4-FFF2-40B4-BE49-F238E27FC236}">
              <a16:creationId xmlns:a16="http://schemas.microsoft.com/office/drawing/2014/main" id="{425F534D-2B47-DED0-382A-F0D877A9D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021111" name="9 Gráfico">
          <a:extLst>
            <a:ext uri="{FF2B5EF4-FFF2-40B4-BE49-F238E27FC236}">
              <a16:creationId xmlns:a16="http://schemas.microsoft.com/office/drawing/2014/main" id="{E96D1859-801E-0D1B-6AFB-4579B73D9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6021112" name="10 Gráfico">
          <a:extLst>
            <a:ext uri="{FF2B5EF4-FFF2-40B4-BE49-F238E27FC236}">
              <a16:creationId xmlns:a16="http://schemas.microsoft.com/office/drawing/2014/main" id="{F5AFD5E7-2AF4-0CCF-E2B2-7A1394928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6021113" name="11 Gráfico">
          <a:extLst>
            <a:ext uri="{FF2B5EF4-FFF2-40B4-BE49-F238E27FC236}">
              <a16:creationId xmlns:a16="http://schemas.microsoft.com/office/drawing/2014/main" id="{F0B527F2-50F9-5001-E1C8-232555BD8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6021114" name="12 Gráfico">
          <a:extLst>
            <a:ext uri="{FF2B5EF4-FFF2-40B4-BE49-F238E27FC236}">
              <a16:creationId xmlns:a16="http://schemas.microsoft.com/office/drawing/2014/main" id="{CA909AE4-710F-7601-C384-E1A67459D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021115" name="7 Gráfico">
          <a:extLst>
            <a:ext uri="{FF2B5EF4-FFF2-40B4-BE49-F238E27FC236}">
              <a16:creationId xmlns:a16="http://schemas.microsoft.com/office/drawing/2014/main" id="{DC61BAE1-581D-1AC8-16F1-E8B656EF0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021116" name="8 Gráfico">
          <a:extLst>
            <a:ext uri="{FF2B5EF4-FFF2-40B4-BE49-F238E27FC236}">
              <a16:creationId xmlns:a16="http://schemas.microsoft.com/office/drawing/2014/main" id="{BF8DFAF9-F267-450D-20E5-ABBCE1EFF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021117" name="9 Gráfico">
          <a:extLst>
            <a:ext uri="{FF2B5EF4-FFF2-40B4-BE49-F238E27FC236}">
              <a16:creationId xmlns:a16="http://schemas.microsoft.com/office/drawing/2014/main" id="{54C3765D-BBCF-F211-9F99-8A38C519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6021118" name="16 Gráfico">
          <a:extLst>
            <a:ext uri="{FF2B5EF4-FFF2-40B4-BE49-F238E27FC236}">
              <a16:creationId xmlns:a16="http://schemas.microsoft.com/office/drawing/2014/main" id="{98EAE9BB-27F4-27DB-B4B3-114971D0A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6021119" name="Picture 3995" descr="MB900431547">
          <a:hlinkClick xmlns:r="http://schemas.openxmlformats.org/officeDocument/2006/relationships" r:id="rId17" tooltip="Ir a factores criticos"/>
          <a:extLst>
            <a:ext uri="{FF2B5EF4-FFF2-40B4-BE49-F238E27FC236}">
              <a16:creationId xmlns:a16="http://schemas.microsoft.com/office/drawing/2014/main" id="{A273CA5E-75C4-B9E4-7FE7-5CEA04E35CE9}"/>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6021120" name="1 Gráfico">
          <a:extLst>
            <a:ext uri="{FF2B5EF4-FFF2-40B4-BE49-F238E27FC236}">
              <a16:creationId xmlns:a16="http://schemas.microsoft.com/office/drawing/2014/main" id="{01DC8134-2C09-3485-89BB-FD63D2AAA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6021121" name="2 Gráfico">
          <a:extLst>
            <a:ext uri="{FF2B5EF4-FFF2-40B4-BE49-F238E27FC236}">
              <a16:creationId xmlns:a16="http://schemas.microsoft.com/office/drawing/2014/main" id="{1E5EA57F-9D1D-178F-731F-0C89C7788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6021122" name="3 Gráfico">
          <a:extLst>
            <a:ext uri="{FF2B5EF4-FFF2-40B4-BE49-F238E27FC236}">
              <a16:creationId xmlns:a16="http://schemas.microsoft.com/office/drawing/2014/main" id="{B94E0558-94F5-C5B1-1D7D-367C05FBC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6021123" name="4 Gráfico">
          <a:extLst>
            <a:ext uri="{FF2B5EF4-FFF2-40B4-BE49-F238E27FC236}">
              <a16:creationId xmlns:a16="http://schemas.microsoft.com/office/drawing/2014/main" id="{386DAF8B-A189-BACA-167E-F0586DB08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 /><Relationship Id="rId2" Type="http://schemas.openxmlformats.org/officeDocument/2006/relationships/hyperlink" Target="mailto:aguel5@hotmail.com" TargetMode="External" /><Relationship Id="rId1" Type="http://schemas.openxmlformats.org/officeDocument/2006/relationships/hyperlink" Target="http://www.qmtltda.com/" TargetMode="External" /><Relationship Id="rId4"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 /><Relationship Id="rId2" Type="http://schemas.openxmlformats.org/officeDocument/2006/relationships/hyperlink" Target="mailto:aguel5@hotmail.com" TargetMode="External" /><Relationship Id="rId1" Type="http://schemas.openxmlformats.org/officeDocument/2006/relationships/hyperlink" Target="http://www.qmtltda.com/" TargetMode="External" /><Relationship Id="rId4" Type="http://schemas.openxmlformats.org/officeDocument/2006/relationships/drawing" Target="../drawings/drawing2.xml" /></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 /><Relationship Id="rId2" Type="http://schemas.openxmlformats.org/officeDocument/2006/relationships/hyperlink" Target="mailto:aguel5@hotmail.com" TargetMode="External" /><Relationship Id="rId1" Type="http://schemas.openxmlformats.org/officeDocument/2006/relationships/hyperlink" Target="http://www.qmtltda.com/" TargetMode="External" /><Relationship Id="rId4" Type="http://schemas.openxmlformats.org/officeDocument/2006/relationships/drawing" Target="../drawings/drawing3.xml" /></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 /><Relationship Id="rId2" Type="http://schemas.openxmlformats.org/officeDocument/2006/relationships/hyperlink" Target="mailto:aguel5@hotmail.com" TargetMode="External" /><Relationship Id="rId1" Type="http://schemas.openxmlformats.org/officeDocument/2006/relationships/hyperlink" Target="http://www.qmtltda.com/" TargetMode="External" /></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 /><Relationship Id="rId2" Type="http://schemas.openxmlformats.org/officeDocument/2006/relationships/hyperlink" Target="mailto:aguel5@hotmail.com" TargetMode="External" /><Relationship Id="rId1" Type="http://schemas.openxmlformats.org/officeDocument/2006/relationships/hyperlink" Target="http://www.qmtltda.com/" TargetMode="External" /></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 /><Relationship Id="rId2" Type="http://schemas.openxmlformats.org/officeDocument/2006/relationships/hyperlink" Target="mailto:aguel5@hotmail.com" TargetMode="External" /><Relationship Id="rId1" Type="http://schemas.openxmlformats.org/officeDocument/2006/relationships/hyperlink" Target="http://www.qmtltda.com/" TargetMode="External" /><Relationship Id="rId4"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B13" zoomScale="80" zoomScaleNormal="80" workbookViewId="0">
      <selection activeCell="K30" sqref="K30"/>
    </sheetView>
  </sheetViews>
  <sheetFormatPr defaultColWidth="11.43359375" defaultRowHeight="13.5" x14ac:dyDescent="0.15"/>
  <cols>
    <col min="1" max="2" width="11.43359375" style="20"/>
    <col min="3" max="3" width="15.87109375" style="20" customWidth="1"/>
    <col min="4" max="4" width="21.1171875" style="20" customWidth="1"/>
    <col min="5" max="5" width="14.796875" style="20" customWidth="1"/>
    <col min="6" max="6" width="8.609375" style="20" customWidth="1"/>
    <col min="7" max="7" width="10.35546875" style="20" customWidth="1"/>
    <col min="8" max="8" width="16.27734375" style="20" customWidth="1"/>
    <col min="9" max="9" width="18.29296875" style="20" customWidth="1"/>
    <col min="10" max="10" width="3.2265625" style="20" customWidth="1"/>
    <col min="11" max="11" width="46.2734375" style="20" bestFit="1" customWidth="1"/>
    <col min="12" max="12" width="85.421875" style="20" customWidth="1"/>
    <col min="13" max="13" width="33.62890625" style="20" customWidth="1"/>
    <col min="14" max="16384" width="11.43359375" style="20"/>
  </cols>
  <sheetData>
    <row r="1" spans="1:13" ht="27" customHeight="1" x14ac:dyDescent="0.2">
      <c r="A1" s="167"/>
      <c r="B1" s="168"/>
      <c r="C1" s="175" t="s">
        <v>169</v>
      </c>
      <c r="D1" s="176"/>
      <c r="E1" s="176"/>
      <c r="F1" s="176"/>
      <c r="G1" s="176"/>
      <c r="H1" s="173" t="s">
        <v>170</v>
      </c>
      <c r="I1" s="174"/>
    </row>
    <row r="2" spans="1:13" ht="18.75" customHeight="1" x14ac:dyDescent="0.2">
      <c r="A2" s="169"/>
      <c r="B2" s="170"/>
      <c r="C2" s="175" t="s">
        <v>171</v>
      </c>
      <c r="D2" s="176"/>
      <c r="E2" s="176"/>
      <c r="F2" s="176"/>
      <c r="G2" s="176"/>
      <c r="H2" s="47">
        <v>41241</v>
      </c>
      <c r="I2" s="48" t="s">
        <v>175</v>
      </c>
    </row>
    <row r="3" spans="1:13" ht="21" customHeight="1" x14ac:dyDescent="0.2">
      <c r="A3" s="171"/>
      <c r="B3" s="172"/>
      <c r="C3" s="175" t="s">
        <v>172</v>
      </c>
      <c r="D3" s="176"/>
      <c r="E3" s="176"/>
      <c r="F3" s="176"/>
      <c r="G3" s="176"/>
      <c r="H3" s="173" t="s">
        <v>173</v>
      </c>
      <c r="I3" s="174"/>
    </row>
    <row r="4" spans="1:13" ht="5.25" customHeight="1" x14ac:dyDescent="0.15"/>
    <row r="5" spans="1:13" ht="34.5" customHeight="1" x14ac:dyDescent="0.15">
      <c r="A5" s="204" t="s">
        <v>164</v>
      </c>
      <c r="B5" s="204"/>
      <c r="C5" s="204"/>
      <c r="D5" s="204"/>
      <c r="E5" s="204"/>
      <c r="F5" s="204"/>
      <c r="G5" s="204"/>
      <c r="H5" s="204"/>
      <c r="I5" s="204"/>
      <c r="K5" s="205" t="s">
        <v>140</v>
      </c>
      <c r="L5" s="205"/>
      <c r="M5" s="205"/>
    </row>
    <row r="6" spans="1:13" ht="23.25" customHeight="1" x14ac:dyDescent="0.15">
      <c r="A6" s="206" t="s">
        <v>162</v>
      </c>
      <c r="B6" s="207"/>
      <c r="C6" s="207"/>
      <c r="D6" s="207"/>
      <c r="E6" s="207"/>
      <c r="F6" s="188" t="s">
        <v>141</v>
      </c>
      <c r="G6" s="189"/>
      <c r="H6" s="189"/>
      <c r="I6" s="189"/>
      <c r="K6" s="50" t="s">
        <v>142</v>
      </c>
      <c r="L6" s="51" t="s">
        <v>143</v>
      </c>
      <c r="M6" s="52" t="s">
        <v>144</v>
      </c>
    </row>
    <row r="7" spans="1:13" ht="20.100000000000001" customHeight="1" x14ac:dyDescent="0.15">
      <c r="A7" s="208" t="s">
        <v>379</v>
      </c>
      <c r="B7" s="209"/>
      <c r="C7" s="209"/>
      <c r="D7" s="209"/>
      <c r="E7" s="209"/>
      <c r="F7" s="190" t="s">
        <v>380</v>
      </c>
      <c r="G7" s="190"/>
      <c r="H7" s="190"/>
      <c r="I7" s="190"/>
      <c r="K7" s="210" t="s">
        <v>166</v>
      </c>
      <c r="L7" s="60" t="s">
        <v>145</v>
      </c>
      <c r="M7" s="211" t="s">
        <v>146</v>
      </c>
    </row>
    <row r="8" spans="1:13" ht="33.75" customHeight="1" x14ac:dyDescent="0.15">
      <c r="A8" s="208"/>
      <c r="B8" s="209"/>
      <c r="C8" s="209"/>
      <c r="D8" s="209"/>
      <c r="E8" s="209"/>
      <c r="F8" s="212" t="s">
        <v>160</v>
      </c>
      <c r="G8" s="213"/>
      <c r="H8" s="214">
        <v>154498002223</v>
      </c>
      <c r="I8" s="215"/>
      <c r="K8" s="211"/>
      <c r="L8" s="60" t="s">
        <v>159</v>
      </c>
      <c r="M8" s="211"/>
    </row>
    <row r="9" spans="1:13" ht="20.100000000000001" customHeight="1" x14ac:dyDescent="0.15">
      <c r="A9" s="45" t="s">
        <v>147</v>
      </c>
      <c r="B9" s="46"/>
      <c r="C9" s="179" t="s">
        <v>382</v>
      </c>
      <c r="D9" s="179"/>
      <c r="E9" s="180"/>
      <c r="F9" s="181" t="s">
        <v>163</v>
      </c>
      <c r="G9" s="182"/>
      <c r="H9" s="183" t="s">
        <v>381</v>
      </c>
      <c r="I9" s="184"/>
      <c r="K9" s="211"/>
      <c r="L9" s="60" t="s">
        <v>148</v>
      </c>
      <c r="M9" s="211" t="s">
        <v>149</v>
      </c>
    </row>
    <row r="10" spans="1:13" ht="20.100000000000001" customHeight="1" x14ac:dyDescent="0.15">
      <c r="A10" s="177" t="s">
        <v>168</v>
      </c>
      <c r="B10" s="178"/>
      <c r="C10" s="179" t="s">
        <v>383</v>
      </c>
      <c r="D10" s="179"/>
      <c r="E10" s="179"/>
      <c r="F10" s="180"/>
      <c r="G10" s="49" t="s">
        <v>150</v>
      </c>
      <c r="H10" s="216"/>
      <c r="I10" s="217"/>
      <c r="K10" s="211"/>
      <c r="L10" s="60" t="s">
        <v>151</v>
      </c>
      <c r="M10" s="211"/>
    </row>
    <row r="11" spans="1:13" ht="20.100000000000001" customHeight="1" x14ac:dyDescent="0.15">
      <c r="A11" s="177" t="s">
        <v>165</v>
      </c>
      <c r="B11" s="178"/>
      <c r="C11" s="179" t="s">
        <v>384</v>
      </c>
      <c r="D11" s="179"/>
      <c r="E11" s="179"/>
      <c r="F11" s="180"/>
      <c r="G11" s="49" t="s">
        <v>174</v>
      </c>
      <c r="H11" s="198">
        <v>2024</v>
      </c>
      <c r="I11" s="199"/>
      <c r="K11" s="200"/>
      <c r="L11" s="61"/>
      <c r="M11" s="61"/>
    </row>
    <row r="12" spans="1:13" ht="19.5" customHeight="1" x14ac:dyDescent="0.15">
      <c r="A12" s="201" t="s">
        <v>152</v>
      </c>
      <c r="B12" s="202"/>
      <c r="C12" s="202"/>
      <c r="D12" s="202"/>
      <c r="E12" s="202"/>
      <c r="F12" s="202"/>
      <c r="G12" s="202"/>
      <c r="H12" s="202"/>
      <c r="I12" s="203"/>
      <c r="K12" s="197"/>
      <c r="L12" s="61"/>
      <c r="M12" s="197"/>
    </row>
    <row r="13" spans="1:13" ht="20.100000000000001" customHeight="1" x14ac:dyDescent="0.15">
      <c r="A13" s="194" t="s">
        <v>153</v>
      </c>
      <c r="B13" s="194"/>
      <c r="C13" s="194"/>
      <c r="D13" s="194" t="s">
        <v>154</v>
      </c>
      <c r="E13" s="194"/>
      <c r="F13" s="194"/>
      <c r="G13" s="194" t="s">
        <v>161</v>
      </c>
      <c r="H13" s="194"/>
      <c r="I13" s="194"/>
      <c r="K13" s="197"/>
      <c r="L13" s="61"/>
      <c r="M13" s="197"/>
    </row>
    <row r="14" spans="1:13" ht="20.100000000000001" customHeight="1" x14ac:dyDescent="0.15">
      <c r="A14" s="191" t="s">
        <v>388</v>
      </c>
      <c r="B14" s="191"/>
      <c r="C14" s="191"/>
      <c r="D14" s="191" t="s">
        <v>389</v>
      </c>
      <c r="E14" s="191"/>
      <c r="F14" s="191"/>
      <c r="G14" s="191" t="s">
        <v>390</v>
      </c>
      <c r="H14" s="191"/>
      <c r="I14" s="191"/>
      <c r="K14" s="197"/>
      <c r="L14" s="61"/>
      <c r="M14" s="197"/>
    </row>
    <row r="15" spans="1:13" ht="20.100000000000001" customHeight="1" x14ac:dyDescent="0.15">
      <c r="A15" s="191" t="s">
        <v>391</v>
      </c>
      <c r="B15" s="191"/>
      <c r="C15" s="191"/>
      <c r="D15" s="191" t="s">
        <v>389</v>
      </c>
      <c r="E15" s="191"/>
      <c r="F15" s="191"/>
      <c r="G15" s="191" t="s">
        <v>392</v>
      </c>
      <c r="H15" s="191"/>
      <c r="I15" s="191"/>
      <c r="K15" s="197"/>
      <c r="L15" s="61"/>
      <c r="M15" s="61"/>
    </row>
    <row r="16" spans="1:13" ht="20.100000000000001" customHeight="1" x14ac:dyDescent="0.15">
      <c r="A16" s="191" t="s">
        <v>393</v>
      </c>
      <c r="B16" s="191"/>
      <c r="C16" s="191"/>
      <c r="D16" s="191" t="s">
        <v>389</v>
      </c>
      <c r="E16" s="191"/>
      <c r="F16" s="191"/>
      <c r="G16" s="191" t="s">
        <v>394</v>
      </c>
      <c r="H16" s="191"/>
      <c r="I16" s="191"/>
      <c r="K16" s="197"/>
      <c r="L16" s="61"/>
      <c r="M16" s="61"/>
    </row>
    <row r="17" spans="1:13" ht="20.100000000000001" customHeight="1" x14ac:dyDescent="0.15">
      <c r="A17" s="191" t="s">
        <v>395</v>
      </c>
      <c r="B17" s="191"/>
      <c r="C17" s="191"/>
      <c r="D17" s="191" t="s">
        <v>389</v>
      </c>
      <c r="E17" s="191"/>
      <c r="F17" s="191"/>
      <c r="G17" s="191" t="s">
        <v>396</v>
      </c>
      <c r="H17" s="191"/>
      <c r="I17" s="191"/>
      <c r="K17" s="197"/>
      <c r="L17" s="61"/>
      <c r="M17" s="61"/>
    </row>
    <row r="18" spans="1:13" ht="20.100000000000001" customHeight="1" x14ac:dyDescent="0.15">
      <c r="A18" s="191" t="s">
        <v>397</v>
      </c>
      <c r="B18" s="191"/>
      <c r="C18" s="191"/>
      <c r="D18" s="191" t="s">
        <v>389</v>
      </c>
      <c r="E18" s="191"/>
      <c r="F18" s="191"/>
      <c r="G18" s="191" t="s">
        <v>398</v>
      </c>
      <c r="H18" s="191"/>
      <c r="I18" s="191"/>
      <c r="K18" s="196"/>
      <c r="L18" s="61"/>
      <c r="M18" s="61"/>
    </row>
    <row r="19" spans="1:13" ht="20.100000000000001" customHeight="1" x14ac:dyDescent="0.15">
      <c r="A19" s="191"/>
      <c r="B19" s="191"/>
      <c r="C19" s="191"/>
      <c r="D19" s="191"/>
      <c r="E19" s="191"/>
      <c r="F19" s="191"/>
      <c r="G19" s="191"/>
      <c r="H19" s="191"/>
      <c r="I19" s="191"/>
      <c r="K19" s="197"/>
      <c r="L19" s="61"/>
      <c r="M19" s="61"/>
    </row>
    <row r="20" spans="1:13" ht="20.100000000000001" customHeight="1" x14ac:dyDescent="0.15">
      <c r="A20" s="191"/>
      <c r="B20" s="191"/>
      <c r="C20" s="191"/>
      <c r="D20" s="191"/>
      <c r="E20" s="191"/>
      <c r="F20" s="191"/>
      <c r="G20" s="191"/>
      <c r="H20" s="191"/>
      <c r="I20" s="191"/>
      <c r="K20" s="197"/>
      <c r="L20" s="61"/>
      <c r="M20" s="61"/>
    </row>
    <row r="21" spans="1:13" ht="20.100000000000001" customHeight="1" x14ac:dyDescent="0.15">
      <c r="A21" s="191"/>
      <c r="B21" s="191"/>
      <c r="C21" s="191"/>
      <c r="D21" s="191"/>
      <c r="E21" s="191"/>
      <c r="F21" s="191"/>
      <c r="G21" s="191"/>
      <c r="H21" s="191"/>
      <c r="I21" s="191"/>
      <c r="K21" s="197"/>
      <c r="L21" s="61"/>
      <c r="M21" s="62"/>
    </row>
    <row r="22" spans="1:13" ht="20.100000000000001" customHeight="1" x14ac:dyDescent="0.15">
      <c r="A22" s="191"/>
      <c r="B22" s="191"/>
      <c r="C22" s="191"/>
      <c r="D22" s="191"/>
      <c r="E22" s="191"/>
      <c r="F22" s="191"/>
      <c r="G22" s="191"/>
      <c r="H22" s="191"/>
      <c r="I22" s="191"/>
    </row>
    <row r="23" spans="1:13" s="21" customFormat="1" ht="20.25" x14ac:dyDescent="0.25">
      <c r="A23" s="195"/>
      <c r="B23" s="195"/>
      <c r="C23" s="195"/>
      <c r="D23" s="195"/>
      <c r="E23" s="195"/>
      <c r="F23" s="195"/>
      <c r="G23" s="195"/>
      <c r="H23" s="195"/>
      <c r="I23" s="195"/>
      <c r="K23" s="192"/>
      <c r="L23" s="192"/>
      <c r="M23" s="22"/>
    </row>
    <row r="24" spans="1:13" ht="30" customHeight="1" x14ac:dyDescent="0.15">
      <c r="A24" s="193" t="s">
        <v>155</v>
      </c>
      <c r="B24" s="193"/>
      <c r="C24" s="193"/>
      <c r="D24" s="193"/>
      <c r="E24" s="193"/>
      <c r="F24" s="193"/>
      <c r="G24" s="193"/>
      <c r="H24" s="193"/>
      <c r="I24" s="193"/>
      <c r="K24" s="23"/>
      <c r="L24" s="23"/>
    </row>
    <row r="25" spans="1:13" ht="33.75" customHeight="1" x14ac:dyDescent="0.15">
      <c r="A25" s="194" t="s">
        <v>153</v>
      </c>
      <c r="B25" s="194"/>
      <c r="C25" s="194"/>
      <c r="D25" s="194" t="s">
        <v>154</v>
      </c>
      <c r="E25" s="194"/>
      <c r="F25" s="194"/>
      <c r="G25" s="194" t="s">
        <v>23</v>
      </c>
      <c r="H25" s="194"/>
      <c r="I25" s="194"/>
      <c r="K25" s="24"/>
      <c r="L25" s="25"/>
      <c r="M25" s="20" t="s">
        <v>156</v>
      </c>
    </row>
    <row r="26" spans="1:13" ht="20.100000000000001" customHeight="1" x14ac:dyDescent="0.15">
      <c r="A26" s="191" t="s">
        <v>399</v>
      </c>
      <c r="B26" s="191"/>
      <c r="C26" s="191"/>
      <c r="D26" s="191" t="s">
        <v>400</v>
      </c>
      <c r="E26" s="191"/>
      <c r="F26" s="191"/>
      <c r="G26" s="191" t="s">
        <v>401</v>
      </c>
      <c r="H26" s="191"/>
      <c r="I26" s="191"/>
      <c r="K26" s="24"/>
      <c r="L26" s="25"/>
    </row>
    <row r="27" spans="1:13" ht="20.100000000000001" customHeight="1" x14ac:dyDescent="0.15">
      <c r="A27" s="191" t="s">
        <v>402</v>
      </c>
      <c r="B27" s="191"/>
      <c r="C27" s="191"/>
      <c r="D27" s="191" t="s">
        <v>403</v>
      </c>
      <c r="E27" s="191"/>
      <c r="F27" s="191"/>
      <c r="G27" s="191" t="s">
        <v>410</v>
      </c>
      <c r="H27" s="191"/>
      <c r="I27" s="191"/>
      <c r="K27" s="24"/>
      <c r="L27" s="26"/>
    </row>
    <row r="28" spans="1:13" ht="20.100000000000001" customHeight="1" x14ac:dyDescent="0.15">
      <c r="A28" s="191" t="s">
        <v>404</v>
      </c>
      <c r="B28" s="191"/>
      <c r="C28" s="191"/>
      <c r="D28" s="191" t="s">
        <v>400</v>
      </c>
      <c r="E28" s="191"/>
      <c r="F28" s="191"/>
      <c r="G28" s="191" t="s">
        <v>409</v>
      </c>
      <c r="H28" s="191"/>
      <c r="I28" s="191"/>
      <c r="K28" s="24"/>
      <c r="L28" s="26"/>
    </row>
    <row r="29" spans="1:13" ht="20.100000000000001" customHeight="1" x14ac:dyDescent="0.15">
      <c r="A29" s="191" t="s">
        <v>405</v>
      </c>
      <c r="B29" s="191"/>
      <c r="C29" s="191"/>
      <c r="D29" s="191" t="s">
        <v>403</v>
      </c>
      <c r="E29" s="191"/>
      <c r="F29" s="191"/>
      <c r="G29" s="191" t="s">
        <v>410</v>
      </c>
      <c r="H29" s="191"/>
      <c r="I29" s="191"/>
      <c r="K29" s="24"/>
      <c r="L29" s="25"/>
    </row>
    <row r="30" spans="1:13" ht="20.100000000000001" customHeight="1" x14ac:dyDescent="0.15">
      <c r="A30" s="191" t="s">
        <v>406</v>
      </c>
      <c r="B30" s="191"/>
      <c r="C30" s="191"/>
      <c r="D30" s="191" t="s">
        <v>400</v>
      </c>
      <c r="E30" s="191"/>
      <c r="F30" s="191"/>
      <c r="G30" s="191" t="s">
        <v>411</v>
      </c>
      <c r="H30" s="191"/>
      <c r="I30" s="191"/>
      <c r="K30" s="24"/>
      <c r="L30" s="26"/>
    </row>
    <row r="31" spans="1:13" ht="20.100000000000001" customHeight="1" x14ac:dyDescent="0.15">
      <c r="A31" s="191" t="s">
        <v>407</v>
      </c>
      <c r="B31" s="191"/>
      <c r="C31" s="191"/>
      <c r="D31" s="191" t="s">
        <v>400</v>
      </c>
      <c r="E31" s="191"/>
      <c r="F31" s="191"/>
      <c r="G31" s="191" t="s">
        <v>401</v>
      </c>
      <c r="H31" s="191"/>
      <c r="I31" s="191"/>
      <c r="K31" s="24"/>
      <c r="L31" s="27"/>
    </row>
    <row r="32" spans="1:13" ht="20.100000000000001" customHeight="1" x14ac:dyDescent="0.15">
      <c r="A32" s="191" t="s">
        <v>384</v>
      </c>
      <c r="B32" s="191"/>
      <c r="C32" s="191"/>
      <c r="D32" s="191" t="s">
        <v>408</v>
      </c>
      <c r="E32" s="191"/>
      <c r="F32" s="191"/>
      <c r="G32" s="191" t="s">
        <v>409</v>
      </c>
      <c r="H32" s="191"/>
      <c r="I32" s="191"/>
      <c r="K32" s="185"/>
      <c r="L32" s="25"/>
    </row>
    <row r="33" spans="11:12" ht="14.25" x14ac:dyDescent="0.15">
      <c r="K33" s="185"/>
      <c r="L33" s="28"/>
    </row>
    <row r="34" spans="11:12" ht="19.5" customHeight="1" x14ac:dyDescent="0.15"/>
    <row r="35" spans="11:12" ht="51" customHeight="1" x14ac:dyDescent="0.15"/>
    <row r="36" spans="11:12" ht="51.75" customHeight="1" x14ac:dyDescent="0.15"/>
    <row r="37" spans="11:12" ht="42.75" customHeight="1" x14ac:dyDescent="0.15"/>
    <row r="38" spans="11:12" ht="107.25" customHeight="1" x14ac:dyDescent="0.15"/>
    <row r="39" spans="11:12" ht="58.5" customHeight="1" x14ac:dyDescent="0.15"/>
    <row r="40" spans="11:12" ht="30.75" customHeight="1" x14ac:dyDescent="0.15"/>
    <row r="41" spans="11:12" ht="30.75" customHeight="1" x14ac:dyDescent="0.15"/>
    <row r="42" spans="11:12" ht="47.25" customHeight="1" x14ac:dyDescent="0.15"/>
    <row r="65526" spans="1:5" x14ac:dyDescent="0.15">
      <c r="A65526" s="186" t="s">
        <v>29</v>
      </c>
      <c r="B65526" s="186"/>
      <c r="C65526" s="186"/>
      <c r="D65526" s="186"/>
      <c r="E65526" s="186"/>
    </row>
    <row r="65527" spans="1:5" x14ac:dyDescent="0.15">
      <c r="A65527" s="187" t="s">
        <v>30</v>
      </c>
      <c r="B65527" s="187"/>
      <c r="C65527" s="187"/>
      <c r="D65527" s="187"/>
      <c r="E65527" s="187"/>
    </row>
    <row r="65528" spans="1:5" x14ac:dyDescent="0.15">
      <c r="A65528" s="187" t="s">
        <v>31</v>
      </c>
      <c r="B65528" s="187"/>
      <c r="C65528" s="187"/>
      <c r="D65528" s="187"/>
      <c r="E65528" s="187"/>
    </row>
    <row r="65529" spans="1:5" x14ac:dyDescent="0.15">
      <c r="A65529" s="20" t="s">
        <v>157</v>
      </c>
      <c r="D65529" s="20" t="s">
        <v>158</v>
      </c>
    </row>
  </sheetData>
  <sheetProtection password="F5F0" sheet="1"/>
  <mergeCells count="93">
    <mergeCell ref="A5:I5"/>
    <mergeCell ref="K5:M5"/>
    <mergeCell ref="A6:E6"/>
    <mergeCell ref="A7:E8"/>
    <mergeCell ref="K7:K10"/>
    <mergeCell ref="M7:M8"/>
    <mergeCell ref="F8:G8"/>
    <mergeCell ref="H8:I8"/>
    <mergeCell ref="M9:M10"/>
    <mergeCell ref="H10:I10"/>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F6:I6"/>
    <mergeCell ref="F7:I7"/>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H9:I9"/>
    <mergeCell ref="K32:K33"/>
    <mergeCell ref="A65526:E65526"/>
    <mergeCell ref="A65527:E65527"/>
    <mergeCell ref="A65528:E65528"/>
    <mergeCell ref="A32:C32"/>
    <mergeCell ref="D32:F32"/>
    <mergeCell ref="G32:I32"/>
    <mergeCell ref="G28:I28"/>
    <mergeCell ref="K23:L23"/>
    <mergeCell ref="A24:I24"/>
    <mergeCell ref="A25:C25"/>
    <mergeCell ref="D25:F25"/>
    <mergeCell ref="G25:I25"/>
    <mergeCell ref="A26:C26"/>
    <mergeCell ref="D26:F26"/>
    <mergeCell ref="A11:B11"/>
    <mergeCell ref="C10:F10"/>
    <mergeCell ref="C11:F11"/>
    <mergeCell ref="F9:G9"/>
    <mergeCell ref="A10:B10"/>
    <mergeCell ref="C9:E9"/>
    <mergeCell ref="A1:B3"/>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topLeftCell="D1" zoomScale="90" zoomScaleNormal="90" workbookViewId="0">
      <selection activeCell="E25" sqref="E25"/>
    </sheetView>
  </sheetViews>
  <sheetFormatPr defaultColWidth="11.43359375" defaultRowHeight="13.5" x14ac:dyDescent="0.15"/>
  <cols>
    <col min="1" max="1" width="0.40234375" style="89" customWidth="1"/>
    <col min="2" max="2" width="1.4765625" style="89" customWidth="1"/>
    <col min="3" max="3" width="44.66015625" style="89" customWidth="1"/>
    <col min="4" max="4" width="11.703125" style="143" customWidth="1"/>
    <col min="5" max="6" width="33.765625" style="125" customWidth="1"/>
    <col min="7" max="7" width="11.703125" style="143" customWidth="1"/>
    <col min="8" max="9" width="33.765625" style="125" customWidth="1"/>
    <col min="10" max="10" width="11.703125" style="143" customWidth="1"/>
    <col min="11" max="12" width="33.765625" style="125" customWidth="1"/>
    <col min="13" max="13" width="11.703125" style="143" customWidth="1"/>
    <col min="14" max="15" width="33.765625" style="125" customWidth="1"/>
    <col min="16" max="16" width="3.09375" style="89" customWidth="1"/>
    <col min="17" max="17" width="2.41796875" style="89" customWidth="1"/>
    <col min="18" max="18" width="7.3984375" style="89" hidden="1" customWidth="1"/>
    <col min="19" max="20" width="7.12890625" style="89" hidden="1" customWidth="1"/>
    <col min="21" max="21" width="6.9921875" style="89" hidden="1" customWidth="1"/>
    <col min="22" max="22" width="11.43359375" style="89"/>
    <col min="23" max="23" width="13.046875" style="89" customWidth="1"/>
    <col min="24" max="24" width="15.87109375" style="89" customWidth="1"/>
    <col min="25" max="25" width="13.046875" style="89" customWidth="1"/>
    <col min="26" max="27" width="11.43359375" style="89" customWidth="1"/>
    <col min="28" max="16384" width="11.43359375" style="89"/>
  </cols>
  <sheetData>
    <row r="1" spans="1:21" ht="33" customHeight="1" x14ac:dyDescent="0.15">
      <c r="B1" s="243" t="s">
        <v>124</v>
      </c>
      <c r="C1" s="243"/>
      <c r="D1" s="243"/>
      <c r="E1" s="243"/>
      <c r="F1" s="243"/>
      <c r="G1" s="243"/>
      <c r="H1" s="243"/>
      <c r="I1" s="243"/>
      <c r="J1" s="244"/>
      <c r="K1" s="244"/>
      <c r="L1" s="90"/>
      <c r="M1" s="90"/>
      <c r="N1" s="90"/>
      <c r="O1" s="90"/>
    </row>
    <row r="2" spans="1:21" ht="14.25" x14ac:dyDescent="0.15">
      <c r="B2" s="245" t="s">
        <v>27</v>
      </c>
      <c r="C2" s="245"/>
      <c r="D2" s="283">
        <v>2024</v>
      </c>
      <c r="E2" s="283"/>
      <c r="F2" s="283"/>
      <c r="G2" s="284" t="s">
        <v>180</v>
      </c>
      <c r="H2" s="284"/>
      <c r="I2" s="284"/>
      <c r="J2" s="285" t="s">
        <v>181</v>
      </c>
      <c r="K2" s="285"/>
      <c r="L2" s="285"/>
      <c r="M2" s="221" t="s">
        <v>182</v>
      </c>
      <c r="N2" s="221"/>
      <c r="O2" s="221"/>
      <c r="Q2" s="89">
        <v>1</v>
      </c>
    </row>
    <row r="3" spans="1:21" ht="15" customHeight="1" x14ac:dyDescent="0.15">
      <c r="B3" s="245"/>
      <c r="C3" s="245"/>
      <c r="D3" s="281" t="s">
        <v>34</v>
      </c>
      <c r="E3" s="280" t="s">
        <v>122</v>
      </c>
      <c r="F3" s="280" t="s">
        <v>125</v>
      </c>
      <c r="G3" s="222" t="s">
        <v>34</v>
      </c>
      <c r="H3" s="280" t="s">
        <v>122</v>
      </c>
      <c r="I3" s="280" t="s">
        <v>125</v>
      </c>
      <c r="J3" s="222" t="s">
        <v>34</v>
      </c>
      <c r="K3" s="224" t="s">
        <v>122</v>
      </c>
      <c r="L3" s="226" t="s">
        <v>125</v>
      </c>
      <c r="M3" s="222" t="s">
        <v>34</v>
      </c>
      <c r="N3" s="224" t="s">
        <v>122</v>
      </c>
      <c r="O3" s="226" t="s">
        <v>125</v>
      </c>
      <c r="Q3" s="89">
        <v>2</v>
      </c>
    </row>
    <row r="4" spans="1:21" ht="15.75" customHeight="1" x14ac:dyDescent="0.15">
      <c r="B4" s="245"/>
      <c r="C4" s="245"/>
      <c r="D4" s="282"/>
      <c r="E4" s="226"/>
      <c r="F4" s="226"/>
      <c r="G4" s="223"/>
      <c r="H4" s="226"/>
      <c r="I4" s="226"/>
      <c r="J4" s="223"/>
      <c r="K4" s="225"/>
      <c r="L4" s="227"/>
      <c r="M4" s="223"/>
      <c r="N4" s="225"/>
      <c r="O4" s="227"/>
      <c r="Q4" s="89">
        <v>3</v>
      </c>
    </row>
    <row r="5" spans="1:21" ht="14.25" x14ac:dyDescent="0.15">
      <c r="B5" s="245"/>
      <c r="C5" s="245"/>
      <c r="D5" s="91"/>
      <c r="E5" s="92"/>
      <c r="F5" s="92"/>
      <c r="G5" s="93"/>
      <c r="H5" s="94"/>
      <c r="I5" s="94"/>
      <c r="J5" s="93"/>
      <c r="K5" s="95"/>
      <c r="L5" s="94"/>
      <c r="M5" s="93"/>
      <c r="N5" s="95"/>
      <c r="O5" s="94"/>
      <c r="Q5" s="89">
        <v>4</v>
      </c>
    </row>
    <row r="6" spans="1:21" ht="18" x14ac:dyDescent="0.15">
      <c r="A6" s="286"/>
      <c r="B6" s="263"/>
      <c r="C6" s="96" t="s">
        <v>73</v>
      </c>
      <c r="D6" s="97"/>
      <c r="E6" s="97"/>
      <c r="F6" s="97"/>
      <c r="G6" s="97"/>
      <c r="H6" s="97"/>
      <c r="I6" s="97"/>
      <c r="J6" s="97"/>
      <c r="K6" s="97"/>
      <c r="L6" s="98"/>
      <c r="M6" s="97"/>
      <c r="N6" s="97"/>
      <c r="O6" s="98"/>
    </row>
    <row r="7" spans="1:21" ht="39.950000000000003" customHeight="1" x14ac:dyDescent="0.15">
      <c r="A7" s="286"/>
      <c r="B7" s="264"/>
      <c r="C7" s="99" t="s">
        <v>33</v>
      </c>
      <c r="D7" s="29">
        <v>4</v>
      </c>
      <c r="E7" s="63" t="s">
        <v>269</v>
      </c>
      <c r="F7" s="63" t="s">
        <v>270</v>
      </c>
      <c r="G7" s="82"/>
      <c r="H7" s="64"/>
      <c r="I7" s="64"/>
      <c r="J7" s="85"/>
      <c r="K7" s="65"/>
      <c r="L7" s="66"/>
      <c r="M7" s="87"/>
      <c r="N7" s="67"/>
      <c r="O7" s="68"/>
      <c r="Q7" s="100"/>
      <c r="R7" s="89">
        <f>COUNTIF(D7:D10,"1")</f>
        <v>0</v>
      </c>
      <c r="S7" s="89">
        <f>COUNTIF(G7:G10,"1")</f>
        <v>0</v>
      </c>
      <c r="T7" s="89">
        <f>COUNTIF(J7:J10,"1")</f>
        <v>0</v>
      </c>
      <c r="U7" s="89">
        <f>COUNTIF(M7:M10,"1")</f>
        <v>0</v>
      </c>
    </row>
    <row r="8" spans="1:21" ht="39.950000000000003" customHeight="1" x14ac:dyDescent="0.15">
      <c r="A8" s="286"/>
      <c r="B8" s="264"/>
      <c r="C8" s="101" t="s">
        <v>35</v>
      </c>
      <c r="D8" s="29">
        <v>4</v>
      </c>
      <c r="E8" s="63" t="s">
        <v>271</v>
      </c>
      <c r="F8" s="63" t="s">
        <v>272</v>
      </c>
      <c r="G8" s="82"/>
      <c r="H8" s="69"/>
      <c r="I8" s="64"/>
      <c r="J8" s="85"/>
      <c r="K8" s="70"/>
      <c r="L8" s="66"/>
      <c r="M8" s="87"/>
      <c r="N8" s="71"/>
      <c r="O8" s="68"/>
      <c r="R8" s="89">
        <f>COUNTIF(D7:D10,"2")</f>
        <v>0</v>
      </c>
      <c r="S8" s="89">
        <f>COUNTIF(G7:G10,"2")</f>
        <v>0</v>
      </c>
      <c r="T8" s="89">
        <f>COUNTIF(J7:J10,"2")</f>
        <v>0</v>
      </c>
      <c r="U8" s="89">
        <f>COUNTIF(M7:M10,"2")</f>
        <v>0</v>
      </c>
    </row>
    <row r="9" spans="1:21" ht="39.950000000000003" customHeight="1" x14ac:dyDescent="0.15">
      <c r="A9" s="286"/>
      <c r="B9" s="264"/>
      <c r="C9" s="102" t="s">
        <v>36</v>
      </c>
      <c r="D9" s="29">
        <v>3</v>
      </c>
      <c r="E9" s="63" t="s">
        <v>273</v>
      </c>
      <c r="F9" s="63" t="s">
        <v>274</v>
      </c>
      <c r="G9" s="82"/>
      <c r="H9" s="69"/>
      <c r="I9" s="64"/>
      <c r="J9" s="85"/>
      <c r="K9" s="70"/>
      <c r="L9" s="66"/>
      <c r="M9" s="87"/>
      <c r="N9" s="71"/>
      <c r="O9" s="68"/>
      <c r="R9" s="89">
        <f>COUNTIF(D7:D10,"3")</f>
        <v>1</v>
      </c>
      <c r="S9" s="89">
        <f>COUNTIF(G7:G10,"3")</f>
        <v>0</v>
      </c>
      <c r="T9" s="89">
        <f>COUNTIF(J7:J10,"3")</f>
        <v>0</v>
      </c>
      <c r="U9" s="89">
        <f>COUNTIF(M7:M10,"3")</f>
        <v>1</v>
      </c>
    </row>
    <row r="10" spans="1:21" ht="39.950000000000003" customHeight="1" x14ac:dyDescent="0.15">
      <c r="A10" s="286"/>
      <c r="B10" s="265"/>
      <c r="C10" s="102" t="s">
        <v>37</v>
      </c>
      <c r="D10" s="29">
        <v>4</v>
      </c>
      <c r="E10" s="63" t="s">
        <v>316</v>
      </c>
      <c r="F10" s="63" t="s">
        <v>275</v>
      </c>
      <c r="G10" s="82"/>
      <c r="H10" s="69"/>
      <c r="I10" s="64"/>
      <c r="J10" s="85"/>
      <c r="K10" s="70"/>
      <c r="L10" s="66"/>
      <c r="M10" s="87">
        <v>3</v>
      </c>
      <c r="N10" s="71"/>
      <c r="O10" s="68"/>
      <c r="R10" s="89">
        <f>COUNTIF(D7:D10,"4")</f>
        <v>3</v>
      </c>
      <c r="S10" s="89">
        <f>COUNTIF(G7:G10,"4")</f>
        <v>0</v>
      </c>
      <c r="T10" s="89">
        <f>COUNTIF(J7:J10,"4")</f>
        <v>0</v>
      </c>
      <c r="U10" s="89">
        <f>COUNTIF(M7:M10,"4")</f>
        <v>0</v>
      </c>
    </row>
    <row r="11" spans="1:21" ht="6" customHeight="1" x14ac:dyDescent="0.15">
      <c r="B11" s="254"/>
      <c r="C11" s="255"/>
      <c r="D11" s="255"/>
      <c r="E11" s="255"/>
      <c r="F11" s="255"/>
      <c r="G11" s="255"/>
      <c r="H11" s="255"/>
      <c r="I11" s="255"/>
      <c r="J11" s="255"/>
      <c r="K11" s="256"/>
      <c r="L11" s="103"/>
      <c r="M11" s="104"/>
      <c r="N11" s="103"/>
      <c r="O11" s="103"/>
      <c r="Q11" s="89">
        <f>COUNTIF(D7:D10,"1")</f>
        <v>0</v>
      </c>
      <c r="R11" s="89">
        <f>COUNTIF(D7:D10,"1")</f>
        <v>0</v>
      </c>
      <c r="S11" s="89">
        <f>COUNTIF(D7:D10,"3")</f>
        <v>1</v>
      </c>
    </row>
    <row r="12" spans="1:21" ht="16.5" x14ac:dyDescent="0.2">
      <c r="A12" s="286"/>
      <c r="B12" s="234"/>
      <c r="C12" s="105" t="s">
        <v>72</v>
      </c>
      <c r="D12" s="106"/>
      <c r="E12" s="106"/>
      <c r="F12" s="106"/>
      <c r="G12" s="106"/>
      <c r="H12" s="106"/>
      <c r="I12" s="106"/>
      <c r="J12" s="106"/>
      <c r="K12" s="107"/>
      <c r="L12" s="108"/>
      <c r="M12" s="106"/>
      <c r="N12" s="107"/>
      <c r="O12" s="108"/>
    </row>
    <row r="13" spans="1:21" ht="39.950000000000003" customHeight="1" x14ac:dyDescent="0.15">
      <c r="A13" s="286"/>
      <c r="B13" s="235"/>
      <c r="C13" s="109" t="s">
        <v>38</v>
      </c>
      <c r="D13" s="30">
        <v>3</v>
      </c>
      <c r="E13" s="63" t="s">
        <v>276</v>
      </c>
      <c r="F13" s="72" t="s">
        <v>314</v>
      </c>
      <c r="G13" s="83"/>
      <c r="H13" s="64"/>
      <c r="I13" s="64"/>
      <c r="J13" s="86"/>
      <c r="K13" s="73"/>
      <c r="L13" s="74"/>
      <c r="M13" s="88"/>
      <c r="N13" s="75"/>
      <c r="O13" s="76"/>
      <c r="R13" s="89">
        <f>COUNTIF(D13:D17,"1")</f>
        <v>0</v>
      </c>
      <c r="S13" s="89">
        <f>COUNTIF(G13:G17,"1")</f>
        <v>0</v>
      </c>
      <c r="T13" s="89">
        <f>COUNTIF(J13:J17,"1")</f>
        <v>0</v>
      </c>
      <c r="U13" s="89">
        <f>COUNTIF(M13:M17,"1")</f>
        <v>0</v>
      </c>
    </row>
    <row r="14" spans="1:21" ht="39.950000000000003" customHeight="1" x14ac:dyDescent="0.15">
      <c r="A14" s="286"/>
      <c r="B14" s="235"/>
      <c r="C14" s="101" t="s">
        <v>39</v>
      </c>
      <c r="D14" s="30">
        <v>3</v>
      </c>
      <c r="E14" s="77" t="s">
        <v>276</v>
      </c>
      <c r="F14" s="72" t="s">
        <v>312</v>
      </c>
      <c r="G14" s="83"/>
      <c r="H14" s="69"/>
      <c r="I14" s="64"/>
      <c r="J14" s="86"/>
      <c r="K14" s="74"/>
      <c r="L14" s="74"/>
      <c r="M14" s="88"/>
      <c r="N14" s="76"/>
      <c r="O14" s="76"/>
      <c r="R14" s="89">
        <f>COUNTIF(D13:D17,"2")</f>
        <v>0</v>
      </c>
      <c r="S14" s="89">
        <f>COUNTIF(G13:G17,"2")</f>
        <v>0</v>
      </c>
      <c r="T14" s="89">
        <f>COUNTIF(J13:J17,"2")</f>
        <v>0</v>
      </c>
      <c r="U14" s="89">
        <f>COUNTIF(M13:M17,"2")</f>
        <v>0</v>
      </c>
    </row>
    <row r="15" spans="1:21" ht="39.950000000000003" customHeight="1" x14ac:dyDescent="0.15">
      <c r="A15" s="286"/>
      <c r="B15" s="235"/>
      <c r="C15" s="101" t="s">
        <v>40</v>
      </c>
      <c r="D15" s="30">
        <v>3</v>
      </c>
      <c r="E15" s="77" t="s">
        <v>277</v>
      </c>
      <c r="F15" s="72" t="s">
        <v>312</v>
      </c>
      <c r="G15" s="83"/>
      <c r="H15" s="69"/>
      <c r="I15" s="64"/>
      <c r="J15" s="86"/>
      <c r="K15" s="74"/>
      <c r="L15" s="74"/>
      <c r="M15" s="88"/>
      <c r="N15" s="76"/>
      <c r="O15" s="76"/>
      <c r="R15" s="89">
        <f>COUNTIF(D13:D17,"3")</f>
        <v>5</v>
      </c>
      <c r="S15" s="89">
        <f>COUNTIF(G13:G17,"3")</f>
        <v>0</v>
      </c>
      <c r="T15" s="89">
        <f>COUNTIF(J13:J17,"3")</f>
        <v>0</v>
      </c>
      <c r="U15" s="89">
        <f>COUNTIF(M13:M17,"3")</f>
        <v>0</v>
      </c>
    </row>
    <row r="16" spans="1:21" ht="39.950000000000003" customHeight="1" x14ac:dyDescent="0.15">
      <c r="A16" s="286"/>
      <c r="B16" s="235"/>
      <c r="C16" s="102" t="s">
        <v>41</v>
      </c>
      <c r="D16" s="30">
        <v>3</v>
      </c>
      <c r="E16" s="77" t="s">
        <v>278</v>
      </c>
      <c r="F16" s="72" t="s">
        <v>313</v>
      </c>
      <c r="G16" s="83"/>
      <c r="H16" s="69"/>
      <c r="I16" s="64"/>
      <c r="J16" s="86"/>
      <c r="K16" s="74"/>
      <c r="L16" s="74"/>
      <c r="M16" s="88"/>
      <c r="N16" s="76"/>
      <c r="O16" s="76"/>
      <c r="R16" s="89">
        <f>COUNTIF(D13:D17,"4")</f>
        <v>0</v>
      </c>
      <c r="S16" s="89">
        <f>COUNTIF(G13:G17,"4")</f>
        <v>0</v>
      </c>
      <c r="T16" s="89">
        <f>COUNTIF(J13:J17,"4")</f>
        <v>0</v>
      </c>
      <c r="U16" s="89">
        <f>COUNTIF(M13:M17,"4")</f>
        <v>0</v>
      </c>
    </row>
    <row r="17" spans="1:21" ht="39.950000000000003" customHeight="1" x14ac:dyDescent="0.15">
      <c r="A17" s="286"/>
      <c r="B17" s="236"/>
      <c r="C17" s="101" t="s">
        <v>42</v>
      </c>
      <c r="D17" s="30">
        <v>3</v>
      </c>
      <c r="E17" s="77" t="s">
        <v>279</v>
      </c>
      <c r="F17" s="72" t="s">
        <v>280</v>
      </c>
      <c r="G17" s="83"/>
      <c r="H17" s="69"/>
      <c r="I17" s="64"/>
      <c r="J17" s="86"/>
      <c r="K17" s="74"/>
      <c r="L17" s="74"/>
      <c r="M17" s="88"/>
      <c r="N17" s="76"/>
      <c r="O17" s="76"/>
    </row>
    <row r="18" spans="1:21" ht="7.5" customHeight="1" x14ac:dyDescent="0.15">
      <c r="B18" s="231"/>
      <c r="C18" s="232"/>
      <c r="D18" s="232"/>
      <c r="E18" s="232"/>
      <c r="F18" s="232"/>
      <c r="G18" s="232"/>
      <c r="H18" s="232"/>
      <c r="I18" s="232"/>
      <c r="J18" s="232"/>
      <c r="K18" s="233"/>
      <c r="L18" s="103"/>
      <c r="M18" s="104"/>
      <c r="N18" s="103"/>
      <c r="O18" s="103"/>
    </row>
    <row r="19" spans="1:21" ht="18" x14ac:dyDescent="0.15">
      <c r="A19" s="286"/>
      <c r="B19" s="234"/>
      <c r="C19" s="105" t="s">
        <v>43</v>
      </c>
      <c r="D19" s="106"/>
      <c r="E19" s="106"/>
      <c r="F19" s="106"/>
      <c r="G19" s="106"/>
      <c r="H19" s="106"/>
      <c r="I19" s="106"/>
      <c r="J19" s="106"/>
      <c r="K19" s="107"/>
      <c r="L19" s="108"/>
      <c r="M19" s="106"/>
      <c r="N19" s="107"/>
      <c r="O19" s="108"/>
    </row>
    <row r="20" spans="1:21" ht="39.950000000000003" customHeight="1" x14ac:dyDescent="0.15">
      <c r="A20" s="286"/>
      <c r="B20" s="237"/>
      <c r="C20" s="110" t="s">
        <v>44</v>
      </c>
      <c r="D20" s="30">
        <v>3</v>
      </c>
      <c r="E20" s="63" t="s">
        <v>281</v>
      </c>
      <c r="F20" s="63" t="s">
        <v>282</v>
      </c>
      <c r="G20" s="83"/>
      <c r="H20" s="64"/>
      <c r="I20" s="64"/>
      <c r="J20" s="86"/>
      <c r="K20" s="78"/>
      <c r="L20" s="79"/>
      <c r="M20" s="88"/>
      <c r="N20" s="80"/>
      <c r="O20" s="81"/>
      <c r="R20" s="89">
        <f>COUNTIF(D20:D27,"1")</f>
        <v>0</v>
      </c>
      <c r="S20" s="89">
        <f>COUNTIF(G20:G27,"1")</f>
        <v>0</v>
      </c>
      <c r="T20" s="89">
        <f>COUNTIF(J20:J27,"1")</f>
        <v>0</v>
      </c>
      <c r="U20" s="89">
        <f>COUNTIF(M20:M27,"1")</f>
        <v>0</v>
      </c>
    </row>
    <row r="21" spans="1:21" ht="39.950000000000003" customHeight="1" x14ac:dyDescent="0.15">
      <c r="A21" s="286"/>
      <c r="B21" s="237"/>
      <c r="C21" s="111" t="s">
        <v>45</v>
      </c>
      <c r="D21" s="30">
        <v>2</v>
      </c>
      <c r="E21" s="77" t="s">
        <v>317</v>
      </c>
      <c r="F21" s="63" t="s">
        <v>283</v>
      </c>
      <c r="G21" s="83"/>
      <c r="H21" s="69"/>
      <c r="I21" s="64"/>
      <c r="J21" s="86"/>
      <c r="K21" s="79"/>
      <c r="L21" s="79"/>
      <c r="M21" s="88"/>
      <c r="N21" s="81"/>
      <c r="O21" s="81"/>
      <c r="R21" s="89">
        <f>COUNTIF(D20:D27,"2")</f>
        <v>4</v>
      </c>
      <c r="S21" s="89">
        <f>COUNTIF(G20:G27,"2")</f>
        <v>0</v>
      </c>
      <c r="T21" s="89">
        <f>COUNTIF(J20:J27,"2")</f>
        <v>0</v>
      </c>
      <c r="U21" s="89">
        <f>COUNTIF(M20:M27,"2")</f>
        <v>0</v>
      </c>
    </row>
    <row r="22" spans="1:21" ht="39.950000000000003" customHeight="1" x14ac:dyDescent="0.15">
      <c r="A22" s="286"/>
      <c r="B22" s="237"/>
      <c r="C22" s="111" t="s">
        <v>46</v>
      </c>
      <c r="D22" s="30">
        <v>3</v>
      </c>
      <c r="E22" s="77" t="s">
        <v>284</v>
      </c>
      <c r="F22" s="63" t="s">
        <v>285</v>
      </c>
      <c r="G22" s="83"/>
      <c r="H22" s="69"/>
      <c r="I22" s="64"/>
      <c r="J22" s="86"/>
      <c r="K22" s="79"/>
      <c r="L22" s="79"/>
      <c r="M22" s="88"/>
      <c r="N22" s="81"/>
      <c r="O22" s="81"/>
      <c r="R22" s="89">
        <f>COUNTIF(D20:D27,"3")</f>
        <v>4</v>
      </c>
      <c r="S22" s="89">
        <f>COUNTIF(G20:G27,"3")</f>
        <v>0</v>
      </c>
      <c r="T22" s="89">
        <f>COUNTIF(J20:J27,"3")</f>
        <v>0</v>
      </c>
      <c r="U22" s="89">
        <f>COUNTIF(M20:M27,"3")</f>
        <v>0</v>
      </c>
    </row>
    <row r="23" spans="1:21" ht="39.950000000000003" customHeight="1" x14ac:dyDescent="0.15">
      <c r="A23" s="286"/>
      <c r="B23" s="237"/>
      <c r="C23" s="111" t="s">
        <v>47</v>
      </c>
      <c r="D23" s="30">
        <v>3</v>
      </c>
      <c r="E23" s="77" t="s">
        <v>318</v>
      </c>
      <c r="F23" s="63" t="s">
        <v>286</v>
      </c>
      <c r="G23" s="83"/>
      <c r="H23" s="69"/>
      <c r="I23" s="64"/>
      <c r="J23" s="86"/>
      <c r="K23" s="79"/>
      <c r="L23" s="79"/>
      <c r="M23" s="88"/>
      <c r="N23" s="81"/>
      <c r="O23" s="81"/>
      <c r="R23" s="89">
        <f>COUNTIF(D20:D27,"4")</f>
        <v>0</v>
      </c>
      <c r="S23" s="89">
        <f>COUNTIF(G20:G27,"4")</f>
        <v>0</v>
      </c>
      <c r="T23" s="89">
        <f>COUNTIF(J20:J27,"4")</f>
        <v>0</v>
      </c>
      <c r="U23" s="89">
        <f>COUNTIF(M20:M27,"4")</f>
        <v>0</v>
      </c>
    </row>
    <row r="24" spans="1:21" ht="39.950000000000003" customHeight="1" x14ac:dyDescent="0.15">
      <c r="A24" s="286"/>
      <c r="B24" s="237"/>
      <c r="C24" s="111" t="s">
        <v>48</v>
      </c>
      <c r="D24" s="30">
        <v>2</v>
      </c>
      <c r="E24" s="77" t="s">
        <v>320</v>
      </c>
      <c r="F24" s="63" t="s">
        <v>287</v>
      </c>
      <c r="G24" s="83"/>
      <c r="H24" s="69"/>
      <c r="I24" s="64"/>
      <c r="J24" s="86"/>
      <c r="K24" s="79"/>
      <c r="L24" s="79"/>
      <c r="M24" s="88"/>
      <c r="N24" s="81"/>
      <c r="O24" s="81"/>
    </row>
    <row r="25" spans="1:21" ht="39.950000000000003" customHeight="1" x14ac:dyDescent="0.15">
      <c r="A25" s="286"/>
      <c r="B25" s="237"/>
      <c r="C25" s="111" t="s">
        <v>49</v>
      </c>
      <c r="D25" s="30">
        <v>3</v>
      </c>
      <c r="E25" s="77" t="s">
        <v>319</v>
      </c>
      <c r="F25" s="63" t="s">
        <v>288</v>
      </c>
      <c r="G25" s="83"/>
      <c r="H25" s="69"/>
      <c r="I25" s="64"/>
      <c r="J25" s="86"/>
      <c r="K25" s="79"/>
      <c r="L25" s="79"/>
      <c r="M25" s="88"/>
      <c r="N25" s="81"/>
      <c r="O25" s="81"/>
    </row>
    <row r="26" spans="1:21" ht="39.950000000000003" customHeight="1" x14ac:dyDescent="0.15">
      <c r="A26" s="286"/>
      <c r="B26" s="237"/>
      <c r="C26" s="111" t="s">
        <v>50</v>
      </c>
      <c r="D26" s="30">
        <v>2</v>
      </c>
      <c r="E26" s="77" t="s">
        <v>321</v>
      </c>
      <c r="F26" s="63" t="s">
        <v>289</v>
      </c>
      <c r="G26" s="83"/>
      <c r="H26" s="69"/>
      <c r="I26" s="64"/>
      <c r="J26" s="86"/>
      <c r="K26" s="79"/>
      <c r="L26" s="79"/>
      <c r="M26" s="88"/>
      <c r="N26" s="81"/>
      <c r="O26" s="81"/>
    </row>
    <row r="27" spans="1:21" ht="39.950000000000003" customHeight="1" x14ac:dyDescent="0.15">
      <c r="A27" s="286"/>
      <c r="B27" s="238"/>
      <c r="C27" s="111" t="s">
        <v>51</v>
      </c>
      <c r="D27" s="30">
        <v>2</v>
      </c>
      <c r="E27" s="77" t="s">
        <v>322</v>
      </c>
      <c r="F27" s="63" t="s">
        <v>290</v>
      </c>
      <c r="G27" s="83"/>
      <c r="H27" s="69"/>
      <c r="I27" s="64"/>
      <c r="J27" s="86"/>
      <c r="K27" s="79"/>
      <c r="L27" s="79"/>
      <c r="M27" s="88"/>
      <c r="N27" s="81"/>
      <c r="O27" s="81"/>
    </row>
    <row r="28" spans="1:21" ht="7.5" customHeight="1" x14ac:dyDescent="0.15">
      <c r="B28" s="239"/>
      <c r="C28" s="240"/>
      <c r="D28" s="240"/>
      <c r="E28" s="240"/>
      <c r="F28" s="240"/>
      <c r="G28" s="240"/>
      <c r="H28" s="240"/>
      <c r="I28" s="240"/>
      <c r="J28" s="240"/>
      <c r="K28" s="241"/>
      <c r="L28" s="103"/>
      <c r="M28" s="104"/>
      <c r="N28" s="103"/>
      <c r="O28" s="103"/>
    </row>
    <row r="29" spans="1:21" ht="18" x14ac:dyDescent="0.15">
      <c r="A29" s="286"/>
      <c r="B29" s="234"/>
      <c r="C29" s="105" t="s">
        <v>52</v>
      </c>
      <c r="D29" s="106"/>
      <c r="E29" s="106"/>
      <c r="F29" s="106"/>
      <c r="G29" s="106"/>
      <c r="H29" s="106"/>
      <c r="I29" s="106"/>
      <c r="J29" s="106"/>
      <c r="K29" s="107"/>
      <c r="L29" s="108"/>
      <c r="M29" s="106"/>
      <c r="N29" s="107"/>
      <c r="O29" s="108"/>
    </row>
    <row r="30" spans="1:21" ht="39.950000000000003" customHeight="1" x14ac:dyDescent="0.15">
      <c r="A30" s="286"/>
      <c r="B30" s="235"/>
      <c r="C30" s="109" t="s">
        <v>53</v>
      </c>
      <c r="D30" s="30">
        <v>1</v>
      </c>
      <c r="E30" s="63" t="s">
        <v>323</v>
      </c>
      <c r="F30" s="63" t="s">
        <v>292</v>
      </c>
      <c r="G30" s="83"/>
      <c r="H30" s="64"/>
      <c r="I30" s="64"/>
      <c r="J30" s="86"/>
      <c r="K30" s="78"/>
      <c r="L30" s="79"/>
      <c r="M30" s="88"/>
      <c r="N30" s="80"/>
      <c r="O30" s="81"/>
      <c r="R30" s="89">
        <f>COUNTIF(D30:D33,"1")</f>
        <v>3</v>
      </c>
      <c r="S30" s="89">
        <f>COUNTIF(G30:G33,"1")</f>
        <v>0</v>
      </c>
      <c r="T30" s="89">
        <f>COUNTIF(J30:J33,"1")</f>
        <v>0</v>
      </c>
      <c r="U30" s="89">
        <f>COUNTIF(M30:M33,"1")</f>
        <v>0</v>
      </c>
    </row>
    <row r="31" spans="1:21" ht="39.950000000000003" customHeight="1" x14ac:dyDescent="0.15">
      <c r="A31" s="286"/>
      <c r="B31" s="235"/>
      <c r="C31" s="101" t="s">
        <v>54</v>
      </c>
      <c r="D31" s="30">
        <v>1</v>
      </c>
      <c r="E31" s="77" t="s">
        <v>324</v>
      </c>
      <c r="F31" s="63" t="s">
        <v>293</v>
      </c>
      <c r="G31" s="83"/>
      <c r="H31" s="69"/>
      <c r="I31" s="64"/>
      <c r="J31" s="86"/>
      <c r="K31" s="79"/>
      <c r="L31" s="79"/>
      <c r="M31" s="88"/>
      <c r="N31" s="81"/>
      <c r="O31" s="81"/>
      <c r="R31" s="89">
        <f>COUNTIF(D30:D33,"2")</f>
        <v>0</v>
      </c>
      <c r="S31" s="89">
        <f>COUNTIF(G30:G33,"2")</f>
        <v>0</v>
      </c>
      <c r="T31" s="89">
        <f>COUNTIF(J30:J33,"2")</f>
        <v>0</v>
      </c>
      <c r="U31" s="89">
        <f>COUNTIF(M30:M33,"2")</f>
        <v>0</v>
      </c>
    </row>
    <row r="32" spans="1:21" ht="39.950000000000003" customHeight="1" x14ac:dyDescent="0.15">
      <c r="A32" s="286"/>
      <c r="B32" s="235"/>
      <c r="C32" s="101" t="s">
        <v>55</v>
      </c>
      <c r="D32" s="30">
        <v>1</v>
      </c>
      <c r="E32" s="77" t="s">
        <v>325</v>
      </c>
      <c r="F32" s="63" t="s">
        <v>326</v>
      </c>
      <c r="G32" s="83"/>
      <c r="H32" s="69"/>
      <c r="I32" s="64"/>
      <c r="J32" s="86"/>
      <c r="K32" s="79"/>
      <c r="L32" s="79"/>
      <c r="M32" s="88"/>
      <c r="N32" s="81"/>
      <c r="O32" s="81"/>
      <c r="R32" s="89">
        <f>COUNTIF(D30:D33,"3")</f>
        <v>1</v>
      </c>
      <c r="S32" s="89">
        <f>COUNTIF(G30:G33,"3")</f>
        <v>0</v>
      </c>
      <c r="T32" s="89">
        <f>COUNTIF(J30:J33,"31")</f>
        <v>0</v>
      </c>
      <c r="U32" s="89">
        <f>COUNTIF(M30:M33,"3")</f>
        <v>0</v>
      </c>
    </row>
    <row r="33" spans="1:21" ht="39.950000000000003" customHeight="1" x14ac:dyDescent="0.15">
      <c r="A33" s="286"/>
      <c r="B33" s="236"/>
      <c r="C33" s="101" t="s">
        <v>56</v>
      </c>
      <c r="D33" s="30">
        <v>3</v>
      </c>
      <c r="E33" s="77" t="s">
        <v>291</v>
      </c>
      <c r="F33" s="63" t="s">
        <v>294</v>
      </c>
      <c r="G33" s="83"/>
      <c r="H33" s="69"/>
      <c r="I33" s="64"/>
      <c r="J33" s="86"/>
      <c r="K33" s="79"/>
      <c r="L33" s="79"/>
      <c r="M33" s="88"/>
      <c r="N33" s="81"/>
      <c r="O33" s="81"/>
      <c r="R33" s="89">
        <f>COUNTIF(D30:D33,"4")</f>
        <v>0</v>
      </c>
      <c r="S33" s="89">
        <f>COUNTIF(G30:G33,"4")</f>
        <v>0</v>
      </c>
      <c r="T33" s="89">
        <f>COUNTIF(J30:J33,"4")</f>
        <v>0</v>
      </c>
      <c r="U33" s="89">
        <f>COUNTIF(M30:M33,"4")</f>
        <v>0</v>
      </c>
    </row>
    <row r="34" spans="1:21" ht="9" customHeight="1" x14ac:dyDescent="0.15">
      <c r="B34" s="231"/>
      <c r="C34" s="232"/>
      <c r="D34" s="232"/>
      <c r="E34" s="232"/>
      <c r="F34" s="232"/>
      <c r="G34" s="232"/>
      <c r="H34" s="232"/>
      <c r="I34" s="232"/>
      <c r="J34" s="232"/>
      <c r="K34" s="233"/>
      <c r="L34" s="103"/>
      <c r="M34" s="104"/>
      <c r="N34" s="103"/>
      <c r="O34" s="103"/>
    </row>
    <row r="35" spans="1:21" ht="18" x14ac:dyDescent="0.15">
      <c r="A35" s="286"/>
      <c r="B35" s="234"/>
      <c r="C35" s="112" t="s">
        <v>57</v>
      </c>
      <c r="D35" s="242"/>
      <c r="E35" s="242"/>
      <c r="F35" s="242"/>
      <c r="G35" s="242"/>
      <c r="H35" s="242"/>
      <c r="I35" s="242"/>
      <c r="J35" s="242"/>
      <c r="K35" s="242"/>
      <c r="L35" s="113"/>
      <c r="M35" s="114"/>
      <c r="N35" s="114"/>
      <c r="O35" s="113"/>
    </row>
    <row r="36" spans="1:21" ht="39.950000000000003" customHeight="1" x14ac:dyDescent="0.15">
      <c r="A36" s="286"/>
      <c r="B36" s="235"/>
      <c r="C36" s="109" t="s">
        <v>58</v>
      </c>
      <c r="D36" s="30">
        <v>1</v>
      </c>
      <c r="E36" s="63" t="s">
        <v>327</v>
      </c>
      <c r="F36" s="63" t="s">
        <v>295</v>
      </c>
      <c r="G36" s="83"/>
      <c r="H36" s="64"/>
      <c r="I36" s="64"/>
      <c r="J36" s="86"/>
      <c r="K36" s="78"/>
      <c r="L36" s="79"/>
      <c r="M36" s="88"/>
      <c r="N36" s="80"/>
      <c r="O36" s="81"/>
      <c r="R36" s="89">
        <f>COUNTIF(D36:D44,"1")</f>
        <v>2</v>
      </c>
      <c r="S36" s="89">
        <f>COUNTIF(G36:G44,"1")</f>
        <v>0</v>
      </c>
      <c r="T36" s="89">
        <f>COUNTIF(J36:J44,"1")</f>
        <v>0</v>
      </c>
      <c r="U36" s="89">
        <f>COUNTIF(M36:M44,"1")</f>
        <v>0</v>
      </c>
    </row>
    <row r="37" spans="1:21" ht="39.950000000000003" customHeight="1" x14ac:dyDescent="0.15">
      <c r="A37" s="286"/>
      <c r="B37" s="235"/>
      <c r="C37" s="101" t="s">
        <v>59</v>
      </c>
      <c r="D37" s="30">
        <v>2</v>
      </c>
      <c r="E37" s="77" t="s">
        <v>328</v>
      </c>
      <c r="F37" s="63" t="s">
        <v>296</v>
      </c>
      <c r="G37" s="83"/>
      <c r="H37" s="69"/>
      <c r="I37" s="64"/>
      <c r="J37" s="86"/>
      <c r="K37" s="79"/>
      <c r="L37" s="79"/>
      <c r="M37" s="88"/>
      <c r="N37" s="81"/>
      <c r="O37" s="81"/>
      <c r="R37" s="89">
        <f>COUNTIF(D36:D44,"2")</f>
        <v>3</v>
      </c>
      <c r="S37" s="89">
        <f>COUNTIF(G36:G44,"2")</f>
        <v>0</v>
      </c>
      <c r="T37" s="89">
        <f>COUNTIF(J36:J44,"2")</f>
        <v>0</v>
      </c>
      <c r="U37" s="89">
        <f>COUNTIF(M36:M44,"2")</f>
        <v>0</v>
      </c>
    </row>
    <row r="38" spans="1:21" ht="39.950000000000003" customHeight="1" x14ac:dyDescent="0.15">
      <c r="A38" s="286"/>
      <c r="B38" s="235"/>
      <c r="C38" s="101" t="s">
        <v>60</v>
      </c>
      <c r="D38" s="30">
        <v>3</v>
      </c>
      <c r="E38" s="77" t="s">
        <v>329</v>
      </c>
      <c r="F38" s="63" t="s">
        <v>297</v>
      </c>
      <c r="G38" s="83"/>
      <c r="H38" s="69"/>
      <c r="I38" s="64"/>
      <c r="J38" s="86"/>
      <c r="K38" s="79"/>
      <c r="L38" s="79"/>
      <c r="M38" s="88"/>
      <c r="N38" s="81"/>
      <c r="O38" s="81"/>
      <c r="R38" s="89">
        <f>COUNTIF(D36:D44,"3")</f>
        <v>4</v>
      </c>
      <c r="S38" s="89">
        <f>COUNTIF(G36:G44,"3")</f>
        <v>0</v>
      </c>
      <c r="T38" s="89">
        <f>COUNTIF(J36:J44,"3")</f>
        <v>0</v>
      </c>
      <c r="U38" s="89">
        <f>COUNTIF(M36:M44,"3")</f>
        <v>0</v>
      </c>
    </row>
    <row r="39" spans="1:21" ht="39.950000000000003" customHeight="1" x14ac:dyDescent="0.15">
      <c r="A39" s="286"/>
      <c r="B39" s="235"/>
      <c r="C39" s="101" t="s">
        <v>61</v>
      </c>
      <c r="D39" s="30">
        <v>2</v>
      </c>
      <c r="E39" s="77" t="s">
        <v>330</v>
      </c>
      <c r="F39" s="63" t="s">
        <v>299</v>
      </c>
      <c r="G39" s="83"/>
      <c r="H39" s="69"/>
      <c r="I39" s="64"/>
      <c r="J39" s="86"/>
      <c r="K39" s="79"/>
      <c r="L39" s="79"/>
      <c r="M39" s="88"/>
      <c r="N39" s="81"/>
      <c r="O39" s="81"/>
      <c r="R39" s="89">
        <f>COUNTIF(D36:D44,"4")</f>
        <v>0</v>
      </c>
      <c r="S39" s="89">
        <f>COUNTIF(G36:G44,"4")</f>
        <v>0</v>
      </c>
      <c r="T39" s="89">
        <f>COUNTIF(J36:J44,"4")</f>
        <v>0</v>
      </c>
      <c r="U39" s="89">
        <f>COUNTIF(M36:M44,"4")</f>
        <v>0</v>
      </c>
    </row>
    <row r="40" spans="1:21" ht="39.950000000000003" customHeight="1" x14ac:dyDescent="0.15">
      <c r="A40" s="286"/>
      <c r="B40" s="235"/>
      <c r="C40" s="101" t="s">
        <v>62</v>
      </c>
      <c r="D40" s="30">
        <v>3</v>
      </c>
      <c r="E40" s="77" t="s">
        <v>298</v>
      </c>
      <c r="F40" s="63" t="s">
        <v>300</v>
      </c>
      <c r="G40" s="83"/>
      <c r="H40" s="69"/>
      <c r="I40" s="64"/>
      <c r="J40" s="86"/>
      <c r="K40" s="79"/>
      <c r="L40" s="79"/>
      <c r="M40" s="88"/>
      <c r="N40" s="81"/>
      <c r="O40" s="81"/>
    </row>
    <row r="41" spans="1:21" ht="39.950000000000003" customHeight="1" x14ac:dyDescent="0.15">
      <c r="A41" s="286"/>
      <c r="B41" s="235"/>
      <c r="C41" s="101" t="s">
        <v>63</v>
      </c>
      <c r="D41" s="30">
        <v>2</v>
      </c>
      <c r="E41" s="77" t="s">
        <v>331</v>
      </c>
      <c r="F41" s="63" t="s">
        <v>301</v>
      </c>
      <c r="G41" s="83"/>
      <c r="H41" s="69"/>
      <c r="I41" s="64"/>
      <c r="J41" s="86"/>
      <c r="K41" s="79"/>
      <c r="L41" s="79"/>
      <c r="M41" s="88"/>
      <c r="N41" s="81"/>
      <c r="O41" s="81"/>
    </row>
    <row r="42" spans="1:21" ht="39.950000000000003" customHeight="1" x14ac:dyDescent="0.15">
      <c r="A42" s="286"/>
      <c r="B42" s="235"/>
      <c r="C42" s="101" t="s">
        <v>64</v>
      </c>
      <c r="D42" s="30">
        <v>3</v>
      </c>
      <c r="E42" s="77" t="s">
        <v>302</v>
      </c>
      <c r="F42" s="63" t="s">
        <v>303</v>
      </c>
      <c r="G42" s="83"/>
      <c r="H42" s="69"/>
      <c r="I42" s="64"/>
      <c r="J42" s="86"/>
      <c r="K42" s="79"/>
      <c r="L42" s="79"/>
      <c r="M42" s="88"/>
      <c r="N42" s="81"/>
      <c r="O42" s="81"/>
    </row>
    <row r="43" spans="1:21" ht="39.950000000000003" customHeight="1" x14ac:dyDescent="0.15">
      <c r="A43" s="286"/>
      <c r="B43" s="235"/>
      <c r="C43" s="101" t="s">
        <v>65</v>
      </c>
      <c r="D43" s="30">
        <v>3</v>
      </c>
      <c r="E43" s="77" t="s">
        <v>304</v>
      </c>
      <c r="F43" s="63" t="s">
        <v>305</v>
      </c>
      <c r="G43" s="83"/>
      <c r="H43" s="69"/>
      <c r="I43" s="64"/>
      <c r="J43" s="86"/>
      <c r="K43" s="79"/>
      <c r="L43" s="79"/>
      <c r="M43" s="88"/>
      <c r="N43" s="81"/>
      <c r="O43" s="81"/>
    </row>
    <row r="44" spans="1:21" ht="39.950000000000003" customHeight="1" x14ac:dyDescent="0.15">
      <c r="A44" s="286"/>
      <c r="B44" s="236"/>
      <c r="C44" s="101" t="s">
        <v>66</v>
      </c>
      <c r="D44" s="30">
        <v>1</v>
      </c>
      <c r="E44" s="77" t="s">
        <v>332</v>
      </c>
      <c r="F44" s="63" t="s">
        <v>333</v>
      </c>
      <c r="G44" s="83"/>
      <c r="H44" s="69"/>
      <c r="I44" s="64"/>
      <c r="J44" s="86"/>
      <c r="K44" s="79"/>
      <c r="L44" s="79"/>
      <c r="M44" s="88"/>
      <c r="N44" s="81"/>
      <c r="O44" s="81"/>
    </row>
    <row r="45" spans="1:21" ht="6.75" customHeight="1" x14ac:dyDescent="0.15">
      <c r="B45" s="231"/>
      <c r="C45" s="232"/>
      <c r="D45" s="232"/>
      <c r="E45" s="232"/>
      <c r="F45" s="232"/>
      <c r="G45" s="232"/>
      <c r="H45" s="232"/>
      <c r="I45" s="232"/>
      <c r="J45" s="232"/>
      <c r="K45" s="233"/>
      <c r="L45" s="103"/>
      <c r="M45" s="104"/>
      <c r="N45" s="103"/>
      <c r="O45" s="103"/>
    </row>
    <row r="46" spans="1:21" ht="18" x14ac:dyDescent="0.15">
      <c r="A46" s="286"/>
      <c r="B46" s="234"/>
      <c r="C46" s="105" t="s">
        <v>67</v>
      </c>
      <c r="D46" s="106"/>
      <c r="E46" s="106"/>
      <c r="F46" s="106"/>
      <c r="G46" s="106"/>
      <c r="H46" s="106"/>
      <c r="I46" s="106"/>
      <c r="J46" s="106"/>
      <c r="K46" s="107"/>
      <c r="L46" s="108"/>
      <c r="M46" s="106"/>
      <c r="N46" s="107"/>
      <c r="O46" s="108"/>
    </row>
    <row r="47" spans="1:21" ht="39.950000000000003" customHeight="1" x14ac:dyDescent="0.15">
      <c r="A47" s="286"/>
      <c r="B47" s="235"/>
      <c r="C47" s="109" t="s">
        <v>68</v>
      </c>
      <c r="D47" s="30">
        <v>2</v>
      </c>
      <c r="E47" s="33" t="s">
        <v>334</v>
      </c>
      <c r="F47" s="33" t="s">
        <v>308</v>
      </c>
      <c r="G47" s="31"/>
      <c r="H47" s="35"/>
      <c r="I47" s="35"/>
      <c r="J47" s="32"/>
      <c r="K47" s="37"/>
      <c r="L47" s="38"/>
      <c r="M47" s="55"/>
      <c r="N47" s="53"/>
      <c r="O47" s="54"/>
      <c r="R47" s="89">
        <f>COUNTIF(D47:D50,"1")</f>
        <v>0</v>
      </c>
      <c r="S47" s="89">
        <f>COUNTIF(G47:G50,"1")</f>
        <v>0</v>
      </c>
      <c r="T47" s="89">
        <f>COUNTIF(J47:J50,"1")</f>
        <v>0</v>
      </c>
      <c r="U47" s="89">
        <f>COUNTIF(M47:M50,"1")</f>
        <v>0</v>
      </c>
    </row>
    <row r="48" spans="1:21" ht="39.950000000000003" customHeight="1" x14ac:dyDescent="0.15">
      <c r="A48" s="286"/>
      <c r="B48" s="235"/>
      <c r="C48" s="101" t="s">
        <v>69</v>
      </c>
      <c r="D48" s="30">
        <v>2</v>
      </c>
      <c r="E48" s="34" t="s">
        <v>335</v>
      </c>
      <c r="F48" s="33" t="s">
        <v>309</v>
      </c>
      <c r="G48" s="31"/>
      <c r="H48" s="36"/>
      <c r="I48" s="35"/>
      <c r="J48" s="32"/>
      <c r="K48" s="38"/>
      <c r="L48" s="38"/>
      <c r="M48" s="55"/>
      <c r="N48" s="54"/>
      <c r="O48" s="54"/>
      <c r="R48" s="89">
        <f>COUNTIF(D47:D50,"2")</f>
        <v>4</v>
      </c>
      <c r="S48" s="89">
        <f>COUNTIF(G47:G50,"2")</f>
        <v>0</v>
      </c>
      <c r="T48" s="89">
        <f>COUNTIF(J47:J50,"2")</f>
        <v>0</v>
      </c>
      <c r="U48" s="89">
        <f>COUNTIF(M47:M50,"2")</f>
        <v>0</v>
      </c>
    </row>
    <row r="49" spans="1:21" ht="39.950000000000003" customHeight="1" x14ac:dyDescent="0.15">
      <c r="A49" s="286"/>
      <c r="B49" s="235"/>
      <c r="C49" s="101" t="s">
        <v>70</v>
      </c>
      <c r="D49" s="30">
        <v>2</v>
      </c>
      <c r="E49" s="34" t="s">
        <v>306</v>
      </c>
      <c r="F49" s="33" t="s">
        <v>310</v>
      </c>
      <c r="G49" s="31"/>
      <c r="H49" s="36"/>
      <c r="I49" s="35"/>
      <c r="J49" s="32"/>
      <c r="K49" s="38"/>
      <c r="L49" s="38"/>
      <c r="M49" s="55"/>
      <c r="N49" s="54"/>
      <c r="O49" s="54"/>
      <c r="R49" s="89">
        <f>COUNTIF(D47:D50,"3")</f>
        <v>0</v>
      </c>
      <c r="S49" s="89">
        <f>COUNTIF(G47:G50,"3")</f>
        <v>0</v>
      </c>
      <c r="T49" s="89">
        <f>COUNTIF(J47:J50,"3")</f>
        <v>0</v>
      </c>
      <c r="U49" s="89">
        <f>COUNTIF(M47:M50,"3")</f>
        <v>0</v>
      </c>
    </row>
    <row r="50" spans="1:21" ht="39.950000000000003" customHeight="1" x14ac:dyDescent="0.15">
      <c r="A50" s="286"/>
      <c r="B50" s="236"/>
      <c r="C50" s="101" t="s">
        <v>71</v>
      </c>
      <c r="D50" s="30">
        <v>2</v>
      </c>
      <c r="E50" s="34" t="s">
        <v>307</v>
      </c>
      <c r="F50" s="33" t="s">
        <v>311</v>
      </c>
      <c r="G50" s="31"/>
      <c r="H50" s="36"/>
      <c r="I50" s="35"/>
      <c r="J50" s="32"/>
      <c r="K50" s="38"/>
      <c r="L50" s="38"/>
      <c r="M50" s="55"/>
      <c r="N50" s="54"/>
      <c r="O50" s="54"/>
      <c r="R50" s="89">
        <f>COUNTIF(D47:D50,"4")</f>
        <v>0</v>
      </c>
      <c r="S50" s="89">
        <f>COUNTIF(G47:G50,"4")</f>
        <v>0</v>
      </c>
      <c r="T50" s="89">
        <f>COUNTIF(J47:J50,"4")</f>
        <v>0</v>
      </c>
      <c r="U50" s="89">
        <f>COUNTIF(M47:M50,"4")</f>
        <v>0</v>
      </c>
    </row>
    <row r="51" spans="1:21" ht="8.25" customHeight="1" x14ac:dyDescent="0.15">
      <c r="B51" s="231"/>
      <c r="C51" s="232"/>
      <c r="D51" s="232"/>
      <c r="E51" s="232"/>
      <c r="F51" s="232"/>
      <c r="G51" s="232"/>
      <c r="H51" s="232"/>
      <c r="I51" s="232"/>
      <c r="J51" s="232"/>
      <c r="K51" s="233"/>
      <c r="L51" s="103"/>
      <c r="M51" s="104"/>
      <c r="N51" s="103"/>
      <c r="O51" s="103"/>
    </row>
    <row r="52" spans="1:21" ht="24" customHeight="1" x14ac:dyDescent="0.15">
      <c r="B52" s="246" t="s">
        <v>26</v>
      </c>
      <c r="C52" s="247"/>
      <c r="D52" s="218">
        <v>2024</v>
      </c>
      <c r="E52" s="219"/>
      <c r="F52" s="220"/>
      <c r="G52" s="257">
        <v>2024</v>
      </c>
      <c r="H52" s="258"/>
      <c r="I52" s="259"/>
      <c r="J52" s="260">
        <v>2025</v>
      </c>
      <c r="K52" s="261"/>
      <c r="L52" s="262"/>
      <c r="M52" s="228">
        <v>2018</v>
      </c>
      <c r="N52" s="229"/>
      <c r="O52" s="230"/>
    </row>
    <row r="53" spans="1:21" ht="33" customHeight="1" x14ac:dyDescent="0.15">
      <c r="B53" s="248"/>
      <c r="C53" s="249"/>
      <c r="D53" s="115" t="s">
        <v>34</v>
      </c>
      <c r="E53" s="116" t="s">
        <v>122</v>
      </c>
      <c r="F53" s="116" t="s">
        <v>125</v>
      </c>
      <c r="G53" s="115" t="s">
        <v>34</v>
      </c>
      <c r="H53" s="116" t="s">
        <v>122</v>
      </c>
      <c r="I53" s="116" t="s">
        <v>125</v>
      </c>
      <c r="J53" s="115" t="s">
        <v>34</v>
      </c>
      <c r="K53" s="116" t="s">
        <v>122</v>
      </c>
      <c r="L53" s="117" t="s">
        <v>125</v>
      </c>
      <c r="M53" s="115"/>
      <c r="N53" s="116"/>
      <c r="O53" s="117"/>
    </row>
    <row r="54" spans="1:21" ht="18" x14ac:dyDescent="0.15">
      <c r="A54" s="286"/>
      <c r="B54" s="118"/>
      <c r="C54" s="273" t="s">
        <v>74</v>
      </c>
      <c r="D54" s="267"/>
      <c r="E54" s="267"/>
      <c r="F54" s="267"/>
      <c r="G54" s="267"/>
      <c r="H54" s="267"/>
      <c r="I54" s="267"/>
      <c r="J54" s="267"/>
      <c r="K54" s="267"/>
      <c r="L54" s="119"/>
      <c r="M54" s="120"/>
      <c r="N54" s="120"/>
      <c r="O54" s="119"/>
    </row>
    <row r="55" spans="1:21" ht="30" customHeight="1" x14ac:dyDescent="0.15">
      <c r="A55" s="286"/>
      <c r="B55" s="121"/>
      <c r="C55" s="109" t="s">
        <v>75</v>
      </c>
      <c r="D55" s="30">
        <v>3</v>
      </c>
      <c r="E55" s="63" t="s">
        <v>183</v>
      </c>
      <c r="F55" s="63" t="s">
        <v>184</v>
      </c>
      <c r="G55" s="83"/>
      <c r="H55" s="64"/>
      <c r="I55" s="64"/>
      <c r="J55" s="86"/>
      <c r="K55" s="78"/>
      <c r="L55" s="79"/>
      <c r="M55" s="88"/>
      <c r="N55" s="80"/>
      <c r="O55" s="81"/>
      <c r="R55" s="89">
        <f>COUNTIF(D55:D59,"1")</f>
        <v>0</v>
      </c>
      <c r="S55" s="89">
        <f>COUNTIF(G55:G59,"1")</f>
        <v>0</v>
      </c>
      <c r="T55" s="89">
        <f>COUNTIF(J55:J59,"1")</f>
        <v>0</v>
      </c>
      <c r="U55" s="89">
        <f>COUNTIF(M55:M59,"1")</f>
        <v>0</v>
      </c>
    </row>
    <row r="56" spans="1:21" ht="30" customHeight="1" x14ac:dyDescent="0.15">
      <c r="A56" s="286"/>
      <c r="B56" s="121"/>
      <c r="C56" s="101" t="s">
        <v>76</v>
      </c>
      <c r="D56" s="30">
        <v>3</v>
      </c>
      <c r="E56" s="77" t="s">
        <v>185</v>
      </c>
      <c r="F56" s="63" t="s">
        <v>186</v>
      </c>
      <c r="G56" s="83"/>
      <c r="H56" s="69"/>
      <c r="I56" s="64"/>
      <c r="J56" s="86"/>
      <c r="K56" s="79"/>
      <c r="L56" s="79"/>
      <c r="M56" s="88"/>
      <c r="N56" s="81"/>
      <c r="O56" s="81"/>
      <c r="R56" s="89">
        <f>COUNTIF(D55:D59,"2")</f>
        <v>1</v>
      </c>
      <c r="S56" s="89">
        <f>COUNTIF(G55:G59,"2")</f>
        <v>0</v>
      </c>
      <c r="T56" s="89">
        <f>COUNTIF(J55:J59,"2")</f>
        <v>0</v>
      </c>
      <c r="U56" s="89">
        <f>COUNTIF(M55:M59,"2")</f>
        <v>0</v>
      </c>
    </row>
    <row r="57" spans="1:21" ht="30" customHeight="1" x14ac:dyDescent="0.15">
      <c r="A57" s="286"/>
      <c r="B57" s="121"/>
      <c r="C57" s="101" t="s">
        <v>77</v>
      </c>
      <c r="D57" s="30">
        <v>2</v>
      </c>
      <c r="E57" s="77" t="s">
        <v>337</v>
      </c>
      <c r="F57" s="63" t="s">
        <v>187</v>
      </c>
      <c r="G57" s="83"/>
      <c r="H57" s="69"/>
      <c r="I57" s="64"/>
      <c r="J57" s="86"/>
      <c r="K57" s="79"/>
      <c r="L57" s="79"/>
      <c r="M57" s="88"/>
      <c r="N57" s="81"/>
      <c r="O57" s="81"/>
      <c r="R57" s="89">
        <f>COUNTIF(D55:D59,"3")</f>
        <v>4</v>
      </c>
      <c r="S57" s="89">
        <f>COUNTIF(G55:G59,"3")</f>
        <v>0</v>
      </c>
      <c r="T57" s="89">
        <f>COUNTIF(J55:J59,"3")</f>
        <v>0</v>
      </c>
      <c r="U57" s="89">
        <f>COUNTIF(M55:M59,"3")</f>
        <v>0</v>
      </c>
    </row>
    <row r="58" spans="1:21" ht="30" customHeight="1" x14ac:dyDescent="0.15">
      <c r="A58" s="286"/>
      <c r="B58" s="121"/>
      <c r="C58" s="101" t="s">
        <v>78</v>
      </c>
      <c r="D58" s="30">
        <v>3</v>
      </c>
      <c r="E58" s="77" t="s">
        <v>340</v>
      </c>
      <c r="F58" s="63" t="s">
        <v>188</v>
      </c>
      <c r="G58" s="83"/>
      <c r="H58" s="69"/>
      <c r="I58" s="64"/>
      <c r="J58" s="86"/>
      <c r="K58" s="79"/>
      <c r="L58" s="79"/>
      <c r="M58" s="88"/>
      <c r="N58" s="81"/>
      <c r="O58" s="81"/>
      <c r="R58" s="89">
        <f>COUNTIF(D55:D59,"4")</f>
        <v>0</v>
      </c>
      <c r="S58" s="89">
        <f>COUNTIF(G55:G59,"4")</f>
        <v>0</v>
      </c>
      <c r="T58" s="89">
        <f>COUNTIF(J55:J59,"4")</f>
        <v>0</v>
      </c>
      <c r="U58" s="89">
        <f>COUNTIF(M55:M59,"4")</f>
        <v>0</v>
      </c>
    </row>
    <row r="59" spans="1:21" ht="30" customHeight="1" x14ac:dyDescent="0.15">
      <c r="A59" s="286"/>
      <c r="B59" s="122"/>
      <c r="C59" s="101" t="s">
        <v>79</v>
      </c>
      <c r="D59" s="30">
        <v>3</v>
      </c>
      <c r="E59" s="77" t="s">
        <v>341</v>
      </c>
      <c r="F59" s="63" t="s">
        <v>189</v>
      </c>
      <c r="G59" s="83"/>
      <c r="H59" s="69"/>
      <c r="I59" s="64"/>
      <c r="J59" s="86"/>
      <c r="K59" s="79"/>
      <c r="L59" s="79"/>
      <c r="M59" s="88"/>
      <c r="N59" s="81"/>
      <c r="O59" s="81"/>
    </row>
    <row r="60" spans="1:21" ht="6.75" customHeight="1" x14ac:dyDescent="0.15">
      <c r="B60" s="269"/>
      <c r="C60" s="270"/>
      <c r="D60" s="123"/>
      <c r="E60" s="124"/>
      <c r="F60" s="124"/>
      <c r="G60" s="123"/>
      <c r="H60" s="124"/>
      <c r="I60" s="124"/>
      <c r="J60" s="123"/>
      <c r="K60" s="124"/>
      <c r="M60" s="123"/>
      <c r="N60" s="124"/>
    </row>
    <row r="61" spans="1:21" ht="18" x14ac:dyDescent="0.15">
      <c r="A61" s="286"/>
      <c r="B61" s="118"/>
      <c r="C61" s="273" t="s">
        <v>80</v>
      </c>
      <c r="D61" s="267"/>
      <c r="E61" s="267"/>
      <c r="F61" s="267"/>
      <c r="G61" s="267"/>
      <c r="H61" s="267"/>
      <c r="I61" s="267"/>
      <c r="J61" s="267"/>
      <c r="K61" s="268"/>
      <c r="L61" s="120"/>
      <c r="M61" s="120"/>
      <c r="N61" s="120"/>
      <c r="O61" s="120"/>
    </row>
    <row r="62" spans="1:21" ht="30" customHeight="1" x14ac:dyDescent="0.15">
      <c r="A62" s="286"/>
      <c r="B62" s="126"/>
      <c r="C62" s="99" t="s">
        <v>81</v>
      </c>
      <c r="D62" s="30">
        <v>3</v>
      </c>
      <c r="E62" s="63" t="s">
        <v>336</v>
      </c>
      <c r="F62" s="63" t="s">
        <v>190</v>
      </c>
      <c r="G62" s="83"/>
      <c r="H62" s="64"/>
      <c r="I62" s="64"/>
      <c r="J62" s="86"/>
      <c r="K62" s="79"/>
      <c r="L62" s="79"/>
      <c r="M62" s="88"/>
      <c r="N62" s="81"/>
      <c r="O62" s="81"/>
      <c r="R62" s="89">
        <f>COUNTIF(D62:D65,"1")</f>
        <v>0</v>
      </c>
      <c r="S62" s="89">
        <f>COUNTIF(G62:G65,"1")</f>
        <v>0</v>
      </c>
      <c r="T62" s="89">
        <f>COUNTIF(J62:J65,"1")</f>
        <v>0</v>
      </c>
      <c r="U62" s="89">
        <f>COUNTIF(M62:M65,"1")</f>
        <v>0</v>
      </c>
    </row>
    <row r="63" spans="1:21" ht="30" customHeight="1" x14ac:dyDescent="0.15">
      <c r="A63" s="286"/>
      <c r="B63" s="121"/>
      <c r="C63" s="101" t="s">
        <v>82</v>
      </c>
      <c r="D63" s="30">
        <v>2</v>
      </c>
      <c r="E63" s="77" t="s">
        <v>338</v>
      </c>
      <c r="F63" s="63" t="s">
        <v>191</v>
      </c>
      <c r="G63" s="83"/>
      <c r="H63" s="69"/>
      <c r="I63" s="64"/>
      <c r="J63" s="86"/>
      <c r="K63" s="79"/>
      <c r="L63" s="79"/>
      <c r="M63" s="88"/>
      <c r="N63" s="81"/>
      <c r="O63" s="81"/>
      <c r="R63" s="89">
        <f>COUNTIF(D62:D65,"2")</f>
        <v>2</v>
      </c>
      <c r="S63" s="89">
        <f>COUNTIF(G62:G65,"2")</f>
        <v>0</v>
      </c>
      <c r="T63" s="89">
        <f>COUNTIF(J62:J65,"2")</f>
        <v>0</v>
      </c>
      <c r="U63" s="89">
        <f>COUNTIF(M62:M65,"2")</f>
        <v>0</v>
      </c>
    </row>
    <row r="64" spans="1:21" ht="30" customHeight="1" x14ac:dyDescent="0.15">
      <c r="A64" s="286"/>
      <c r="B64" s="121"/>
      <c r="C64" s="101" t="s">
        <v>83</v>
      </c>
      <c r="D64" s="30">
        <v>2</v>
      </c>
      <c r="E64" s="77" t="s">
        <v>192</v>
      </c>
      <c r="F64" s="63" t="s">
        <v>193</v>
      </c>
      <c r="G64" s="83"/>
      <c r="H64" s="69"/>
      <c r="I64" s="64"/>
      <c r="J64" s="86"/>
      <c r="K64" s="79"/>
      <c r="L64" s="79"/>
      <c r="M64" s="88"/>
      <c r="N64" s="81"/>
      <c r="O64" s="81"/>
      <c r="R64" s="89">
        <f>COUNTIF(D62:D65,"3")</f>
        <v>2</v>
      </c>
      <c r="S64" s="89">
        <f>COUNTIF(G62:G65,"3")</f>
        <v>0</v>
      </c>
      <c r="T64" s="89">
        <f>COUNTIF(J62:J65,"3")</f>
        <v>0</v>
      </c>
      <c r="U64" s="89">
        <f>COUNTIF(M62:M65,"3")</f>
        <v>0</v>
      </c>
    </row>
    <row r="65" spans="1:21" ht="30" customHeight="1" x14ac:dyDescent="0.15">
      <c r="A65" s="286"/>
      <c r="B65" s="122"/>
      <c r="C65" s="101" t="s">
        <v>84</v>
      </c>
      <c r="D65" s="30">
        <v>3</v>
      </c>
      <c r="E65" s="77" t="s">
        <v>195</v>
      </c>
      <c r="F65" s="63" t="s">
        <v>194</v>
      </c>
      <c r="G65" s="83"/>
      <c r="H65" s="69"/>
      <c r="I65" s="64"/>
      <c r="J65" s="86"/>
      <c r="K65" s="79"/>
      <c r="L65" s="79"/>
      <c r="M65" s="88"/>
      <c r="N65" s="81"/>
      <c r="O65" s="81"/>
      <c r="R65" s="89">
        <f>COUNTIF(D62:D65,"4")</f>
        <v>0</v>
      </c>
      <c r="S65" s="89">
        <f>COUNTIF(G62:G65,"4")</f>
        <v>0</v>
      </c>
      <c r="T65" s="89">
        <f>COUNTIF(J62:J65,"4")</f>
        <v>0</v>
      </c>
      <c r="U65" s="89">
        <f>COUNTIF(M62:M65,"4")</f>
        <v>0</v>
      </c>
    </row>
    <row r="66" spans="1:21" ht="9" customHeight="1" x14ac:dyDescent="0.15">
      <c r="B66" s="239"/>
      <c r="C66" s="240"/>
      <c r="D66" s="240"/>
      <c r="E66" s="240"/>
      <c r="F66" s="240"/>
      <c r="G66" s="240"/>
      <c r="H66" s="240"/>
      <c r="I66" s="240"/>
      <c r="J66" s="240"/>
      <c r="K66" s="272"/>
      <c r="L66" s="103"/>
      <c r="M66" s="104"/>
      <c r="N66" s="103"/>
      <c r="O66" s="103"/>
    </row>
    <row r="67" spans="1:21" ht="18" x14ac:dyDescent="0.15">
      <c r="A67" s="286"/>
      <c r="B67" s="118"/>
      <c r="C67" s="273" t="s">
        <v>167</v>
      </c>
      <c r="D67" s="267"/>
      <c r="E67" s="267"/>
      <c r="F67" s="267"/>
      <c r="G67" s="267"/>
      <c r="H67" s="267"/>
      <c r="I67" s="267"/>
      <c r="J67" s="267"/>
      <c r="K67" s="268"/>
      <c r="L67" s="127"/>
      <c r="M67" s="127"/>
      <c r="N67" s="127"/>
      <c r="O67" s="127"/>
    </row>
    <row r="68" spans="1:21" ht="30" customHeight="1" x14ac:dyDescent="0.15">
      <c r="A68" s="286"/>
      <c r="B68" s="121"/>
      <c r="C68" s="109" t="s">
        <v>85</v>
      </c>
      <c r="D68" s="30">
        <v>3</v>
      </c>
      <c r="E68" s="72" t="s">
        <v>197</v>
      </c>
      <c r="F68" s="63" t="s">
        <v>196</v>
      </c>
      <c r="G68" s="83"/>
      <c r="H68" s="64"/>
      <c r="I68" s="64"/>
      <c r="J68" s="86"/>
      <c r="K68" s="79"/>
      <c r="L68" s="79"/>
      <c r="M68" s="88"/>
      <c r="N68" s="81"/>
      <c r="O68" s="81"/>
      <c r="R68" s="89">
        <f>COUNTIF(D68:D71,"1")</f>
        <v>0</v>
      </c>
      <c r="S68" s="89">
        <f>COUNTIF(G68:G71,"1")</f>
        <v>0</v>
      </c>
      <c r="T68" s="89">
        <f>COUNTIF(J68:J71,"1")</f>
        <v>0</v>
      </c>
      <c r="U68" s="89">
        <f>COUNTIF(M68:M71,"1")</f>
        <v>0</v>
      </c>
    </row>
    <row r="69" spans="1:21" ht="30" customHeight="1" x14ac:dyDescent="0.15">
      <c r="A69" s="286"/>
      <c r="B69" s="121"/>
      <c r="C69" s="101" t="s">
        <v>86</v>
      </c>
      <c r="D69" s="30">
        <v>3</v>
      </c>
      <c r="E69" s="84" t="s">
        <v>342</v>
      </c>
      <c r="F69" s="63" t="s">
        <v>198</v>
      </c>
      <c r="G69" s="83"/>
      <c r="H69" s="69"/>
      <c r="I69" s="64"/>
      <c r="J69" s="86"/>
      <c r="K69" s="79"/>
      <c r="L69" s="79"/>
      <c r="M69" s="88"/>
      <c r="N69" s="81"/>
      <c r="O69" s="81"/>
      <c r="R69" s="89">
        <f>COUNTIF(D68:D71,"2")</f>
        <v>1</v>
      </c>
      <c r="S69" s="89">
        <f>COUNTIF(G68:G71,"2")</f>
        <v>0</v>
      </c>
      <c r="T69" s="89">
        <f>COUNTIF(J68:J71,"2")</f>
        <v>0</v>
      </c>
      <c r="U69" s="89">
        <f>COUNTIF(M68:M71,"2")</f>
        <v>0</v>
      </c>
    </row>
    <row r="70" spans="1:21" ht="30" customHeight="1" x14ac:dyDescent="0.15">
      <c r="A70" s="286"/>
      <c r="B70" s="121"/>
      <c r="C70" s="101" t="s">
        <v>87</v>
      </c>
      <c r="D70" s="30">
        <v>2</v>
      </c>
      <c r="E70" s="84" t="s">
        <v>343</v>
      </c>
      <c r="F70" s="63" t="s">
        <v>199</v>
      </c>
      <c r="G70" s="83"/>
      <c r="H70" s="69"/>
      <c r="I70" s="64"/>
      <c r="J70" s="86"/>
      <c r="K70" s="79"/>
      <c r="L70" s="79"/>
      <c r="M70" s="88"/>
      <c r="N70" s="81"/>
      <c r="O70" s="81"/>
      <c r="R70" s="89">
        <f>COUNTIF(D68:D71,"3")</f>
        <v>3</v>
      </c>
      <c r="S70" s="89">
        <f>COUNTIF(G68:G71,"3")</f>
        <v>0</v>
      </c>
      <c r="T70" s="89">
        <f>COUNTIF(J68:J71,"3")</f>
        <v>0</v>
      </c>
      <c r="U70" s="89">
        <f>COUNTIF(M68:M71,"3")</f>
        <v>0</v>
      </c>
    </row>
    <row r="71" spans="1:21" ht="30" customHeight="1" x14ac:dyDescent="0.15">
      <c r="A71" s="286"/>
      <c r="B71" s="122"/>
      <c r="C71" s="101" t="s">
        <v>88</v>
      </c>
      <c r="D71" s="30">
        <v>3</v>
      </c>
      <c r="E71" s="84" t="s">
        <v>344</v>
      </c>
      <c r="F71" s="63" t="s">
        <v>200</v>
      </c>
      <c r="G71" s="83"/>
      <c r="H71" s="69"/>
      <c r="I71" s="64"/>
      <c r="J71" s="86"/>
      <c r="K71" s="79"/>
      <c r="L71" s="79"/>
      <c r="M71" s="88"/>
      <c r="N71" s="81"/>
      <c r="O71" s="81"/>
      <c r="R71" s="89">
        <f>COUNTIF(D68:D71,"4")</f>
        <v>0</v>
      </c>
      <c r="S71" s="89">
        <f>COUNTIF(G68:G71,"4")</f>
        <v>0</v>
      </c>
      <c r="T71" s="89">
        <f>COUNTIF(J68:J71,"4")</f>
        <v>0</v>
      </c>
      <c r="U71" s="89">
        <f>COUNTIF(M68:M71,"4")</f>
        <v>0</v>
      </c>
    </row>
    <row r="72" spans="1:21" ht="8.25" customHeight="1" x14ac:dyDescent="0.15">
      <c r="B72" s="239"/>
      <c r="C72" s="240"/>
      <c r="D72" s="240"/>
      <c r="E72" s="240"/>
      <c r="F72" s="240"/>
      <c r="G72" s="240"/>
      <c r="H72" s="240"/>
      <c r="I72" s="240"/>
      <c r="J72" s="240"/>
      <c r="K72" s="272"/>
      <c r="L72" s="103"/>
      <c r="M72" s="104"/>
      <c r="N72" s="103"/>
      <c r="O72" s="103"/>
    </row>
    <row r="73" spans="1:21" ht="18" x14ac:dyDescent="0.15">
      <c r="A73" s="286"/>
      <c r="B73" s="118"/>
      <c r="C73" s="273" t="s">
        <v>89</v>
      </c>
      <c r="D73" s="267"/>
      <c r="E73" s="267"/>
      <c r="F73" s="267"/>
      <c r="G73" s="267"/>
      <c r="H73" s="267"/>
      <c r="I73" s="267"/>
      <c r="J73" s="267"/>
      <c r="K73" s="268"/>
      <c r="L73" s="120"/>
      <c r="M73" s="120"/>
      <c r="N73" s="120"/>
      <c r="O73" s="120"/>
    </row>
    <row r="74" spans="1:21" ht="30" customHeight="1" x14ac:dyDescent="0.15">
      <c r="A74" s="286"/>
      <c r="B74" s="121"/>
      <c r="C74" s="109" t="s">
        <v>90</v>
      </c>
      <c r="D74" s="30">
        <v>2</v>
      </c>
      <c r="E74" s="63" t="s">
        <v>345</v>
      </c>
      <c r="F74" s="63" t="s">
        <v>201</v>
      </c>
      <c r="G74" s="83"/>
      <c r="H74" s="64"/>
      <c r="I74" s="64"/>
      <c r="J74" s="86"/>
      <c r="K74" s="79"/>
      <c r="L74" s="79"/>
      <c r="M74" s="88"/>
      <c r="N74" s="81"/>
      <c r="O74" s="81"/>
      <c r="R74" s="89">
        <f>COUNTIF(D74:D79,"1")</f>
        <v>0</v>
      </c>
      <c r="S74" s="89">
        <f>COUNTIF(G74:G79,"1")</f>
        <v>0</v>
      </c>
      <c r="T74" s="89">
        <f>COUNTIF(J74:J79,"1")</f>
        <v>0</v>
      </c>
      <c r="U74" s="89">
        <f>COUNTIF(M74:M79,"1")</f>
        <v>0</v>
      </c>
    </row>
    <row r="75" spans="1:21" ht="30" customHeight="1" x14ac:dyDescent="0.15">
      <c r="A75" s="286"/>
      <c r="B75" s="121"/>
      <c r="C75" s="101" t="s">
        <v>91</v>
      </c>
      <c r="D75" s="30">
        <v>3</v>
      </c>
      <c r="E75" s="77" t="s">
        <v>203</v>
      </c>
      <c r="F75" s="63" t="s">
        <v>202</v>
      </c>
      <c r="G75" s="83"/>
      <c r="H75" s="69"/>
      <c r="I75" s="64"/>
      <c r="J75" s="86"/>
      <c r="K75" s="79"/>
      <c r="L75" s="79"/>
      <c r="M75" s="88"/>
      <c r="N75" s="81"/>
      <c r="O75" s="81"/>
      <c r="R75" s="89">
        <f>COUNTIF(D74:D79,"2")</f>
        <v>3</v>
      </c>
      <c r="S75" s="89">
        <f>COUNTIF(G74:G79,"2")</f>
        <v>0</v>
      </c>
      <c r="T75" s="89">
        <f>COUNTIF(J74:J79,"2")</f>
        <v>0</v>
      </c>
      <c r="U75" s="89">
        <f>COUNTIF(M74:M79,"2")</f>
        <v>0</v>
      </c>
    </row>
    <row r="76" spans="1:21" ht="30" customHeight="1" x14ac:dyDescent="0.15">
      <c r="A76" s="286"/>
      <c r="B76" s="121"/>
      <c r="C76" s="101" t="s">
        <v>92</v>
      </c>
      <c r="D76" s="30">
        <v>3</v>
      </c>
      <c r="E76" s="77" t="s">
        <v>204</v>
      </c>
      <c r="F76" s="63" t="s">
        <v>205</v>
      </c>
      <c r="G76" s="83"/>
      <c r="H76" s="69"/>
      <c r="I76" s="64"/>
      <c r="J76" s="86"/>
      <c r="K76" s="79"/>
      <c r="L76" s="79"/>
      <c r="M76" s="88"/>
      <c r="N76" s="81"/>
      <c r="O76" s="81"/>
      <c r="R76" s="89">
        <f>COUNTIF(D74:D79,"2")</f>
        <v>3</v>
      </c>
      <c r="S76" s="89">
        <f>COUNTIF(G74:G79,"3")</f>
        <v>0</v>
      </c>
      <c r="T76" s="89">
        <f>COUNTIF(J74:J79,"3")</f>
        <v>0</v>
      </c>
      <c r="U76" s="89">
        <f>COUNTIF(M74:M79,"3")</f>
        <v>0</v>
      </c>
    </row>
    <row r="77" spans="1:21" ht="30" customHeight="1" x14ac:dyDescent="0.15">
      <c r="A77" s="286"/>
      <c r="B77" s="121"/>
      <c r="C77" s="101" t="s">
        <v>93</v>
      </c>
      <c r="D77" s="30">
        <v>3</v>
      </c>
      <c r="E77" s="77" t="s">
        <v>206</v>
      </c>
      <c r="F77" s="63" t="s">
        <v>207</v>
      </c>
      <c r="G77" s="83"/>
      <c r="H77" s="69"/>
      <c r="I77" s="64"/>
      <c r="J77" s="86"/>
      <c r="K77" s="79"/>
      <c r="L77" s="79"/>
      <c r="M77" s="88"/>
      <c r="N77" s="81"/>
      <c r="O77" s="81"/>
      <c r="R77" s="89">
        <f>COUNTIF(D74:D79,"4")</f>
        <v>0</v>
      </c>
      <c r="S77" s="89">
        <f>COUNTIF(G74:G79,"4")</f>
        <v>0</v>
      </c>
      <c r="T77" s="89">
        <f>COUNTIF(J74:J79,"4")</f>
        <v>0</v>
      </c>
      <c r="U77" s="89">
        <f>COUNTIF(M74:M79,"4")</f>
        <v>0</v>
      </c>
    </row>
    <row r="78" spans="1:21" ht="30" customHeight="1" x14ac:dyDescent="0.15">
      <c r="A78" s="286"/>
      <c r="B78" s="126"/>
      <c r="C78" s="102" t="s">
        <v>94</v>
      </c>
      <c r="D78" s="30">
        <v>2</v>
      </c>
      <c r="E78" s="77" t="s">
        <v>315</v>
      </c>
      <c r="F78" s="63" t="s">
        <v>208</v>
      </c>
      <c r="G78" s="83"/>
      <c r="H78" s="69"/>
      <c r="I78" s="64"/>
      <c r="J78" s="86"/>
      <c r="K78" s="79"/>
      <c r="L78" s="79"/>
      <c r="M78" s="88"/>
      <c r="N78" s="81"/>
      <c r="O78" s="81"/>
    </row>
    <row r="79" spans="1:21" ht="30" customHeight="1" x14ac:dyDescent="0.15">
      <c r="A79" s="286"/>
      <c r="B79" s="122"/>
      <c r="C79" s="101" t="s">
        <v>95</v>
      </c>
      <c r="D79" s="30">
        <v>2</v>
      </c>
      <c r="E79" s="77" t="s">
        <v>339</v>
      </c>
      <c r="F79" s="63" t="s">
        <v>209</v>
      </c>
      <c r="G79" s="83"/>
      <c r="H79" s="69"/>
      <c r="I79" s="64"/>
      <c r="J79" s="86"/>
      <c r="K79" s="79"/>
      <c r="L79" s="79"/>
      <c r="M79" s="88"/>
      <c r="N79" s="81"/>
      <c r="O79" s="81"/>
    </row>
    <row r="80" spans="1:21" ht="9" customHeight="1" x14ac:dyDescent="0.15">
      <c r="B80" s="269"/>
      <c r="C80" s="270"/>
      <c r="D80" s="123"/>
      <c r="E80" s="124"/>
      <c r="F80" s="124"/>
      <c r="G80" s="123"/>
      <c r="H80" s="124"/>
      <c r="I80" s="124"/>
      <c r="J80" s="123"/>
      <c r="K80" s="128"/>
      <c r="M80" s="123"/>
      <c r="N80" s="128"/>
    </row>
    <row r="81" spans="1:21" ht="18.75" customHeight="1" x14ac:dyDescent="0.15">
      <c r="B81" s="250" t="s">
        <v>96</v>
      </c>
      <c r="C81" s="251"/>
      <c r="D81" s="218">
        <v>2024</v>
      </c>
      <c r="E81" s="219"/>
      <c r="F81" s="220"/>
      <c r="G81" s="257">
        <v>2016</v>
      </c>
      <c r="H81" s="258"/>
      <c r="I81" s="259"/>
      <c r="J81" s="260">
        <v>2017</v>
      </c>
      <c r="K81" s="261"/>
      <c r="L81" s="262"/>
      <c r="M81" s="228">
        <v>2018</v>
      </c>
      <c r="N81" s="229"/>
      <c r="O81" s="230"/>
    </row>
    <row r="82" spans="1:21" ht="34.5" customHeight="1" x14ac:dyDescent="0.15">
      <c r="B82" s="252"/>
      <c r="C82" s="253"/>
      <c r="D82" s="115" t="s">
        <v>34</v>
      </c>
      <c r="E82" s="116" t="s">
        <v>122</v>
      </c>
      <c r="F82" s="116"/>
      <c r="G82" s="115" t="s">
        <v>34</v>
      </c>
      <c r="H82" s="116" t="s">
        <v>122</v>
      </c>
      <c r="I82" s="116" t="s">
        <v>125</v>
      </c>
      <c r="J82" s="115" t="s">
        <v>34</v>
      </c>
      <c r="K82" s="116" t="s">
        <v>122</v>
      </c>
      <c r="L82" s="117" t="s">
        <v>125</v>
      </c>
      <c r="M82" s="115" t="s">
        <v>34</v>
      </c>
      <c r="N82" s="116" t="s">
        <v>122</v>
      </c>
      <c r="O82" s="117" t="s">
        <v>125</v>
      </c>
    </row>
    <row r="83" spans="1:21" ht="18" x14ac:dyDescent="0.15">
      <c r="A83" s="286"/>
      <c r="B83" s="129"/>
      <c r="C83" s="267" t="s">
        <v>97</v>
      </c>
      <c r="D83" s="267"/>
      <c r="E83" s="267"/>
      <c r="F83" s="267"/>
      <c r="G83" s="267"/>
      <c r="H83" s="267"/>
      <c r="I83" s="267"/>
      <c r="J83" s="267"/>
      <c r="K83" s="267"/>
      <c r="L83" s="130"/>
      <c r="M83" s="131"/>
      <c r="N83" s="131"/>
      <c r="O83" s="130"/>
    </row>
    <row r="84" spans="1:21" ht="30" customHeight="1" x14ac:dyDescent="0.15">
      <c r="A84" s="286"/>
      <c r="B84" s="122"/>
      <c r="C84" s="109" t="s">
        <v>98</v>
      </c>
      <c r="D84" s="30">
        <v>3</v>
      </c>
      <c r="E84" s="77" t="s">
        <v>225</v>
      </c>
      <c r="F84" s="63" t="s">
        <v>226</v>
      </c>
      <c r="G84" s="83"/>
      <c r="H84" s="69"/>
      <c r="I84" s="64"/>
      <c r="J84" s="86"/>
      <c r="K84" s="79"/>
      <c r="L84" s="79"/>
      <c r="M84" s="88"/>
      <c r="N84" s="81"/>
      <c r="O84" s="81"/>
      <c r="R84" s="89">
        <f>COUNTIF(D84:D86,"1")</f>
        <v>0</v>
      </c>
      <c r="S84" s="89">
        <f>COUNTIF(G84:G86,"1")</f>
        <v>0</v>
      </c>
      <c r="T84" s="89">
        <f>COUNTIF(J84:J86,"1")</f>
        <v>0</v>
      </c>
      <c r="U84" s="89">
        <f>COUNTIF(M84:M86,"1")</f>
        <v>0</v>
      </c>
    </row>
    <row r="85" spans="1:21" ht="30" customHeight="1" x14ac:dyDescent="0.15">
      <c r="A85" s="286"/>
      <c r="B85" s="129"/>
      <c r="C85" s="101" t="s">
        <v>99</v>
      </c>
      <c r="D85" s="30">
        <v>3</v>
      </c>
      <c r="E85" s="77" t="s">
        <v>227</v>
      </c>
      <c r="F85" s="63" t="s">
        <v>228</v>
      </c>
      <c r="G85" s="83"/>
      <c r="H85" s="69"/>
      <c r="I85" s="64"/>
      <c r="J85" s="86"/>
      <c r="K85" s="79"/>
      <c r="L85" s="79"/>
      <c r="M85" s="88"/>
      <c r="N85" s="81"/>
      <c r="O85" s="81"/>
      <c r="R85" s="89">
        <f>COUNTIF(D84:D86,"2")</f>
        <v>0</v>
      </c>
      <c r="S85" s="89">
        <f>COUNTIF(G84:G86,"2")</f>
        <v>0</v>
      </c>
      <c r="T85" s="89">
        <f>COUNTIF(J84:J86,"2")</f>
        <v>0</v>
      </c>
      <c r="U85" s="89">
        <f>COUNTIF(M84:M86,"2")</f>
        <v>0</v>
      </c>
    </row>
    <row r="86" spans="1:21" ht="30" customHeight="1" x14ac:dyDescent="0.15">
      <c r="A86" s="286"/>
      <c r="B86" s="129"/>
      <c r="C86" s="101" t="s">
        <v>100</v>
      </c>
      <c r="D86" s="30">
        <v>3</v>
      </c>
      <c r="E86" s="77" t="s">
        <v>229</v>
      </c>
      <c r="F86" s="63" t="s">
        <v>230</v>
      </c>
      <c r="G86" s="83"/>
      <c r="H86" s="69"/>
      <c r="I86" s="64"/>
      <c r="J86" s="86"/>
      <c r="K86" s="79"/>
      <c r="L86" s="79"/>
      <c r="M86" s="88"/>
      <c r="N86" s="81"/>
      <c r="O86" s="81"/>
      <c r="R86" s="89">
        <f>COUNTIF(D84:D86,"3")</f>
        <v>3</v>
      </c>
      <c r="S86" s="89">
        <f>COUNTIF(G84:G86,"3")</f>
        <v>0</v>
      </c>
      <c r="T86" s="89">
        <f>COUNTIF(J84:J86,"3")</f>
        <v>0</v>
      </c>
      <c r="U86" s="89">
        <f>COUNTIF(M84:M86,"3")</f>
        <v>0</v>
      </c>
    </row>
    <row r="87" spans="1:21" ht="21" customHeight="1" x14ac:dyDescent="0.15">
      <c r="B87" s="269"/>
      <c r="C87" s="270"/>
      <c r="D87" s="123"/>
      <c r="E87" s="124"/>
      <c r="F87" s="124"/>
      <c r="G87" s="123"/>
      <c r="H87" s="124"/>
      <c r="I87" s="124"/>
      <c r="J87" s="123"/>
      <c r="K87" s="124"/>
      <c r="M87" s="123"/>
      <c r="N87" s="124"/>
      <c r="R87" s="89">
        <f>COUNTIF(D84:D86,"4")</f>
        <v>0</v>
      </c>
      <c r="S87" s="89">
        <f>COUNTIF(G84:G86,"4")</f>
        <v>0</v>
      </c>
      <c r="T87" s="89">
        <f>COUNTIF(J84:J86,"4")</f>
        <v>0</v>
      </c>
      <c r="U87" s="89">
        <f>COUNTIF(M84:M86,"4")</f>
        <v>0</v>
      </c>
    </row>
    <row r="88" spans="1:21" ht="18" x14ac:dyDescent="0.15">
      <c r="A88" s="286"/>
      <c r="B88" s="132"/>
      <c r="C88" s="277" t="s">
        <v>101</v>
      </c>
      <c r="D88" s="278"/>
      <c r="E88" s="278"/>
      <c r="F88" s="278"/>
      <c r="G88" s="278"/>
      <c r="H88" s="278"/>
      <c r="I88" s="278"/>
      <c r="J88" s="278"/>
      <c r="K88" s="279"/>
      <c r="L88" s="120"/>
      <c r="M88" s="120"/>
      <c r="N88" s="120"/>
      <c r="O88" s="120"/>
    </row>
    <row r="89" spans="1:21" ht="30" customHeight="1" x14ac:dyDescent="0.15">
      <c r="A89" s="286"/>
      <c r="B89" s="122"/>
      <c r="C89" s="99" t="s">
        <v>102</v>
      </c>
      <c r="D89" s="30">
        <v>2</v>
      </c>
      <c r="E89" s="63" t="s">
        <v>346</v>
      </c>
      <c r="F89" s="63" t="s">
        <v>231</v>
      </c>
      <c r="G89" s="83"/>
      <c r="H89" s="64"/>
      <c r="I89" s="64"/>
      <c r="J89" s="86"/>
      <c r="K89" s="79"/>
      <c r="L89" s="79"/>
      <c r="M89" s="88"/>
      <c r="N89" s="81"/>
      <c r="O89" s="81"/>
      <c r="R89" s="89">
        <f>COUNTIF(D89:D95,"1")</f>
        <v>0</v>
      </c>
      <c r="S89" s="89">
        <f>COUNTIF(G89:G95,"1")</f>
        <v>0</v>
      </c>
      <c r="T89" s="89">
        <f>COUNTIF(J89:J95,"1")</f>
        <v>0</v>
      </c>
      <c r="U89" s="89">
        <f>COUNTIF(M89:M95,"1")</f>
        <v>0</v>
      </c>
    </row>
    <row r="90" spans="1:21" ht="30" customHeight="1" x14ac:dyDescent="0.15">
      <c r="A90" s="286"/>
      <c r="B90" s="133"/>
      <c r="C90" s="102" t="s">
        <v>103</v>
      </c>
      <c r="D90" s="30">
        <v>2</v>
      </c>
      <c r="E90" s="77" t="s">
        <v>347</v>
      </c>
      <c r="F90" s="63" t="s">
        <v>232</v>
      </c>
      <c r="G90" s="83"/>
      <c r="H90" s="69"/>
      <c r="I90" s="64"/>
      <c r="J90" s="86"/>
      <c r="K90" s="79"/>
      <c r="L90" s="79"/>
      <c r="M90" s="88"/>
      <c r="N90" s="81"/>
      <c r="O90" s="81"/>
      <c r="R90" s="89">
        <f>COUNTIF(D89:D95,"2")</f>
        <v>7</v>
      </c>
      <c r="S90" s="89">
        <f>COUNTIF(G89:G95,"2")</f>
        <v>0</v>
      </c>
      <c r="T90" s="89">
        <f>COUNTIF(J89:J95,"2")</f>
        <v>0</v>
      </c>
      <c r="U90" s="89">
        <f>COUNTIF(M89:M95,"2")</f>
        <v>0</v>
      </c>
    </row>
    <row r="91" spans="1:21" ht="30" customHeight="1" x14ac:dyDescent="0.15">
      <c r="A91" s="286"/>
      <c r="B91" s="129"/>
      <c r="C91" s="101" t="s">
        <v>104</v>
      </c>
      <c r="D91" s="30">
        <v>2</v>
      </c>
      <c r="E91" s="77" t="s">
        <v>348</v>
      </c>
      <c r="F91" s="63" t="s">
        <v>233</v>
      </c>
      <c r="G91" s="83"/>
      <c r="H91" s="69"/>
      <c r="I91" s="64"/>
      <c r="J91" s="86"/>
      <c r="K91" s="79"/>
      <c r="L91" s="79"/>
      <c r="M91" s="88"/>
      <c r="N91" s="81"/>
      <c r="O91" s="81"/>
      <c r="R91" s="89">
        <f>COUNTIF(D89:D95,"3")</f>
        <v>0</v>
      </c>
      <c r="S91" s="89">
        <f>COUNTIF(G89:G95,"3")</f>
        <v>0</v>
      </c>
      <c r="T91" s="89">
        <f>COUNTIF(J89:J95,"3")</f>
        <v>0</v>
      </c>
      <c r="U91" s="89">
        <f>COUNTIF(M89:M95,"3")</f>
        <v>0</v>
      </c>
    </row>
    <row r="92" spans="1:21" ht="30" customHeight="1" x14ac:dyDescent="0.15">
      <c r="A92" s="286"/>
      <c r="B92" s="129"/>
      <c r="C92" s="102" t="s">
        <v>105</v>
      </c>
      <c r="D92" s="30">
        <v>2</v>
      </c>
      <c r="E92" s="77" t="s">
        <v>234</v>
      </c>
      <c r="F92" s="63" t="s">
        <v>235</v>
      </c>
      <c r="G92" s="83"/>
      <c r="H92" s="69"/>
      <c r="I92" s="64"/>
      <c r="J92" s="86"/>
      <c r="K92" s="79"/>
      <c r="L92" s="79"/>
      <c r="M92" s="88"/>
      <c r="N92" s="81"/>
      <c r="O92" s="81"/>
      <c r="R92" s="89">
        <f>COUNTIF(D89:D95,"4")</f>
        <v>0</v>
      </c>
      <c r="S92" s="89">
        <f>COUNTIF(G89:G95,"4")</f>
        <v>0</v>
      </c>
      <c r="T92" s="89">
        <f>COUNTIF(J89:J95,"4")</f>
        <v>0</v>
      </c>
      <c r="U92" s="89">
        <f>COUNTIF(M89:M95,"4")</f>
        <v>0</v>
      </c>
    </row>
    <row r="93" spans="1:21" ht="30" customHeight="1" x14ac:dyDescent="0.15">
      <c r="A93" s="286"/>
      <c r="B93" s="129"/>
      <c r="C93" s="101" t="s">
        <v>106</v>
      </c>
      <c r="D93" s="30">
        <v>2</v>
      </c>
      <c r="E93" s="77" t="s">
        <v>349</v>
      </c>
      <c r="F93" s="63" t="s">
        <v>235</v>
      </c>
      <c r="G93" s="83"/>
      <c r="H93" s="69"/>
      <c r="I93" s="64"/>
      <c r="J93" s="86"/>
      <c r="K93" s="79"/>
      <c r="L93" s="79"/>
      <c r="M93" s="88"/>
      <c r="N93" s="81"/>
      <c r="O93" s="81"/>
    </row>
    <row r="94" spans="1:21" ht="30" customHeight="1" x14ac:dyDescent="0.15">
      <c r="A94" s="286"/>
      <c r="B94" s="133"/>
      <c r="C94" s="102" t="s">
        <v>107</v>
      </c>
      <c r="D94" s="30">
        <v>2</v>
      </c>
      <c r="E94" s="77" t="s">
        <v>350</v>
      </c>
      <c r="F94" s="63" t="s">
        <v>235</v>
      </c>
      <c r="G94" s="83"/>
      <c r="H94" s="69"/>
      <c r="I94" s="64"/>
      <c r="J94" s="86"/>
      <c r="K94" s="79"/>
      <c r="L94" s="79"/>
      <c r="M94" s="88"/>
      <c r="N94" s="81"/>
      <c r="O94" s="81"/>
    </row>
    <row r="95" spans="1:21" ht="30" customHeight="1" x14ac:dyDescent="0.15">
      <c r="A95" s="286"/>
      <c r="B95" s="129"/>
      <c r="C95" s="101" t="s">
        <v>108</v>
      </c>
      <c r="D95" s="30">
        <v>2</v>
      </c>
      <c r="E95" s="77" t="s">
        <v>351</v>
      </c>
      <c r="F95" s="63" t="s">
        <v>236</v>
      </c>
      <c r="G95" s="83"/>
      <c r="H95" s="69"/>
      <c r="I95" s="64"/>
      <c r="J95" s="86"/>
      <c r="K95" s="79"/>
      <c r="L95" s="79"/>
      <c r="M95" s="88"/>
      <c r="N95" s="81"/>
      <c r="O95" s="81"/>
    </row>
    <row r="96" spans="1:21" ht="5.25" customHeight="1" x14ac:dyDescent="0.15">
      <c r="B96" s="269"/>
      <c r="C96" s="270"/>
      <c r="D96" s="123"/>
      <c r="E96" s="124"/>
      <c r="F96" s="124"/>
      <c r="G96" s="123"/>
      <c r="H96" s="124"/>
      <c r="I96" s="124"/>
      <c r="J96" s="123"/>
      <c r="K96" s="128"/>
      <c r="M96" s="123"/>
      <c r="N96" s="128"/>
    </row>
    <row r="97" spans="1:21" ht="18" x14ac:dyDescent="0.15">
      <c r="A97" s="286"/>
      <c r="B97" s="118"/>
      <c r="C97" s="273" t="s">
        <v>25</v>
      </c>
      <c r="D97" s="267"/>
      <c r="E97" s="267"/>
      <c r="F97" s="267"/>
      <c r="G97" s="267"/>
      <c r="H97" s="267"/>
      <c r="I97" s="267"/>
      <c r="J97" s="267"/>
      <c r="K97" s="267"/>
      <c r="L97" s="267"/>
      <c r="M97" s="134"/>
      <c r="N97" s="134"/>
      <c r="O97" s="135"/>
    </row>
    <row r="98" spans="1:21" ht="52.5" x14ac:dyDescent="0.15">
      <c r="A98" s="286"/>
      <c r="B98" s="126"/>
      <c r="C98" s="99" t="s">
        <v>109</v>
      </c>
      <c r="D98" s="30">
        <v>2</v>
      </c>
      <c r="E98" s="33" t="s">
        <v>237</v>
      </c>
      <c r="F98" s="33" t="s">
        <v>238</v>
      </c>
      <c r="G98" s="31"/>
      <c r="H98" s="35"/>
      <c r="I98" s="35"/>
      <c r="J98" s="32"/>
      <c r="K98" s="38"/>
      <c r="L98" s="38"/>
      <c r="M98" s="55"/>
      <c r="N98" s="54"/>
      <c r="O98" s="54"/>
      <c r="R98" s="89">
        <f>COUNTIF(D98:D99,"1")</f>
        <v>0</v>
      </c>
      <c r="S98" s="89">
        <f>COUNTIF(G98:G99,"1")</f>
        <v>0</v>
      </c>
      <c r="T98" s="89">
        <f>COUNTIF(J98:J99,"1")</f>
        <v>0</v>
      </c>
      <c r="U98" s="89">
        <f>COUNTIF(M98:M99,"1")</f>
        <v>0</v>
      </c>
    </row>
    <row r="99" spans="1:21" ht="28.5" customHeight="1" x14ac:dyDescent="0.15">
      <c r="A99" s="286"/>
      <c r="B99" s="136"/>
      <c r="C99" s="102" t="s">
        <v>110</v>
      </c>
      <c r="D99" s="30">
        <v>2</v>
      </c>
      <c r="E99" s="34" t="s">
        <v>239</v>
      </c>
      <c r="F99" s="33" t="s">
        <v>240</v>
      </c>
      <c r="G99" s="31"/>
      <c r="H99" s="36"/>
      <c r="I99" s="35"/>
      <c r="J99" s="32"/>
      <c r="K99" s="38"/>
      <c r="L99" s="38"/>
      <c r="M99" s="55"/>
      <c r="N99" s="54"/>
      <c r="O99" s="54"/>
      <c r="R99" s="89">
        <f>COUNTIF(D98:D99,"2")</f>
        <v>2</v>
      </c>
      <c r="S99" s="89">
        <f>COUNTIF(G98:G99,"2")</f>
        <v>0</v>
      </c>
      <c r="T99" s="89">
        <f>COUNTIF(J98:J99,"2")</f>
        <v>0</v>
      </c>
      <c r="U99" s="89">
        <f>COUNTIF(M98:M99,"2")</f>
        <v>0</v>
      </c>
    </row>
    <row r="100" spans="1:21" ht="8.25" customHeight="1" x14ac:dyDescent="0.15">
      <c r="B100" s="269"/>
      <c r="C100" s="270"/>
      <c r="D100" s="123"/>
      <c r="E100" s="124"/>
      <c r="F100" s="124"/>
      <c r="G100" s="123"/>
      <c r="H100" s="124"/>
      <c r="I100" s="124"/>
      <c r="J100" s="123"/>
      <c r="K100" s="128"/>
      <c r="M100" s="123"/>
      <c r="N100" s="128"/>
      <c r="R100" s="89">
        <f>COUNTIF(D98:D99,"3")</f>
        <v>0</v>
      </c>
      <c r="S100" s="89">
        <f>COUNTIF(G98:G99,"3")</f>
        <v>0</v>
      </c>
      <c r="T100" s="89">
        <f>COUNTIF(J98:J99,"3")</f>
        <v>0</v>
      </c>
      <c r="U100" s="89">
        <f>COUNTIF(M98:M99,"3")</f>
        <v>0</v>
      </c>
    </row>
    <row r="101" spans="1:21" ht="18" x14ac:dyDescent="0.15">
      <c r="A101" s="286"/>
      <c r="B101" s="129"/>
      <c r="C101" s="267" t="s">
        <v>111</v>
      </c>
      <c r="D101" s="267"/>
      <c r="E101" s="267"/>
      <c r="F101" s="267"/>
      <c r="G101" s="267"/>
      <c r="H101" s="267"/>
      <c r="I101" s="267"/>
      <c r="J101" s="267"/>
      <c r="K101" s="268"/>
      <c r="L101" s="120"/>
      <c r="M101" s="120"/>
      <c r="N101" s="120"/>
      <c r="O101" s="120"/>
      <c r="R101" s="89">
        <f>COUNTIF(D98:D99,"4")</f>
        <v>0</v>
      </c>
      <c r="S101" s="89">
        <f>COUNTIF(G98:G99,"4")</f>
        <v>0</v>
      </c>
      <c r="T101" s="89">
        <f>COUNTIF(J98:J99,"4")</f>
        <v>0</v>
      </c>
      <c r="U101" s="89">
        <f>COUNTIF(M98:M99,"4")</f>
        <v>0</v>
      </c>
    </row>
    <row r="102" spans="1:21" ht="30" customHeight="1" x14ac:dyDescent="0.15">
      <c r="A102" s="286"/>
      <c r="B102" s="122"/>
      <c r="C102" s="109" t="s">
        <v>112</v>
      </c>
      <c r="D102" s="30">
        <v>3</v>
      </c>
      <c r="E102" s="63" t="s">
        <v>241</v>
      </c>
      <c r="F102" s="63" t="s">
        <v>242</v>
      </c>
      <c r="G102" s="83"/>
      <c r="H102" s="64"/>
      <c r="I102" s="64"/>
      <c r="J102" s="86"/>
      <c r="K102" s="79"/>
      <c r="L102" s="79"/>
      <c r="M102" s="88"/>
      <c r="N102" s="81"/>
      <c r="O102" s="81"/>
      <c r="R102" s="89">
        <f>COUNTIF(D102:D111,"1")</f>
        <v>0</v>
      </c>
      <c r="S102" s="89">
        <f>COUNTIF(G102:G111,"1")</f>
        <v>0</v>
      </c>
      <c r="T102" s="89">
        <f>COUNTIF(J102:J111,"1")</f>
        <v>0</v>
      </c>
      <c r="U102" s="89">
        <f>COUNTIF(M102:M111,"1")</f>
        <v>0</v>
      </c>
    </row>
    <row r="103" spans="1:21" ht="30" customHeight="1" x14ac:dyDescent="0.15">
      <c r="A103" s="286"/>
      <c r="B103" s="129"/>
      <c r="C103" s="101" t="s">
        <v>113</v>
      </c>
      <c r="D103" s="30">
        <v>3</v>
      </c>
      <c r="E103" s="77" t="s">
        <v>243</v>
      </c>
      <c r="F103" s="63" t="s">
        <v>244</v>
      </c>
      <c r="G103" s="83"/>
      <c r="H103" s="69"/>
      <c r="I103" s="64"/>
      <c r="J103" s="86"/>
      <c r="K103" s="79"/>
      <c r="L103" s="79"/>
      <c r="M103" s="88"/>
      <c r="N103" s="81"/>
      <c r="O103" s="81"/>
      <c r="R103" s="89">
        <f>COUNTIF(D102:D111,"2")</f>
        <v>4</v>
      </c>
      <c r="S103" s="89">
        <f>COUNTIF(G102:G111,"2")</f>
        <v>0</v>
      </c>
      <c r="T103" s="89">
        <f>COUNTIF(J102:J111,"2")</f>
        <v>0</v>
      </c>
      <c r="U103" s="89">
        <f>COUNTIF(M102:M111,"2")</f>
        <v>0</v>
      </c>
    </row>
    <row r="104" spans="1:21" ht="30" customHeight="1" x14ac:dyDescent="0.15">
      <c r="A104" s="286"/>
      <c r="B104" s="129"/>
      <c r="C104" s="101" t="s">
        <v>114</v>
      </c>
      <c r="D104" s="30">
        <v>2</v>
      </c>
      <c r="E104" s="77" t="s">
        <v>245</v>
      </c>
      <c r="F104" s="63" t="s">
        <v>246</v>
      </c>
      <c r="G104" s="83"/>
      <c r="H104" s="69"/>
      <c r="I104" s="64"/>
      <c r="J104" s="86"/>
      <c r="K104" s="79"/>
      <c r="L104" s="79"/>
      <c r="M104" s="88"/>
      <c r="N104" s="81"/>
      <c r="O104" s="81"/>
      <c r="R104" s="89">
        <f>COUNTIF(D102:D111,"3")</f>
        <v>6</v>
      </c>
      <c r="S104" s="89">
        <f>COUNTIF(G102:G111,"3")</f>
        <v>0</v>
      </c>
      <c r="T104" s="89">
        <f>COUNTIF(J102:J111,"3")</f>
        <v>0</v>
      </c>
      <c r="U104" s="89">
        <f>COUNTIF(M102:M111,"3")</f>
        <v>0</v>
      </c>
    </row>
    <row r="105" spans="1:21" ht="30" customHeight="1" x14ac:dyDescent="0.15">
      <c r="A105" s="286"/>
      <c r="B105" s="129"/>
      <c r="C105" s="101" t="s">
        <v>115</v>
      </c>
      <c r="D105" s="30">
        <v>3</v>
      </c>
      <c r="E105" s="77" t="s">
        <v>247</v>
      </c>
      <c r="F105" s="63" t="s">
        <v>248</v>
      </c>
      <c r="G105" s="83"/>
      <c r="H105" s="69"/>
      <c r="I105" s="64"/>
      <c r="J105" s="86"/>
      <c r="K105" s="79"/>
      <c r="L105" s="79"/>
      <c r="M105" s="88"/>
      <c r="N105" s="81"/>
      <c r="O105" s="81"/>
      <c r="R105" s="89">
        <f>COUNTIF(D102:D111,"4")</f>
        <v>0</v>
      </c>
      <c r="S105" s="89">
        <f>COUNTIF(G102:G111,"4")</f>
        <v>0</v>
      </c>
      <c r="T105" s="89">
        <f>COUNTIF(J102:J111,"4")</f>
        <v>0</v>
      </c>
      <c r="U105" s="89">
        <f>COUNTIF(M102:M111,"4")</f>
        <v>0</v>
      </c>
    </row>
    <row r="106" spans="1:21" ht="30" customHeight="1" x14ac:dyDescent="0.15">
      <c r="A106" s="286"/>
      <c r="B106" s="129"/>
      <c r="C106" s="101" t="s">
        <v>116</v>
      </c>
      <c r="D106" s="30">
        <v>3</v>
      </c>
      <c r="E106" s="77" t="s">
        <v>249</v>
      </c>
      <c r="F106" s="63" t="s">
        <v>250</v>
      </c>
      <c r="G106" s="83"/>
      <c r="H106" s="69"/>
      <c r="I106" s="64"/>
      <c r="J106" s="86"/>
      <c r="K106" s="79"/>
      <c r="L106" s="79"/>
      <c r="M106" s="88"/>
      <c r="N106" s="81"/>
      <c r="O106" s="81"/>
    </row>
    <row r="107" spans="1:21" ht="30" customHeight="1" x14ac:dyDescent="0.15">
      <c r="A107" s="286"/>
      <c r="B107" s="129"/>
      <c r="C107" s="101" t="s">
        <v>117</v>
      </c>
      <c r="D107" s="30">
        <v>3</v>
      </c>
      <c r="E107" s="77" t="s">
        <v>254</v>
      </c>
      <c r="F107" s="63" t="s">
        <v>251</v>
      </c>
      <c r="G107" s="83"/>
      <c r="H107" s="69"/>
      <c r="I107" s="64"/>
      <c r="J107" s="86"/>
      <c r="K107" s="79"/>
      <c r="L107" s="79"/>
      <c r="M107" s="88"/>
      <c r="N107" s="81"/>
      <c r="O107" s="81"/>
    </row>
    <row r="108" spans="1:21" ht="30" customHeight="1" x14ac:dyDescent="0.15">
      <c r="A108" s="286"/>
      <c r="B108" s="129"/>
      <c r="C108" s="101" t="s">
        <v>118</v>
      </c>
      <c r="D108" s="30">
        <v>2</v>
      </c>
      <c r="E108" s="77" t="s">
        <v>252</v>
      </c>
      <c r="F108" s="63" t="s">
        <v>253</v>
      </c>
      <c r="G108" s="83"/>
      <c r="H108" s="69"/>
      <c r="I108" s="64"/>
      <c r="J108" s="86"/>
      <c r="K108" s="79"/>
      <c r="L108" s="79"/>
      <c r="M108" s="88"/>
      <c r="N108" s="81"/>
      <c r="O108" s="81"/>
    </row>
    <row r="109" spans="1:21" ht="30" customHeight="1" x14ac:dyDescent="0.15">
      <c r="A109" s="286"/>
      <c r="B109" s="129"/>
      <c r="C109" s="101" t="s">
        <v>119</v>
      </c>
      <c r="D109" s="30">
        <v>2</v>
      </c>
      <c r="E109" s="77" t="s">
        <v>255</v>
      </c>
      <c r="F109" s="63" t="s">
        <v>256</v>
      </c>
      <c r="G109" s="83"/>
      <c r="H109" s="69"/>
      <c r="I109" s="64"/>
      <c r="J109" s="86"/>
      <c r="K109" s="79"/>
      <c r="L109" s="79"/>
      <c r="M109" s="88"/>
      <c r="N109" s="81"/>
      <c r="O109" s="81"/>
    </row>
    <row r="110" spans="1:21" ht="30" customHeight="1" x14ac:dyDescent="0.15">
      <c r="A110" s="286"/>
      <c r="B110" s="129"/>
      <c r="C110" s="101" t="s">
        <v>120</v>
      </c>
      <c r="D110" s="30">
        <v>3</v>
      </c>
      <c r="E110" s="77" t="s">
        <v>257</v>
      </c>
      <c r="F110" s="63" t="s">
        <v>258</v>
      </c>
      <c r="G110" s="83"/>
      <c r="H110" s="69"/>
      <c r="I110" s="64"/>
      <c r="J110" s="86"/>
      <c r="K110" s="79"/>
      <c r="L110" s="79"/>
      <c r="M110" s="88"/>
      <c r="N110" s="81"/>
      <c r="O110" s="81"/>
    </row>
    <row r="111" spans="1:21" ht="30" customHeight="1" x14ac:dyDescent="0.15">
      <c r="A111" s="286"/>
      <c r="B111" s="129"/>
      <c r="C111" s="101" t="s">
        <v>121</v>
      </c>
      <c r="D111" s="30">
        <v>2</v>
      </c>
      <c r="E111" s="77" t="s">
        <v>259</v>
      </c>
      <c r="F111" s="63" t="s">
        <v>260</v>
      </c>
      <c r="G111" s="83"/>
      <c r="H111" s="69"/>
      <c r="I111" s="64"/>
      <c r="J111" s="86"/>
      <c r="K111" s="79"/>
      <c r="L111" s="79"/>
      <c r="M111" s="88"/>
      <c r="N111" s="81"/>
      <c r="O111" s="81"/>
    </row>
    <row r="112" spans="1:21" ht="5.25" customHeight="1" x14ac:dyDescent="0.15">
      <c r="B112" s="275"/>
      <c r="C112" s="276"/>
      <c r="D112" s="137"/>
      <c r="E112" s="138"/>
      <c r="F112" s="138"/>
      <c r="G112" s="137"/>
      <c r="H112" s="138"/>
      <c r="I112" s="138"/>
      <c r="J112" s="137"/>
      <c r="K112" s="139"/>
      <c r="M112" s="137"/>
      <c r="N112" s="139"/>
    </row>
    <row r="113" spans="1:21" ht="18" x14ac:dyDescent="0.15">
      <c r="A113" s="286"/>
      <c r="B113" s="129"/>
      <c r="C113" s="267" t="s">
        <v>0</v>
      </c>
      <c r="D113" s="267"/>
      <c r="E113" s="267"/>
      <c r="F113" s="267"/>
      <c r="G113" s="267"/>
      <c r="H113" s="267"/>
      <c r="I113" s="267"/>
      <c r="J113" s="267"/>
      <c r="K113" s="268"/>
      <c r="L113" s="120"/>
      <c r="M113" s="120"/>
      <c r="N113" s="120"/>
      <c r="O113" s="120"/>
    </row>
    <row r="114" spans="1:21" ht="30" customHeight="1" x14ac:dyDescent="0.15">
      <c r="A114" s="286"/>
      <c r="B114" s="133"/>
      <c r="C114" s="102" t="s">
        <v>1</v>
      </c>
      <c r="D114" s="30">
        <v>3</v>
      </c>
      <c r="E114" s="77" t="s">
        <v>261</v>
      </c>
      <c r="F114" s="63" t="s">
        <v>262</v>
      </c>
      <c r="G114" s="83"/>
      <c r="H114" s="69"/>
      <c r="I114" s="64"/>
      <c r="J114" s="86"/>
      <c r="K114" s="79"/>
      <c r="L114" s="79"/>
      <c r="M114" s="88"/>
      <c r="N114" s="81"/>
      <c r="O114" s="81"/>
      <c r="R114" s="89">
        <f>COUNTIF(D114:D117,"1")</f>
        <v>0</v>
      </c>
      <c r="S114" s="89">
        <f>COUNTIF(G114:G117,"1")</f>
        <v>0</v>
      </c>
      <c r="T114" s="89">
        <f>COUNTIF(J114:J117,"1")</f>
        <v>0</v>
      </c>
      <c r="U114" s="89">
        <f>COUNTIF(M114:M117,"1")</f>
        <v>0</v>
      </c>
    </row>
    <row r="115" spans="1:21" ht="30" customHeight="1" x14ac:dyDescent="0.15">
      <c r="A115" s="286"/>
      <c r="B115" s="129"/>
      <c r="C115" s="101" t="s">
        <v>2</v>
      </c>
      <c r="D115" s="30">
        <v>3</v>
      </c>
      <c r="E115" s="77" t="s">
        <v>263</v>
      </c>
      <c r="F115" s="63" t="s">
        <v>264</v>
      </c>
      <c r="G115" s="83"/>
      <c r="H115" s="69"/>
      <c r="I115" s="64"/>
      <c r="J115" s="86"/>
      <c r="K115" s="79"/>
      <c r="L115" s="79"/>
      <c r="M115" s="88"/>
      <c r="N115" s="81"/>
      <c r="O115" s="81"/>
      <c r="R115" s="89">
        <f>COUNTIF(D114:D117,"2")</f>
        <v>0</v>
      </c>
      <c r="S115" s="89">
        <f>COUNTIF(G114:G117,"2")</f>
        <v>0</v>
      </c>
      <c r="T115" s="89">
        <f>COUNTIF(J114:J117,"2")</f>
        <v>0</v>
      </c>
      <c r="U115" s="89">
        <f>COUNTIF(M114:M117,"2")</f>
        <v>0</v>
      </c>
    </row>
    <row r="116" spans="1:21" ht="30" customHeight="1" x14ac:dyDescent="0.15">
      <c r="A116" s="286"/>
      <c r="B116" s="129"/>
      <c r="C116" s="101" t="s">
        <v>3</v>
      </c>
      <c r="D116" s="30">
        <v>3</v>
      </c>
      <c r="E116" s="77" t="s">
        <v>265</v>
      </c>
      <c r="F116" s="63" t="s">
        <v>266</v>
      </c>
      <c r="G116" s="83"/>
      <c r="H116" s="69"/>
      <c r="I116" s="64"/>
      <c r="J116" s="86"/>
      <c r="K116" s="79"/>
      <c r="L116" s="79"/>
      <c r="M116" s="88"/>
      <c r="N116" s="81"/>
      <c r="O116" s="81"/>
      <c r="R116" s="89">
        <f>COUNTIF(D114:D117,"3")</f>
        <v>4</v>
      </c>
      <c r="S116" s="89">
        <f>COUNTIF(G114:G117,"3")</f>
        <v>0</v>
      </c>
      <c r="T116" s="89">
        <f>COUNTIF(J114:J117,"3")</f>
        <v>0</v>
      </c>
      <c r="U116" s="89">
        <f>COUNTIF(M114:M117,"3")</f>
        <v>0</v>
      </c>
    </row>
    <row r="117" spans="1:21" ht="30" customHeight="1" x14ac:dyDescent="0.15">
      <c r="A117" s="286"/>
      <c r="B117" s="129"/>
      <c r="C117" s="101" t="s">
        <v>4</v>
      </c>
      <c r="D117" s="30">
        <v>3</v>
      </c>
      <c r="E117" s="77" t="s">
        <v>267</v>
      </c>
      <c r="F117" s="63" t="s">
        <v>268</v>
      </c>
      <c r="G117" s="83"/>
      <c r="H117" s="69"/>
      <c r="I117" s="64"/>
      <c r="J117" s="86"/>
      <c r="K117" s="79"/>
      <c r="L117" s="79"/>
      <c r="M117" s="88"/>
      <c r="N117" s="81"/>
      <c r="O117" s="81"/>
      <c r="R117" s="89">
        <f>COUNTIF(D114:D117,"4")</f>
        <v>0</v>
      </c>
      <c r="S117" s="89">
        <f>COUNTIF(G114:G117,"4")</f>
        <v>0</v>
      </c>
      <c r="T117" s="89">
        <f>COUNTIF(J114:J117,"4")</f>
        <v>0</v>
      </c>
      <c r="U117" s="89">
        <f>COUNTIF(M114:M117,"4")</f>
        <v>0</v>
      </c>
    </row>
    <row r="118" spans="1:21" ht="7.5" customHeight="1" x14ac:dyDescent="0.15">
      <c r="B118" s="269"/>
      <c r="C118" s="270"/>
      <c r="D118" s="137"/>
      <c r="E118" s="138"/>
      <c r="F118" s="138"/>
      <c r="G118" s="137"/>
      <c r="H118" s="138"/>
      <c r="I118" s="138"/>
      <c r="J118" s="123"/>
      <c r="K118" s="128"/>
      <c r="M118" s="123"/>
      <c r="N118" s="128"/>
    </row>
    <row r="119" spans="1:21" ht="15.75" customHeight="1" x14ac:dyDescent="0.15">
      <c r="B119" s="246" t="s">
        <v>24</v>
      </c>
      <c r="C119" s="247"/>
      <c r="D119" s="218">
        <v>2024</v>
      </c>
      <c r="E119" s="219"/>
      <c r="F119" s="220"/>
      <c r="G119" s="257" t="s">
        <v>177</v>
      </c>
      <c r="H119" s="258"/>
      <c r="I119" s="259"/>
      <c r="J119" s="274" t="s">
        <v>178</v>
      </c>
      <c r="K119" s="274"/>
      <c r="L119" s="274"/>
      <c r="M119" s="221" t="s">
        <v>176</v>
      </c>
      <c r="N119" s="221"/>
      <c r="O119" s="221"/>
    </row>
    <row r="120" spans="1:21" ht="15.75" customHeight="1" x14ac:dyDescent="0.15">
      <c r="B120" s="248"/>
      <c r="C120" s="249"/>
      <c r="D120" s="115" t="s">
        <v>34</v>
      </c>
      <c r="E120" s="116" t="s">
        <v>122</v>
      </c>
      <c r="F120" s="116" t="s">
        <v>211</v>
      </c>
      <c r="G120" s="115" t="s">
        <v>34</v>
      </c>
      <c r="H120" s="116" t="s">
        <v>122</v>
      </c>
      <c r="I120" s="116"/>
      <c r="J120" s="115" t="s">
        <v>34</v>
      </c>
      <c r="K120" s="116" t="s">
        <v>122</v>
      </c>
      <c r="L120" s="140" t="s">
        <v>125</v>
      </c>
      <c r="M120" s="115" t="s">
        <v>34</v>
      </c>
      <c r="N120" s="116" t="s">
        <v>122</v>
      </c>
      <c r="O120" s="140"/>
    </row>
    <row r="121" spans="1:21" ht="18" x14ac:dyDescent="0.15">
      <c r="A121" s="286"/>
      <c r="B121" s="132"/>
      <c r="C121" s="267" t="s">
        <v>5</v>
      </c>
      <c r="D121" s="267"/>
      <c r="E121" s="267"/>
      <c r="F121" s="267"/>
      <c r="G121" s="267"/>
      <c r="H121" s="267"/>
      <c r="I121" s="267"/>
      <c r="J121" s="267"/>
      <c r="K121" s="268"/>
      <c r="L121" s="120"/>
      <c r="M121" s="120"/>
      <c r="N121" s="120"/>
      <c r="O121" s="120"/>
    </row>
    <row r="122" spans="1:21" ht="39" customHeight="1" x14ac:dyDescent="0.15">
      <c r="A122" s="286"/>
      <c r="B122" s="136"/>
      <c r="C122" s="141" t="s">
        <v>6</v>
      </c>
      <c r="D122" s="30">
        <v>2</v>
      </c>
      <c r="E122" s="63" t="s">
        <v>352</v>
      </c>
      <c r="F122" s="63" t="s">
        <v>210</v>
      </c>
      <c r="G122" s="83"/>
      <c r="H122" s="64"/>
      <c r="I122" s="64"/>
      <c r="J122" s="86"/>
      <c r="K122" s="79"/>
      <c r="L122" s="79"/>
      <c r="M122" s="88"/>
      <c r="N122" s="81"/>
      <c r="O122" s="81"/>
      <c r="R122" s="89">
        <f>COUNTIF(D122:D125,"1")</f>
        <v>1</v>
      </c>
      <c r="S122" s="89">
        <f>COUNTIF(G122:G125,"1")</f>
        <v>0</v>
      </c>
      <c r="T122" s="89">
        <f>COUNTIF(J122:J125,"1")</f>
        <v>0</v>
      </c>
      <c r="U122" s="89">
        <f>COUNTIF(M122:M125,"1")</f>
        <v>0</v>
      </c>
    </row>
    <row r="123" spans="1:21" ht="30" customHeight="1" x14ac:dyDescent="0.15">
      <c r="A123" s="286"/>
      <c r="B123" s="133"/>
      <c r="C123" s="102" t="s">
        <v>7</v>
      </c>
      <c r="D123" s="30">
        <v>1</v>
      </c>
      <c r="E123" s="77" t="s">
        <v>353</v>
      </c>
      <c r="F123" s="63" t="s">
        <v>212</v>
      </c>
      <c r="G123" s="83"/>
      <c r="H123" s="69"/>
      <c r="I123" s="64"/>
      <c r="J123" s="86"/>
      <c r="K123" s="79"/>
      <c r="L123" s="79"/>
      <c r="M123" s="88"/>
      <c r="N123" s="81"/>
      <c r="O123" s="81"/>
      <c r="R123" s="89">
        <f>COUNTIF(D122:D125,"2")</f>
        <v>3</v>
      </c>
      <c r="S123" s="89">
        <f>COUNTIF(G122:G125,"2")</f>
        <v>0</v>
      </c>
      <c r="T123" s="89">
        <f>COUNTIF(J122:J125,"2")</f>
        <v>0</v>
      </c>
      <c r="U123" s="89">
        <f>COUNTIF(M122:M125,"2")</f>
        <v>0</v>
      </c>
    </row>
    <row r="124" spans="1:21" ht="30" customHeight="1" x14ac:dyDescent="0.15">
      <c r="A124" s="286"/>
      <c r="B124" s="129"/>
      <c r="C124" s="102" t="s">
        <v>8</v>
      </c>
      <c r="D124" s="30">
        <v>2</v>
      </c>
      <c r="E124" s="77" t="s">
        <v>354</v>
      </c>
      <c r="F124" s="63" t="s">
        <v>213</v>
      </c>
      <c r="G124" s="83"/>
      <c r="H124" s="69"/>
      <c r="I124" s="64"/>
      <c r="J124" s="86"/>
      <c r="K124" s="79"/>
      <c r="L124" s="79"/>
      <c r="M124" s="88"/>
      <c r="N124" s="81"/>
      <c r="O124" s="81"/>
      <c r="R124" s="89">
        <f>COUNTIF(D122:D125,"3")</f>
        <v>0</v>
      </c>
      <c r="S124" s="89">
        <f>COUNTIF(G122:G125,"3")</f>
        <v>0</v>
      </c>
      <c r="T124" s="89">
        <f>COUNTIF(J122:J125,"3")</f>
        <v>0</v>
      </c>
      <c r="U124" s="89">
        <f>COUNTIF(M122:M125,"3")</f>
        <v>0</v>
      </c>
    </row>
    <row r="125" spans="1:21" ht="30" customHeight="1" x14ac:dyDescent="0.15">
      <c r="A125" s="286"/>
      <c r="B125" s="129"/>
      <c r="C125" s="101" t="s">
        <v>9</v>
      </c>
      <c r="D125" s="30">
        <v>2</v>
      </c>
      <c r="E125" s="77" t="s">
        <v>355</v>
      </c>
      <c r="F125" s="63" t="s">
        <v>214</v>
      </c>
      <c r="G125" s="83"/>
      <c r="H125" s="69"/>
      <c r="I125" s="64"/>
      <c r="J125" s="86"/>
      <c r="K125" s="79"/>
      <c r="L125" s="79"/>
      <c r="M125" s="88"/>
      <c r="N125" s="81"/>
      <c r="O125" s="81"/>
      <c r="R125" s="89">
        <f>COUNTIF(D122:D125,"4")</f>
        <v>0</v>
      </c>
      <c r="S125" s="89">
        <f>COUNTIF(G122:G125,"4")</f>
        <v>0</v>
      </c>
      <c r="T125" s="89">
        <f>COUNTIF(J122:J125,"4")</f>
        <v>0</v>
      </c>
      <c r="U125" s="89">
        <f>COUNTIF(M122:M125,"4")</f>
        <v>0</v>
      </c>
    </row>
    <row r="126" spans="1:21" ht="8.25" customHeight="1" x14ac:dyDescent="0.15">
      <c r="B126" s="269"/>
      <c r="C126" s="270"/>
      <c r="D126" s="123"/>
      <c r="E126" s="124"/>
      <c r="F126" s="124"/>
      <c r="G126" s="123"/>
      <c r="H126" s="124"/>
      <c r="I126" s="124"/>
      <c r="J126" s="123"/>
      <c r="K126" s="128"/>
      <c r="M126" s="123"/>
      <c r="N126" s="128"/>
    </row>
    <row r="127" spans="1:21" ht="18" x14ac:dyDescent="0.15">
      <c r="A127" s="286"/>
      <c r="B127" s="129"/>
      <c r="C127" s="267" t="s">
        <v>10</v>
      </c>
      <c r="D127" s="267"/>
      <c r="E127" s="267"/>
      <c r="F127" s="267"/>
      <c r="G127" s="267"/>
      <c r="H127" s="267"/>
      <c r="I127" s="267"/>
      <c r="J127" s="267"/>
      <c r="K127" s="268"/>
      <c r="L127" s="120"/>
      <c r="M127" s="120"/>
      <c r="N127" s="120"/>
      <c r="O127" s="120"/>
    </row>
    <row r="128" spans="1:21" ht="30" customHeight="1" x14ac:dyDescent="0.15">
      <c r="A128" s="286"/>
      <c r="B128" s="122"/>
      <c r="C128" s="109" t="s">
        <v>11</v>
      </c>
      <c r="D128" s="30">
        <v>1</v>
      </c>
      <c r="E128" s="63" t="s">
        <v>356</v>
      </c>
      <c r="F128" s="63" t="s">
        <v>215</v>
      </c>
      <c r="G128" s="83"/>
      <c r="H128" s="64"/>
      <c r="I128" s="64"/>
      <c r="J128" s="86"/>
      <c r="K128" s="79"/>
      <c r="L128" s="79"/>
      <c r="M128" s="88"/>
      <c r="N128" s="81"/>
      <c r="O128" s="81"/>
      <c r="R128" s="89">
        <f>COUNTIF(D128:D131,"1")</f>
        <v>1</v>
      </c>
      <c r="S128" s="89">
        <f>COUNTIF(G128:G131,"1")</f>
        <v>0</v>
      </c>
      <c r="T128" s="89">
        <f>COUNTIF(J128:J131,"1")</f>
        <v>0</v>
      </c>
      <c r="U128" s="89">
        <f>COUNTIF(M128:M131,"1")</f>
        <v>0</v>
      </c>
    </row>
    <row r="129" spans="1:21" ht="30" customHeight="1" x14ac:dyDescent="0.15">
      <c r="A129" s="286"/>
      <c r="B129" s="129"/>
      <c r="C129" s="101" t="s">
        <v>12</v>
      </c>
      <c r="D129" s="30">
        <v>2</v>
      </c>
      <c r="E129" s="77" t="s">
        <v>357</v>
      </c>
      <c r="F129" s="63" t="s">
        <v>216</v>
      </c>
      <c r="G129" s="83"/>
      <c r="H129" s="69"/>
      <c r="I129" s="64"/>
      <c r="J129" s="86"/>
      <c r="K129" s="79"/>
      <c r="L129" s="79"/>
      <c r="M129" s="88"/>
      <c r="N129" s="81"/>
      <c r="O129" s="81"/>
      <c r="R129" s="89">
        <f>COUNTIF(D128:D131,"2")</f>
        <v>3</v>
      </c>
      <c r="S129" s="89">
        <f>COUNTIF(G128:G131,"2")</f>
        <v>0</v>
      </c>
      <c r="T129" s="89">
        <f>COUNTIF(J128:J131,"2")</f>
        <v>0</v>
      </c>
      <c r="U129" s="89">
        <f>COUNTIF(M128:M131,"2")</f>
        <v>0</v>
      </c>
    </row>
    <row r="130" spans="1:21" ht="30" customHeight="1" x14ac:dyDescent="0.15">
      <c r="A130" s="286"/>
      <c r="B130" s="129"/>
      <c r="C130" s="101" t="s">
        <v>13</v>
      </c>
      <c r="D130" s="30">
        <v>2</v>
      </c>
      <c r="E130" s="77" t="s">
        <v>358</v>
      </c>
      <c r="F130" s="63" t="s">
        <v>218</v>
      </c>
      <c r="G130" s="83"/>
      <c r="H130" s="69"/>
      <c r="I130" s="64"/>
      <c r="J130" s="86"/>
      <c r="K130" s="79"/>
      <c r="L130" s="79"/>
      <c r="M130" s="88"/>
      <c r="N130" s="81"/>
      <c r="O130" s="81"/>
      <c r="R130" s="89">
        <f>COUNTIF(D128:D131,"3")</f>
        <v>0</v>
      </c>
      <c r="S130" s="89">
        <f>COUNTIF(G128:G131,"3")</f>
        <v>0</v>
      </c>
      <c r="T130" s="89">
        <f>COUNTIF(J128:J131,"3")</f>
        <v>0</v>
      </c>
      <c r="U130" s="89">
        <f>COUNTIF(M128:M131,"3")</f>
        <v>0</v>
      </c>
    </row>
    <row r="131" spans="1:21" ht="30" customHeight="1" x14ac:dyDescent="0.15">
      <c r="A131" s="286"/>
      <c r="B131" s="129"/>
      <c r="C131" s="101" t="s">
        <v>14</v>
      </c>
      <c r="D131" s="30">
        <v>2</v>
      </c>
      <c r="E131" s="77" t="s">
        <v>359</v>
      </c>
      <c r="F131" s="63" t="s">
        <v>219</v>
      </c>
      <c r="G131" s="83"/>
      <c r="H131" s="69"/>
      <c r="I131" s="64"/>
      <c r="J131" s="86"/>
      <c r="K131" s="79"/>
      <c r="L131" s="79"/>
      <c r="M131" s="88"/>
      <c r="N131" s="81"/>
      <c r="O131" s="81"/>
      <c r="R131" s="89">
        <f>COUNTIF(D128:D131,"4")</f>
        <v>0</v>
      </c>
      <c r="S131" s="89">
        <f>COUNTIF(G128:G131,"4")</f>
        <v>0</v>
      </c>
      <c r="T131" s="89">
        <f>COUNTIF(J128:J131,"4")</f>
        <v>0</v>
      </c>
      <c r="U131" s="89">
        <f>COUNTIF(M128:M131,"4")</f>
        <v>0</v>
      </c>
    </row>
    <row r="132" spans="1:21" ht="9" customHeight="1" x14ac:dyDescent="0.15">
      <c r="B132" s="269"/>
      <c r="C132" s="270"/>
      <c r="D132" s="123"/>
      <c r="E132" s="124"/>
      <c r="F132" s="124"/>
      <c r="G132" s="123"/>
      <c r="H132" s="124"/>
      <c r="I132" s="124"/>
      <c r="J132" s="123"/>
      <c r="K132" s="128"/>
      <c r="M132" s="123"/>
      <c r="N132" s="128"/>
    </row>
    <row r="133" spans="1:21" ht="18" x14ac:dyDescent="0.15">
      <c r="A133" s="286"/>
      <c r="B133" s="129"/>
      <c r="C133" s="267" t="s">
        <v>15</v>
      </c>
      <c r="D133" s="267"/>
      <c r="E133" s="267"/>
      <c r="F133" s="267"/>
      <c r="G133" s="267"/>
      <c r="H133" s="267"/>
      <c r="I133" s="267"/>
      <c r="J133" s="267"/>
      <c r="K133" s="268"/>
      <c r="L133" s="120"/>
      <c r="M133" s="120"/>
      <c r="N133" s="120"/>
      <c r="O133" s="120"/>
    </row>
    <row r="134" spans="1:21" ht="30" customHeight="1" x14ac:dyDescent="0.15">
      <c r="A134" s="286"/>
      <c r="B134" s="122"/>
      <c r="C134" s="109" t="s">
        <v>16</v>
      </c>
      <c r="D134" s="30">
        <v>3</v>
      </c>
      <c r="E134" s="63" t="s">
        <v>220</v>
      </c>
      <c r="F134" s="63" t="s">
        <v>221</v>
      </c>
      <c r="G134" s="83"/>
      <c r="H134" s="64"/>
      <c r="I134" s="64"/>
      <c r="J134" s="86"/>
      <c r="K134" s="79"/>
      <c r="L134" s="79"/>
      <c r="M134" s="88"/>
      <c r="N134" s="81"/>
      <c r="O134" s="81"/>
      <c r="R134" s="89">
        <f>COUNTIF(D134:D136,"1")</f>
        <v>1</v>
      </c>
      <c r="S134" s="89">
        <f>COUNTIF(G134:G136,"1")</f>
        <v>0</v>
      </c>
      <c r="T134" s="89">
        <f>COUNTIF(J134:J136,"1")</f>
        <v>0</v>
      </c>
      <c r="U134" s="89">
        <f>COUNTIF(M134:M136,"1")</f>
        <v>0</v>
      </c>
    </row>
    <row r="135" spans="1:21" ht="30" customHeight="1" x14ac:dyDescent="0.15">
      <c r="A135" s="286"/>
      <c r="B135" s="129"/>
      <c r="C135" s="101" t="s">
        <v>17</v>
      </c>
      <c r="D135" s="30">
        <v>1</v>
      </c>
      <c r="E135" s="63" t="s">
        <v>360</v>
      </c>
      <c r="F135" s="63" t="s">
        <v>217</v>
      </c>
      <c r="G135" s="83"/>
      <c r="H135" s="69"/>
      <c r="I135" s="64"/>
      <c r="J135" s="86"/>
      <c r="K135" s="79"/>
      <c r="L135" s="79"/>
      <c r="M135" s="88"/>
      <c r="N135" s="81"/>
      <c r="O135" s="81"/>
      <c r="R135" s="89">
        <f>COUNTIF(D134:D136,"2")</f>
        <v>1</v>
      </c>
      <c r="S135" s="89">
        <f>COUNTIF(G134:G136,"2")</f>
        <v>0</v>
      </c>
      <c r="T135" s="89">
        <f>COUNTIF(J134:J136,"2")</f>
        <v>0</v>
      </c>
      <c r="U135" s="89">
        <f>COUNTIF(M134:M136,"2")</f>
        <v>0</v>
      </c>
    </row>
    <row r="136" spans="1:21" ht="30" customHeight="1" x14ac:dyDescent="0.15">
      <c r="A136" s="286"/>
      <c r="B136" s="129"/>
      <c r="C136" s="101" t="s">
        <v>18</v>
      </c>
      <c r="D136" s="30">
        <v>2</v>
      </c>
      <c r="E136" s="77" t="s">
        <v>361</v>
      </c>
      <c r="F136" s="63" t="s">
        <v>222</v>
      </c>
      <c r="G136" s="83"/>
      <c r="H136" s="69"/>
      <c r="I136" s="64"/>
      <c r="J136" s="86"/>
      <c r="K136" s="79"/>
      <c r="L136" s="79"/>
      <c r="M136" s="88"/>
      <c r="N136" s="81"/>
      <c r="O136" s="81"/>
      <c r="R136" s="89">
        <f>COUNTIF(D134:D136,"3")</f>
        <v>1</v>
      </c>
      <c r="S136" s="89">
        <f>COUNTIF(G134:G136,"3")</f>
        <v>0</v>
      </c>
      <c r="T136" s="89">
        <f>COUNTIF(J134:J136,"3")</f>
        <v>0</v>
      </c>
      <c r="U136" s="89">
        <f>COUNTIF(M134:M136,"3")</f>
        <v>0</v>
      </c>
    </row>
    <row r="137" spans="1:21" ht="9" customHeight="1" x14ac:dyDescent="0.15">
      <c r="B137" s="269"/>
      <c r="C137" s="270"/>
      <c r="D137" s="123"/>
      <c r="E137" s="124"/>
      <c r="F137" s="124"/>
      <c r="G137" s="123"/>
      <c r="H137" s="124"/>
      <c r="I137" s="124"/>
      <c r="J137" s="123"/>
      <c r="K137" s="128"/>
      <c r="M137" s="123"/>
      <c r="N137" s="128"/>
      <c r="R137" s="89">
        <f>COUNTIF(D134:D136,"4")</f>
        <v>0</v>
      </c>
      <c r="S137" s="89">
        <f>COUNTIF(G134:G136,"4")</f>
        <v>0</v>
      </c>
      <c r="T137" s="89">
        <f>COUNTIF(J134:J136,"4")</f>
        <v>0</v>
      </c>
    </row>
    <row r="138" spans="1:21" ht="18" x14ac:dyDescent="0.15">
      <c r="A138" s="286"/>
      <c r="B138" s="129"/>
      <c r="C138" s="267" t="s">
        <v>19</v>
      </c>
      <c r="D138" s="267"/>
      <c r="E138" s="267"/>
      <c r="F138" s="267"/>
      <c r="G138" s="267"/>
      <c r="H138" s="267"/>
      <c r="I138" s="267"/>
      <c r="J138" s="267"/>
      <c r="K138" s="268"/>
      <c r="L138" s="120"/>
      <c r="M138" s="120"/>
      <c r="N138" s="120"/>
      <c r="O138" s="120"/>
    </row>
    <row r="139" spans="1:21" ht="30" customHeight="1" x14ac:dyDescent="0.15">
      <c r="A139" s="286"/>
      <c r="B139" s="122"/>
      <c r="C139" s="109" t="s">
        <v>20</v>
      </c>
      <c r="D139" s="30">
        <v>3</v>
      </c>
      <c r="E139" s="63" t="s">
        <v>362</v>
      </c>
      <c r="F139" s="63" t="s">
        <v>223</v>
      </c>
      <c r="G139" s="83"/>
      <c r="H139" s="64"/>
      <c r="I139" s="64"/>
      <c r="J139" s="86"/>
      <c r="K139" s="79"/>
      <c r="L139" s="79"/>
      <c r="M139" s="88"/>
      <c r="N139" s="81"/>
      <c r="O139" s="81"/>
      <c r="P139" s="142"/>
      <c r="Q139" s="142"/>
      <c r="R139" s="89">
        <f>COUNTIF(D139:D141,"1")</f>
        <v>1</v>
      </c>
      <c r="S139" s="89">
        <f>COUNTIF(G139:G141,"1")</f>
        <v>0</v>
      </c>
      <c r="T139" s="89">
        <f>COUNTIF(J139:J141,"1")</f>
        <v>0</v>
      </c>
      <c r="U139" s="89">
        <f>COUNTIF(M139:M141,"1")</f>
        <v>0</v>
      </c>
    </row>
    <row r="140" spans="1:21" ht="30" customHeight="1" x14ac:dyDescent="0.15">
      <c r="A140" s="286"/>
      <c r="B140" s="129"/>
      <c r="C140" s="101" t="s">
        <v>21</v>
      </c>
      <c r="D140" s="30">
        <v>3</v>
      </c>
      <c r="E140" s="77" t="s">
        <v>363</v>
      </c>
      <c r="F140" s="63" t="s">
        <v>224</v>
      </c>
      <c r="G140" s="83"/>
      <c r="H140" s="69"/>
      <c r="I140" s="64"/>
      <c r="J140" s="86"/>
      <c r="K140" s="79"/>
      <c r="L140" s="79"/>
      <c r="M140" s="88"/>
      <c r="N140" s="81"/>
      <c r="O140" s="81"/>
      <c r="P140" s="142"/>
      <c r="Q140" s="142"/>
      <c r="R140" s="89">
        <f>COUNTIF(D139:D141,"2")</f>
        <v>0</v>
      </c>
      <c r="S140" s="89">
        <f>COUNTIF(G139:G141,"2")</f>
        <v>0</v>
      </c>
      <c r="T140" s="89">
        <f>COUNTIF(J139:J141,"2")</f>
        <v>0</v>
      </c>
      <c r="U140" s="89">
        <f>COUNTIF(M139:M141,"2")</f>
        <v>0</v>
      </c>
    </row>
    <row r="141" spans="1:21" ht="30" customHeight="1" x14ac:dyDescent="0.15">
      <c r="A141" s="286"/>
      <c r="B141" s="129"/>
      <c r="C141" s="101" t="s">
        <v>22</v>
      </c>
      <c r="D141" s="30">
        <v>1</v>
      </c>
      <c r="E141" s="77" t="s">
        <v>364</v>
      </c>
      <c r="F141" s="63">
        <v>0</v>
      </c>
      <c r="G141" s="83"/>
      <c r="H141" s="69"/>
      <c r="I141" s="64"/>
      <c r="J141" s="86"/>
      <c r="K141" s="79"/>
      <c r="L141" s="79"/>
      <c r="M141" s="88"/>
      <c r="N141" s="81"/>
      <c r="O141" s="81"/>
      <c r="P141" s="142"/>
      <c r="Q141" s="142"/>
      <c r="R141" s="89">
        <f>COUNTIF(D139:D141,"3")</f>
        <v>2</v>
      </c>
      <c r="S141" s="89">
        <f>COUNTIF(G139:G141,"3")</f>
        <v>0</v>
      </c>
      <c r="T141" s="89">
        <f>COUNTIF(J139:J141,"3")</f>
        <v>0</v>
      </c>
      <c r="U141" s="89">
        <f>COUNTIF(M139:M141,"3")</f>
        <v>0</v>
      </c>
    </row>
    <row r="142" spans="1:21" x14ac:dyDescent="0.15">
      <c r="R142" s="89">
        <f>COUNTIF(D139:D141,"4")</f>
        <v>0</v>
      </c>
      <c r="S142" s="89">
        <f>COUNTIF(G139:G141,"4")</f>
        <v>0</v>
      </c>
      <c r="T142" s="89">
        <f>COUNTIF(J139:J141,"4")</f>
        <v>0</v>
      </c>
    </row>
    <row r="65530" spans="2:6" x14ac:dyDescent="0.15">
      <c r="B65530" s="271" t="s">
        <v>29</v>
      </c>
      <c r="C65530" s="271"/>
      <c r="D65530" s="271"/>
      <c r="E65530" s="271"/>
      <c r="F65530" s="103"/>
    </row>
    <row r="65531" spans="2:6" x14ac:dyDescent="0.15">
      <c r="B65531" s="266" t="s">
        <v>30</v>
      </c>
      <c r="C65531" s="266"/>
      <c r="D65531" s="266"/>
      <c r="E65531" s="266"/>
      <c r="F65531" s="144"/>
    </row>
    <row r="65532" spans="2:6" x14ac:dyDescent="0.15">
      <c r="B65532" s="266" t="s">
        <v>31</v>
      </c>
      <c r="C65532" s="266"/>
      <c r="D65532" s="266"/>
      <c r="E65532" s="266"/>
      <c r="F65532" s="144"/>
    </row>
  </sheetData>
  <sheetProtection password="EE30" sheet="1"/>
  <mergeCells count="93">
    <mergeCell ref="A83:A86"/>
    <mergeCell ref="A88:A95"/>
    <mergeCell ref="A138:A141"/>
    <mergeCell ref="A97:A99"/>
    <mergeCell ref="A101:A111"/>
    <mergeCell ref="A113:A117"/>
    <mergeCell ref="A121:A125"/>
    <mergeCell ref="A127:A131"/>
    <mergeCell ref="A133:A136"/>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D81:F81"/>
    <mergeCell ref="M119:O119"/>
    <mergeCell ref="M2:O2"/>
    <mergeCell ref="M3:M4"/>
    <mergeCell ref="N3:N4"/>
    <mergeCell ref="O3:O4"/>
    <mergeCell ref="M52:O52"/>
    <mergeCell ref="M81:O81"/>
    <mergeCell ref="B51:K51"/>
    <mergeCell ref="B12:B17"/>
    <mergeCell ref="B19:B27"/>
    <mergeCell ref="B35:B44"/>
    <mergeCell ref="B46:B50"/>
    <mergeCell ref="B28:K28"/>
    <mergeCell ref="D35:K35"/>
    <mergeCell ref="B34:K34"/>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fRule type="iconSet" priority="20">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AS65497"/>
  <sheetViews>
    <sheetView showGridLines="0" zoomScale="60" zoomScaleNormal="60" workbookViewId="0">
      <selection activeCell="B21" sqref="B21:U21"/>
    </sheetView>
  </sheetViews>
  <sheetFormatPr defaultColWidth="11.43359375" defaultRowHeight="15" x14ac:dyDescent="0.15"/>
  <cols>
    <col min="1" max="1" width="1.4765625" style="145" customWidth="1"/>
    <col min="2" max="2" width="34.70703125" style="145" customWidth="1"/>
    <col min="3" max="6" width="7.6640625" style="145" customWidth="1"/>
    <col min="7" max="7" width="1.74609375" style="145" customWidth="1"/>
    <col min="8" max="11" width="7.6640625" style="145" customWidth="1"/>
    <col min="12" max="12" width="1.74609375" style="145" customWidth="1"/>
    <col min="13" max="16" width="7.6640625" style="145" customWidth="1"/>
    <col min="17" max="17" width="2.15234375" style="145" customWidth="1"/>
    <col min="18" max="21" width="7.6640625" style="145" customWidth="1"/>
    <col min="22" max="27" width="11.43359375" style="145"/>
    <col min="28" max="28" width="2.015625" style="145" customWidth="1"/>
    <col min="29" max="33" width="11.43359375" style="145"/>
    <col min="34" max="34" width="1.8828125" style="145" customWidth="1"/>
    <col min="35" max="16384" width="11.43359375" style="145"/>
  </cols>
  <sheetData>
    <row r="1" spans="2:45" ht="6" customHeight="1" x14ac:dyDescent="0.15"/>
    <row r="2" spans="2:45" ht="22.5" customHeight="1" x14ac:dyDescent="0.15">
      <c r="B2" s="309" t="s">
        <v>27</v>
      </c>
      <c r="C2" s="308" t="s">
        <v>180</v>
      </c>
      <c r="D2" s="308"/>
      <c r="E2" s="308"/>
      <c r="F2" s="308"/>
      <c r="G2" s="146"/>
      <c r="H2" s="306">
        <v>2025</v>
      </c>
      <c r="I2" s="306"/>
      <c r="J2" s="306"/>
      <c r="K2" s="306"/>
      <c r="L2" s="147"/>
      <c r="M2" s="307"/>
      <c r="N2" s="307"/>
      <c r="O2" s="307"/>
      <c r="P2" s="307"/>
      <c r="Q2" s="148"/>
      <c r="R2" s="315" t="s">
        <v>182</v>
      </c>
      <c r="S2" s="315"/>
      <c r="T2" s="315"/>
      <c r="U2" s="315"/>
      <c r="V2" s="305"/>
      <c r="W2" s="149"/>
      <c r="X2" s="149"/>
      <c r="Y2" s="149"/>
      <c r="Z2" s="149"/>
      <c r="AA2" s="149"/>
      <c r="AB2" s="149"/>
      <c r="AC2" s="149"/>
      <c r="AD2" s="149"/>
      <c r="AE2" s="149"/>
      <c r="AF2" s="149"/>
      <c r="AG2" s="149"/>
      <c r="AH2" s="149"/>
      <c r="AI2" s="149"/>
      <c r="AJ2" s="149"/>
      <c r="AK2" s="149"/>
      <c r="AL2" s="149"/>
      <c r="AM2" s="149"/>
      <c r="AN2" s="149"/>
      <c r="AO2" s="149"/>
      <c r="AP2" s="149"/>
      <c r="AQ2" s="149"/>
      <c r="AR2" s="149"/>
      <c r="AS2" s="149"/>
    </row>
    <row r="3" spans="2:45" ht="24.75" customHeight="1" thickBot="1" x14ac:dyDescent="0.2">
      <c r="B3" s="310"/>
      <c r="C3" s="150">
        <v>1</v>
      </c>
      <c r="D3" s="150">
        <v>2</v>
      </c>
      <c r="E3" s="151">
        <v>3</v>
      </c>
      <c r="F3" s="152">
        <v>4</v>
      </c>
      <c r="G3" s="313"/>
      <c r="H3" s="150">
        <v>1</v>
      </c>
      <c r="I3" s="150">
        <v>2</v>
      </c>
      <c r="J3" s="151">
        <v>3</v>
      </c>
      <c r="K3" s="152">
        <v>4</v>
      </c>
      <c r="L3" s="311"/>
      <c r="M3" s="150">
        <v>1</v>
      </c>
      <c r="N3" s="150">
        <v>2</v>
      </c>
      <c r="O3" s="151">
        <v>3</v>
      </c>
      <c r="P3" s="152">
        <v>4</v>
      </c>
      <c r="Q3" s="148"/>
      <c r="R3" s="150">
        <v>1</v>
      </c>
      <c r="S3" s="150">
        <v>2</v>
      </c>
      <c r="T3" s="151">
        <v>3</v>
      </c>
      <c r="U3" s="152">
        <v>4</v>
      </c>
      <c r="V3" s="305"/>
      <c r="W3" s="149"/>
      <c r="X3" s="149"/>
      <c r="Y3" s="149"/>
      <c r="Z3" s="149"/>
      <c r="AA3" s="149"/>
      <c r="AB3" s="149"/>
      <c r="AC3" s="149"/>
      <c r="AD3" s="149"/>
      <c r="AE3" s="149"/>
      <c r="AF3" s="149"/>
      <c r="AG3" s="149"/>
      <c r="AH3" s="149"/>
      <c r="AI3" s="149"/>
      <c r="AJ3" s="149"/>
      <c r="AK3" s="149"/>
      <c r="AL3" s="149"/>
      <c r="AM3" s="149"/>
      <c r="AN3" s="149"/>
      <c r="AO3" s="149"/>
      <c r="AP3" s="149"/>
      <c r="AQ3" s="149"/>
      <c r="AR3" s="149"/>
      <c r="AS3" s="149"/>
    </row>
    <row r="4" spans="2:45" ht="38.1" customHeight="1" thickTop="1" thickBot="1" x14ac:dyDescent="0.2">
      <c r="B4" s="153" t="s">
        <v>73</v>
      </c>
      <c r="C4" s="154">
        <f>Autoevaluación!R7/SUM(Autoevaluación!R7:R10)</f>
        <v>0</v>
      </c>
      <c r="D4" s="155">
        <f>Autoevaluación!R8/SUM(Autoevaluación!R7:R10)</f>
        <v>0</v>
      </c>
      <c r="E4" s="155">
        <f>Autoevaluación!R9/SUM(Autoevaluación!R7:R10)</f>
        <v>0.25</v>
      </c>
      <c r="F4" s="155">
        <f>Autoevaluación!R10/SUM(Autoevaluación!R7:R10)</f>
        <v>0.75</v>
      </c>
      <c r="G4" s="314"/>
      <c r="H4" s="155" t="e">
        <f>Autoevaluación!S7/SUM(Autoevaluación!S7:S10)</f>
        <v>#DIV/0!</v>
      </c>
      <c r="I4" s="155" t="e">
        <f>Autoevaluación!S8/SUM(Autoevaluación!S7:S10)</f>
        <v>#DIV/0!</v>
      </c>
      <c r="J4" s="155" t="e">
        <f>Autoevaluación!S9/SUM(Autoevaluación!S7:S10)</f>
        <v>#DIV/0!</v>
      </c>
      <c r="K4" s="155" t="e">
        <f>Autoevaluación!S10/SUM(Autoevaluación!S7:S10)</f>
        <v>#DIV/0!</v>
      </c>
      <c r="L4" s="312"/>
      <c r="M4" s="155" t="e">
        <f>Autoevaluación!T7/SUM(Autoevaluación!T7:T10)</f>
        <v>#DIV/0!</v>
      </c>
      <c r="N4" s="155" t="e">
        <f>Autoevaluación!T8/SUM(Autoevaluación!T7:T10)</f>
        <v>#DIV/0!</v>
      </c>
      <c r="O4" s="155" t="e">
        <f>Autoevaluación!T9/SUM(Autoevaluación!T7:T10)</f>
        <v>#DIV/0!</v>
      </c>
      <c r="P4" s="155" t="e">
        <f>Autoevaluación!T10/SUM(Autoevaluación!T7:T10)</f>
        <v>#DIV/0!</v>
      </c>
      <c r="Q4" s="156"/>
      <c r="R4" s="155">
        <f>Autoevaluación!U7/SUM(Autoevaluación!U7:U10)</f>
        <v>0</v>
      </c>
      <c r="S4" s="155">
        <f>Autoevaluación!U8/SUM(Autoevaluación!U7:U10)</f>
        <v>0</v>
      </c>
      <c r="T4" s="155">
        <f>Autoevaluación!U9/SUM(Autoevaluación!U7:U10)</f>
        <v>1</v>
      </c>
      <c r="U4" s="155">
        <f>Autoevaluación!U10/SUM(Autoevaluación!U7:U10)</f>
        <v>0</v>
      </c>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row>
    <row r="5" spans="2:45" ht="38.1" customHeight="1" thickTop="1" thickBot="1" x14ac:dyDescent="0.2">
      <c r="B5" s="153" t="s">
        <v>72</v>
      </c>
      <c r="C5" s="154">
        <f>Autoevaluación!R13/SUM(Autoevaluación!R13:R16)</f>
        <v>0</v>
      </c>
      <c r="D5" s="155">
        <f>Autoevaluación!R14/SUM(Autoevaluación!R13:R16)</f>
        <v>0</v>
      </c>
      <c r="E5" s="155">
        <f>Autoevaluación!R15/SUM(Autoevaluación!R13:R16)</f>
        <v>1</v>
      </c>
      <c r="F5" s="155">
        <f>Autoevaluación!R16/SUM(Autoevaluación!R13:R16)</f>
        <v>0</v>
      </c>
      <c r="G5" s="314"/>
      <c r="H5" s="155" t="e">
        <f>Autoevaluación!S13/SUM(Autoevaluación!S13:S16)</f>
        <v>#DIV/0!</v>
      </c>
      <c r="I5" s="155" t="e">
        <f>Autoevaluación!S14/SUM(Autoevaluación!S13:S16)</f>
        <v>#DIV/0!</v>
      </c>
      <c r="J5" s="155" t="e">
        <f>Autoevaluación!S15/SUM(Autoevaluación!S13:S16)</f>
        <v>#DIV/0!</v>
      </c>
      <c r="K5" s="155" t="e">
        <f>Autoevaluación!S16/SUM(Autoevaluación!S13:S16)</f>
        <v>#DIV/0!</v>
      </c>
      <c r="L5" s="312"/>
      <c r="M5" s="155" t="e">
        <f>Autoevaluación!T13/SUM(Autoevaluación!T13:T16)</f>
        <v>#DIV/0!</v>
      </c>
      <c r="N5" s="155" t="e">
        <f>Autoevaluación!T14/SUM(Autoevaluación!T13:T16)</f>
        <v>#DIV/0!</v>
      </c>
      <c r="O5" s="155" t="e">
        <f>Autoevaluación!T15/SUM(Autoevaluación!T13:T16)</f>
        <v>#DIV/0!</v>
      </c>
      <c r="P5" s="155" t="e">
        <f>Autoevaluación!T16/SUM(Autoevaluación!T13:T16)</f>
        <v>#DIV/0!</v>
      </c>
      <c r="Q5" s="156"/>
      <c r="R5" s="155" t="e">
        <f>Autoevaluación!U13/SUM(Autoevaluación!U13:U16)</f>
        <v>#DIV/0!</v>
      </c>
      <c r="S5" s="155" t="e">
        <f>Autoevaluación!U14/SUM(Autoevaluación!U13:U16)</f>
        <v>#DIV/0!</v>
      </c>
      <c r="T5" s="155" t="e">
        <f>Autoevaluación!U15/SUM(Autoevaluación!U13:U16)</f>
        <v>#DIV/0!</v>
      </c>
      <c r="U5" s="155" t="e">
        <f>Autoevaluación!U16/SUM(Autoevaluación!U13:U16)</f>
        <v>#DIV/0!</v>
      </c>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2:45" ht="38.1" customHeight="1" thickTop="1" thickBot="1" x14ac:dyDescent="0.2">
      <c r="B6" s="153" t="s">
        <v>43</v>
      </c>
      <c r="C6" s="154">
        <f>Autoevaluación!R20/SUM(Autoevaluación!R20:R23)</f>
        <v>0</v>
      </c>
      <c r="D6" s="155">
        <f>Autoevaluación!R21/SUM(Autoevaluación!R20:R23)</f>
        <v>0.5</v>
      </c>
      <c r="E6" s="155">
        <f>Autoevaluación!R22/SUM(Autoevaluación!R20:R23)</f>
        <v>0.5</v>
      </c>
      <c r="F6" s="155">
        <f>Autoevaluación!R23/SUM(Autoevaluación!R20:R23)</f>
        <v>0</v>
      </c>
      <c r="G6" s="314"/>
      <c r="H6" s="155" t="e">
        <f>Autoevaluación!S20/SUM(Autoevaluación!S20:S23)</f>
        <v>#DIV/0!</v>
      </c>
      <c r="I6" s="155" t="e">
        <f>Autoevaluación!S21/SUM(Autoevaluación!S20:S23)</f>
        <v>#DIV/0!</v>
      </c>
      <c r="J6" s="155" t="e">
        <f>Autoevaluación!S20/SUM(Autoevaluación!S20:S23)</f>
        <v>#DIV/0!</v>
      </c>
      <c r="K6" s="155" t="e">
        <f>Autoevaluación!S23/SUM(Autoevaluación!S20:S23)</f>
        <v>#DIV/0!</v>
      </c>
      <c r="L6" s="312"/>
      <c r="M6" s="155" t="e">
        <f>Autoevaluación!T20/SUM(Autoevaluación!T20:T23)</f>
        <v>#DIV/0!</v>
      </c>
      <c r="N6" s="155" t="e">
        <f>Autoevaluación!T21/SUM(Autoevaluación!T20:T23)</f>
        <v>#DIV/0!</v>
      </c>
      <c r="O6" s="155" t="e">
        <f>Autoevaluación!T22/SUM(Autoevaluación!T20:T23)</f>
        <v>#DIV/0!</v>
      </c>
      <c r="P6" s="155" t="e">
        <f>Autoevaluación!T23/SUM(Autoevaluación!T20:T23)</f>
        <v>#DIV/0!</v>
      </c>
      <c r="Q6" s="156"/>
      <c r="R6" s="155" t="e">
        <f>Autoevaluación!U20/SUM(Autoevaluación!U20:U23)</f>
        <v>#DIV/0!</v>
      </c>
      <c r="S6" s="155" t="e">
        <f>Autoevaluación!U21/SUM(Autoevaluación!U20:U23)</f>
        <v>#DIV/0!</v>
      </c>
      <c r="T6" s="155" t="e">
        <f>Autoevaluación!U22/SUM(Autoevaluación!U20:U23)</f>
        <v>#DIV/0!</v>
      </c>
      <c r="U6" s="155" t="e">
        <f>Autoevaluación!U23/SUM(Autoevaluación!U20:U23)</f>
        <v>#DIV/0!</v>
      </c>
      <c r="V6" s="157"/>
      <c r="W6" s="149"/>
      <c r="X6" s="149"/>
      <c r="Y6" s="149"/>
      <c r="Z6" s="149"/>
      <c r="AA6" s="149"/>
      <c r="AB6" s="149"/>
      <c r="AC6" s="149"/>
      <c r="AD6" s="149"/>
      <c r="AE6" s="149"/>
      <c r="AF6" s="149"/>
      <c r="AG6" s="149"/>
      <c r="AH6" s="149"/>
      <c r="AI6" s="149"/>
      <c r="AJ6" s="149"/>
      <c r="AK6" s="149"/>
      <c r="AL6" s="149"/>
      <c r="AM6" s="149"/>
      <c r="AN6" s="149"/>
      <c r="AO6" s="149"/>
      <c r="AP6" s="149"/>
      <c r="AQ6" s="149"/>
      <c r="AR6" s="149"/>
      <c r="AS6" s="149"/>
    </row>
    <row r="7" spans="2:45" ht="38.1" customHeight="1" thickTop="1" thickBot="1" x14ac:dyDescent="0.2">
      <c r="B7" s="153" t="s">
        <v>52</v>
      </c>
      <c r="C7" s="154">
        <f>Autoevaluación!R30/SUM(Autoevaluación!R30:R33)</f>
        <v>0.75</v>
      </c>
      <c r="D7" s="155">
        <f>Autoevaluación!R31/SUM(Autoevaluación!R30:R33)</f>
        <v>0</v>
      </c>
      <c r="E7" s="155">
        <f>Autoevaluación!R32/SUM(Autoevaluación!R30:R33)</f>
        <v>0.25</v>
      </c>
      <c r="F7" s="155">
        <f>Autoevaluación!R33/SUM(Autoevaluación!R30:R33)</f>
        <v>0</v>
      </c>
      <c r="G7" s="314"/>
      <c r="H7" s="155" t="e">
        <f>Autoevaluación!S30/SUM(Autoevaluación!S30:S33)</f>
        <v>#DIV/0!</v>
      </c>
      <c r="I7" s="155" t="e">
        <f>Autoevaluación!S31/SUM(Autoevaluación!S30:S33)</f>
        <v>#DIV/0!</v>
      </c>
      <c r="J7" s="155" t="e">
        <f>Autoevaluación!S32/SUM(Autoevaluación!S30:S33)</f>
        <v>#DIV/0!</v>
      </c>
      <c r="K7" s="155" t="e">
        <f>Autoevaluación!S33/SUM(Autoevaluación!S30:S33)</f>
        <v>#DIV/0!</v>
      </c>
      <c r="L7" s="312"/>
      <c r="M7" s="155" t="e">
        <f>Autoevaluación!T30/SUM(Autoevaluación!T30:T33)</f>
        <v>#DIV/0!</v>
      </c>
      <c r="N7" s="155" t="e">
        <f>Autoevaluación!T31/SUM(Autoevaluación!T30:T33)</f>
        <v>#DIV/0!</v>
      </c>
      <c r="O7" s="155" t="e">
        <f>Autoevaluación!T32/SUM(Autoevaluación!T30:T33)</f>
        <v>#DIV/0!</v>
      </c>
      <c r="P7" s="155" t="e">
        <f>Autoevaluación!T33/SUM(Autoevaluación!T30:T33)</f>
        <v>#DIV/0!</v>
      </c>
      <c r="Q7" s="156"/>
      <c r="R7" s="155" t="e">
        <f>Autoevaluación!U30/SUM(Autoevaluación!U30:U33)</f>
        <v>#DIV/0!</v>
      </c>
      <c r="S7" s="155" t="e">
        <f>Autoevaluación!U31/SUM(Autoevaluación!U30:U33)</f>
        <v>#DIV/0!</v>
      </c>
      <c r="T7" s="155" t="e">
        <f>Autoevaluación!U32/SUM(Autoevaluación!U30:U33)</f>
        <v>#DIV/0!</v>
      </c>
      <c r="U7" s="155" t="e">
        <f>Autoevaluación!U33/SUM(Autoevaluación!U30:U33)</f>
        <v>#DIV/0!</v>
      </c>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row>
    <row r="8" spans="2:45" ht="38.1" customHeight="1" thickTop="1" thickBot="1" x14ac:dyDescent="0.2">
      <c r="B8" s="153" t="s">
        <v>57</v>
      </c>
      <c r="C8" s="154">
        <f>Autoevaluación!R36/SUM(Autoevaluación!R36:R39)</f>
        <v>0.22222222222222221</v>
      </c>
      <c r="D8" s="155">
        <f>Autoevaluación!R37/SUM(Autoevaluación!R36:R39)</f>
        <v>0.33333333333333331</v>
      </c>
      <c r="E8" s="155">
        <f>Autoevaluación!R38/SUM(Autoevaluación!R36:R39)</f>
        <v>0.44444444444444442</v>
      </c>
      <c r="F8" s="155">
        <f>Autoevaluación!R39/SUM(Autoevaluación!R36:R39)</f>
        <v>0</v>
      </c>
      <c r="G8" s="314"/>
      <c r="H8" s="155" t="e">
        <f>Autoevaluación!S36/SUM(Autoevaluación!S36:S39)</f>
        <v>#DIV/0!</v>
      </c>
      <c r="I8" s="155" t="e">
        <f>Autoevaluación!S37/SUM(Autoevaluación!S36:S39)</f>
        <v>#DIV/0!</v>
      </c>
      <c r="J8" s="155" t="e">
        <f>Autoevaluación!S38/SUM(Autoevaluación!S36:S39)</f>
        <v>#DIV/0!</v>
      </c>
      <c r="K8" s="155" t="e">
        <f>Autoevaluación!S39/SUM(Autoevaluación!S36:S39)</f>
        <v>#DIV/0!</v>
      </c>
      <c r="L8" s="312"/>
      <c r="M8" s="155" t="e">
        <f>Autoevaluación!T36/SUM(Autoevaluación!T36:T39)</f>
        <v>#DIV/0!</v>
      </c>
      <c r="N8" s="155" t="e">
        <f>Autoevaluación!T37/SUM(Autoevaluación!T36:T39)</f>
        <v>#DIV/0!</v>
      </c>
      <c r="O8" s="155" t="e">
        <f>Autoevaluación!T38/SUM(Autoevaluación!T36:T39)</f>
        <v>#DIV/0!</v>
      </c>
      <c r="P8" s="155" t="e">
        <f>Autoevaluación!T39/SUM(Autoevaluación!T36:T39)</f>
        <v>#DIV/0!</v>
      </c>
      <c r="Q8" s="156"/>
      <c r="R8" s="155" t="e">
        <f>Autoevaluación!U36/SUM(Autoevaluación!U36:U39)</f>
        <v>#DIV/0!</v>
      </c>
      <c r="S8" s="155" t="e">
        <f>Autoevaluación!U37/SUM(Autoevaluación!U36:U39)</f>
        <v>#DIV/0!</v>
      </c>
      <c r="T8" s="155" t="e">
        <f>Autoevaluación!U38/SUM(Autoevaluación!U36:U39)</f>
        <v>#DIV/0!</v>
      </c>
      <c r="U8" s="155" t="e">
        <f>Autoevaluación!U39/SUM(Autoevaluación!U36:U39)</f>
        <v>#DIV/0!</v>
      </c>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row>
    <row r="9" spans="2:45" ht="38.1" customHeight="1" thickTop="1" thickBot="1" x14ac:dyDescent="0.2">
      <c r="B9" s="153" t="s">
        <v>67</v>
      </c>
      <c r="C9" s="154">
        <f>Autoevaluación!R47/SUM(Autoevaluación!R47:R50)</f>
        <v>0</v>
      </c>
      <c r="D9" s="155">
        <f>Autoevaluación!R48/SUM(Autoevaluación!R47:R50)</f>
        <v>1</v>
      </c>
      <c r="E9" s="155">
        <f>Autoevaluación!R49/SUM(Autoevaluación!R47:R50)</f>
        <v>0</v>
      </c>
      <c r="F9" s="155">
        <f>Autoevaluación!R50/SUM(Autoevaluación!R47:R50)</f>
        <v>0</v>
      </c>
      <c r="G9" s="314"/>
      <c r="H9" s="155" t="e">
        <f>Autoevaluación!S47/SUM(Autoevaluación!S47:S50)</f>
        <v>#DIV/0!</v>
      </c>
      <c r="I9" s="155" t="e">
        <f>Autoevaluación!S48/SUM(Autoevaluación!S47:S50)</f>
        <v>#DIV/0!</v>
      </c>
      <c r="J9" s="155" t="e">
        <f>Autoevaluación!S49/SUM(Autoevaluación!S47:S50)</f>
        <v>#DIV/0!</v>
      </c>
      <c r="K9" s="155" t="e">
        <f>Autoevaluación!S50/SUM(Autoevaluación!S47:S50)</f>
        <v>#DIV/0!</v>
      </c>
      <c r="L9" s="312"/>
      <c r="M9" s="155" t="e">
        <f>Autoevaluación!T47/SUM(Autoevaluación!T47:T50)</f>
        <v>#DIV/0!</v>
      </c>
      <c r="N9" s="155" t="e">
        <f>Autoevaluación!T48/SUM(Autoevaluación!T47:T50)</f>
        <v>#DIV/0!</v>
      </c>
      <c r="O9" s="155" t="e">
        <f>Autoevaluación!T49/SUM(Autoevaluación!T47:T50)</f>
        <v>#DIV/0!</v>
      </c>
      <c r="P9" s="155" t="e">
        <f>Autoevaluación!T50/SUM(Autoevaluación!T47:T50)</f>
        <v>#DIV/0!</v>
      </c>
      <c r="Q9" s="156"/>
      <c r="R9" s="155" t="e">
        <f>Autoevaluación!U47/SUM(Autoevaluación!U47:U50)</f>
        <v>#DIV/0!</v>
      </c>
      <c r="S9" s="155" t="e">
        <f>Autoevaluación!U48/SUM(Autoevaluación!U47:U50)</f>
        <v>#DIV/0!</v>
      </c>
      <c r="T9" s="155" t="e">
        <f>Autoevaluación!U49/SUM(Autoevaluación!U47:U50)</f>
        <v>#DIV/0!</v>
      </c>
      <c r="U9" s="155" t="e">
        <f>Autoevaluación!U50/SUM(Autoevaluación!U47:U50)</f>
        <v>#DIV/0!</v>
      </c>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row>
    <row r="10" spans="2:45" ht="38.1" customHeight="1" thickTop="1" x14ac:dyDescent="0.15">
      <c r="B10" s="158" t="s">
        <v>126</v>
      </c>
      <c r="C10" s="159">
        <f>AVERAGE(C4:C9)</f>
        <v>0.16203703703703703</v>
      </c>
      <c r="D10" s="159">
        <f>AVERAGE(D4:D9)</f>
        <v>0.30555555555555552</v>
      </c>
      <c r="E10" s="159">
        <f>AVERAGE(E4:E9)</f>
        <v>0.40740740740740744</v>
      </c>
      <c r="F10" s="159">
        <f>AVERAGE(F4:F9)</f>
        <v>0.125</v>
      </c>
      <c r="G10" s="160"/>
      <c r="H10" s="159" t="e">
        <f>AVERAGE(H4:H9)</f>
        <v>#DIV/0!</v>
      </c>
      <c r="I10" s="159" t="e">
        <f>AVERAGE(I4:I9)</f>
        <v>#DIV/0!</v>
      </c>
      <c r="J10" s="159" t="e">
        <f>AVERAGE(J4:J9)</f>
        <v>#DIV/0!</v>
      </c>
      <c r="K10" s="159" t="e">
        <f>AVERAGE(K4:K9)</f>
        <v>#DIV/0!</v>
      </c>
      <c r="L10" s="160"/>
      <c r="M10" s="159" t="e">
        <f>AVERAGE(M4:M9)</f>
        <v>#DIV/0!</v>
      </c>
      <c r="N10" s="159" t="e">
        <f>AVERAGE(N4:N9)</f>
        <v>#DIV/0!</v>
      </c>
      <c r="O10" s="159" t="e">
        <f>AVERAGE(O4:O9)</f>
        <v>#DIV/0!</v>
      </c>
      <c r="P10" s="159" t="e">
        <f>AVERAGE(P4:P9)</f>
        <v>#DIV/0!</v>
      </c>
      <c r="Q10" s="161"/>
      <c r="R10" s="159" t="e">
        <f>AVERAGE(R4:R9)</f>
        <v>#DIV/0!</v>
      </c>
      <c r="S10" s="159" t="e">
        <f>AVERAGE(S4:S9)</f>
        <v>#DIV/0!</v>
      </c>
      <c r="T10" s="159" t="e">
        <f>AVERAGE(T4:T9)</f>
        <v>#DIV/0!</v>
      </c>
      <c r="U10" s="159" t="e">
        <f>AVERAGE(U4:U9)</f>
        <v>#DIV/0!</v>
      </c>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row>
    <row r="11" spans="2:45" x14ac:dyDescent="0.15">
      <c r="B11" s="162"/>
      <c r="C11" s="162"/>
      <c r="D11" s="162"/>
      <c r="E11" s="162"/>
      <c r="F11" s="160"/>
      <c r="G11" s="160"/>
      <c r="H11" s="160"/>
      <c r="I11" s="160"/>
      <c r="J11" s="160"/>
      <c r="K11" s="160"/>
      <c r="L11" s="160"/>
      <c r="M11" s="160"/>
      <c r="N11" s="160"/>
      <c r="O11" s="160"/>
      <c r="P11" s="160"/>
      <c r="Q11" s="160"/>
      <c r="R11" s="160"/>
      <c r="S11" s="160"/>
      <c r="T11" s="160"/>
      <c r="U11" s="160"/>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row>
    <row r="12" spans="2:45" ht="21.95" customHeight="1" x14ac:dyDescent="0.15">
      <c r="B12" s="296">
        <v>2024</v>
      </c>
      <c r="C12" s="297"/>
      <c r="D12" s="297"/>
      <c r="E12" s="297"/>
      <c r="F12" s="297"/>
      <c r="G12" s="297"/>
      <c r="H12" s="297"/>
      <c r="I12" s="297"/>
      <c r="J12" s="297"/>
      <c r="K12" s="297"/>
      <c r="L12" s="297"/>
      <c r="M12" s="297"/>
      <c r="N12" s="297"/>
      <c r="O12" s="297"/>
      <c r="P12" s="297"/>
      <c r="Q12" s="297"/>
      <c r="R12" s="297"/>
      <c r="S12" s="297"/>
      <c r="T12" s="297"/>
      <c r="U12" s="298"/>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row>
    <row r="13" spans="2:45" ht="24.95" customHeight="1" x14ac:dyDescent="0.15">
      <c r="B13" s="299" t="s">
        <v>28</v>
      </c>
      <c r="C13" s="300"/>
      <c r="D13" s="300"/>
      <c r="E13" s="300"/>
      <c r="F13" s="300"/>
      <c r="G13" s="300"/>
      <c r="H13" s="300"/>
      <c r="I13" s="300"/>
      <c r="J13" s="300"/>
      <c r="K13" s="300"/>
      <c r="L13" s="300"/>
      <c r="M13" s="300"/>
      <c r="N13" s="300"/>
      <c r="O13" s="300"/>
      <c r="P13" s="300"/>
      <c r="Q13" s="300"/>
      <c r="R13" s="300"/>
      <c r="S13" s="300"/>
      <c r="T13" s="300"/>
      <c r="U13" s="300"/>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row>
    <row r="14" spans="2:45" ht="60" customHeight="1" x14ac:dyDescent="0.15">
      <c r="B14" s="301" t="s">
        <v>385</v>
      </c>
      <c r="C14" s="287"/>
      <c r="D14" s="287"/>
      <c r="E14" s="287"/>
      <c r="F14" s="287"/>
      <c r="G14" s="287"/>
      <c r="H14" s="287"/>
      <c r="I14" s="287"/>
      <c r="J14" s="287"/>
      <c r="K14" s="287"/>
      <c r="L14" s="287"/>
      <c r="M14" s="287"/>
      <c r="N14" s="287"/>
      <c r="O14" s="287"/>
      <c r="P14" s="287"/>
      <c r="Q14" s="287"/>
      <c r="R14" s="287"/>
      <c r="S14" s="287"/>
      <c r="T14" s="287"/>
      <c r="U14" s="287"/>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row>
    <row r="15" spans="2:45" ht="60" customHeight="1" x14ac:dyDescent="0.15">
      <c r="B15" s="301" t="s">
        <v>386</v>
      </c>
      <c r="C15" s="287"/>
      <c r="D15" s="287"/>
      <c r="E15" s="287"/>
      <c r="F15" s="287"/>
      <c r="G15" s="287"/>
      <c r="H15" s="287"/>
      <c r="I15" s="287"/>
      <c r="J15" s="287"/>
      <c r="K15" s="287"/>
      <c r="L15" s="287"/>
      <c r="M15" s="287"/>
      <c r="N15" s="287"/>
      <c r="O15" s="287"/>
      <c r="P15" s="287"/>
      <c r="Q15" s="287"/>
      <c r="R15" s="287"/>
      <c r="S15" s="287"/>
      <c r="T15" s="287"/>
      <c r="U15" s="287"/>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row>
    <row r="16" spans="2:45" s="163" customFormat="1" ht="24.95" customHeight="1" x14ac:dyDescent="0.2">
      <c r="B16" s="292" t="s">
        <v>123</v>
      </c>
      <c r="C16" s="293"/>
      <c r="D16" s="293"/>
      <c r="E16" s="293"/>
      <c r="F16" s="293"/>
      <c r="G16" s="293"/>
      <c r="H16" s="293"/>
      <c r="I16" s="293"/>
      <c r="J16" s="293"/>
      <c r="K16" s="293"/>
      <c r="L16" s="293"/>
      <c r="M16" s="293"/>
      <c r="N16" s="293"/>
      <c r="O16" s="293"/>
      <c r="P16" s="293"/>
      <c r="Q16" s="293"/>
      <c r="R16" s="293"/>
      <c r="S16" s="293"/>
      <c r="T16" s="293"/>
      <c r="U16" s="293"/>
    </row>
    <row r="17" spans="2:21" ht="60" customHeight="1" x14ac:dyDescent="0.15">
      <c r="B17" s="302" t="s">
        <v>387</v>
      </c>
      <c r="C17" s="287"/>
      <c r="D17" s="287"/>
      <c r="E17" s="287"/>
      <c r="F17" s="287"/>
      <c r="G17" s="287"/>
      <c r="H17" s="287"/>
      <c r="I17" s="287"/>
      <c r="J17" s="287"/>
      <c r="K17" s="287"/>
      <c r="L17" s="287"/>
      <c r="M17" s="287"/>
      <c r="N17" s="287"/>
      <c r="O17" s="287"/>
      <c r="P17" s="287"/>
      <c r="Q17" s="287"/>
      <c r="R17" s="287"/>
      <c r="S17" s="287"/>
      <c r="T17" s="287"/>
      <c r="U17" s="287"/>
    </row>
    <row r="18" spans="2:21" ht="60" customHeight="1" x14ac:dyDescent="0.15">
      <c r="B18" s="287"/>
      <c r="C18" s="287"/>
      <c r="D18" s="287"/>
      <c r="E18" s="287"/>
      <c r="F18" s="287"/>
      <c r="G18" s="287"/>
      <c r="H18" s="287"/>
      <c r="I18" s="287"/>
      <c r="J18" s="287"/>
      <c r="K18" s="287"/>
      <c r="L18" s="287"/>
      <c r="M18" s="287"/>
      <c r="N18" s="287"/>
      <c r="O18" s="287"/>
      <c r="P18" s="287"/>
      <c r="Q18" s="287"/>
      <c r="R18" s="287"/>
      <c r="S18" s="287"/>
      <c r="T18" s="287"/>
      <c r="U18" s="287"/>
    </row>
    <row r="19" spans="2:21" ht="60" customHeight="1" x14ac:dyDescent="0.15">
      <c r="B19" s="287"/>
      <c r="C19" s="287"/>
      <c r="D19" s="287"/>
      <c r="E19" s="287"/>
      <c r="F19" s="287"/>
      <c r="G19" s="287"/>
      <c r="H19" s="287"/>
      <c r="I19" s="287"/>
      <c r="J19" s="287"/>
      <c r="K19" s="287"/>
      <c r="L19" s="287"/>
      <c r="M19" s="287"/>
      <c r="N19" s="287"/>
      <c r="O19" s="287"/>
      <c r="P19" s="287"/>
      <c r="Q19" s="287"/>
      <c r="R19" s="287"/>
      <c r="S19" s="287"/>
      <c r="T19" s="287"/>
      <c r="U19" s="287"/>
    </row>
    <row r="20" spans="2:21" ht="16.5" customHeight="1" x14ac:dyDescent="0.15">
      <c r="B20" s="164"/>
      <c r="C20" s="164"/>
      <c r="D20" s="164"/>
      <c r="E20" s="164"/>
      <c r="F20" s="164"/>
      <c r="G20" s="164"/>
      <c r="H20" s="164"/>
      <c r="I20" s="164"/>
      <c r="J20" s="164"/>
      <c r="K20" s="164"/>
      <c r="L20" s="164"/>
      <c r="M20" s="164"/>
      <c r="N20" s="164"/>
      <c r="O20" s="164"/>
      <c r="P20" s="164"/>
      <c r="Q20" s="164"/>
      <c r="R20" s="164"/>
      <c r="S20" s="164"/>
      <c r="T20" s="164"/>
      <c r="U20" s="164"/>
    </row>
    <row r="21" spans="2:21" ht="21.95" customHeight="1" x14ac:dyDescent="0.15">
      <c r="B21" s="303"/>
      <c r="C21" s="303"/>
      <c r="D21" s="303"/>
      <c r="E21" s="303"/>
      <c r="F21" s="303"/>
      <c r="G21" s="303"/>
      <c r="H21" s="303"/>
      <c r="I21" s="303"/>
      <c r="J21" s="303"/>
      <c r="K21" s="303"/>
      <c r="L21" s="303"/>
      <c r="M21" s="303"/>
      <c r="N21" s="303"/>
      <c r="O21" s="303"/>
      <c r="P21" s="303"/>
      <c r="Q21" s="303"/>
      <c r="R21" s="303"/>
      <c r="S21" s="303"/>
      <c r="T21" s="303"/>
      <c r="U21" s="303"/>
    </row>
    <row r="22" spans="2:21" ht="24.95" customHeight="1" x14ac:dyDescent="0.15">
      <c r="B22" s="304" t="s">
        <v>28</v>
      </c>
      <c r="C22" s="304"/>
      <c r="D22" s="304"/>
      <c r="E22" s="304"/>
      <c r="F22" s="304"/>
      <c r="G22" s="304"/>
      <c r="H22" s="304"/>
      <c r="I22" s="304"/>
      <c r="J22" s="304"/>
      <c r="K22" s="304"/>
      <c r="L22" s="304"/>
      <c r="M22" s="304"/>
      <c r="N22" s="304"/>
      <c r="O22" s="304"/>
      <c r="P22" s="304"/>
      <c r="Q22" s="304"/>
      <c r="R22" s="304"/>
      <c r="S22" s="304"/>
      <c r="T22" s="304"/>
      <c r="U22" s="304"/>
    </row>
    <row r="23" spans="2:21" ht="60" customHeight="1" x14ac:dyDescent="0.15">
      <c r="B23" s="287"/>
      <c r="C23" s="287"/>
      <c r="D23" s="287"/>
      <c r="E23" s="287"/>
      <c r="F23" s="287"/>
      <c r="G23" s="287"/>
      <c r="H23" s="287"/>
      <c r="I23" s="287"/>
      <c r="J23" s="287"/>
      <c r="K23" s="287"/>
      <c r="L23" s="287"/>
      <c r="M23" s="287"/>
      <c r="N23" s="287"/>
      <c r="O23" s="287"/>
      <c r="P23" s="287"/>
      <c r="Q23" s="287"/>
      <c r="R23" s="287"/>
      <c r="S23" s="287"/>
      <c r="T23" s="287"/>
      <c r="U23" s="287"/>
    </row>
    <row r="24" spans="2:21" ht="60" customHeight="1" x14ac:dyDescent="0.15">
      <c r="B24" s="287"/>
      <c r="C24" s="287"/>
      <c r="D24" s="287"/>
      <c r="E24" s="287"/>
      <c r="F24" s="287"/>
      <c r="G24" s="287"/>
      <c r="H24" s="287"/>
      <c r="I24" s="287"/>
      <c r="J24" s="287"/>
      <c r="K24" s="287"/>
      <c r="L24" s="287"/>
      <c r="M24" s="287"/>
      <c r="N24" s="287"/>
      <c r="O24" s="287"/>
      <c r="P24" s="287"/>
      <c r="Q24" s="287"/>
      <c r="R24" s="287"/>
      <c r="S24" s="287"/>
      <c r="T24" s="287"/>
      <c r="U24" s="287"/>
    </row>
    <row r="25" spans="2:21" s="163" customFormat="1" ht="24.95" customHeight="1" x14ac:dyDescent="0.2">
      <c r="B25" s="292" t="s">
        <v>123</v>
      </c>
      <c r="C25" s="293"/>
      <c r="D25" s="293"/>
      <c r="E25" s="293"/>
      <c r="F25" s="293"/>
      <c r="G25" s="293"/>
      <c r="H25" s="293"/>
      <c r="I25" s="293"/>
      <c r="J25" s="293"/>
      <c r="K25" s="293"/>
      <c r="L25" s="293"/>
      <c r="M25" s="293"/>
      <c r="N25" s="293"/>
      <c r="O25" s="293"/>
      <c r="P25" s="293"/>
      <c r="Q25" s="293"/>
      <c r="R25" s="293"/>
      <c r="S25" s="293"/>
      <c r="T25" s="293"/>
      <c r="U25" s="293"/>
    </row>
    <row r="26" spans="2:21" ht="60" customHeight="1" x14ac:dyDescent="0.15">
      <c r="B26" s="287"/>
      <c r="C26" s="287"/>
      <c r="D26" s="287"/>
      <c r="E26" s="287"/>
      <c r="F26" s="287"/>
      <c r="G26" s="287"/>
      <c r="H26" s="287"/>
      <c r="I26" s="287"/>
      <c r="J26" s="287"/>
      <c r="K26" s="287"/>
      <c r="L26" s="287"/>
      <c r="M26" s="287"/>
      <c r="N26" s="287"/>
      <c r="O26" s="287"/>
      <c r="P26" s="287"/>
      <c r="Q26" s="287"/>
      <c r="R26" s="287"/>
      <c r="S26" s="287"/>
      <c r="T26" s="287"/>
      <c r="U26" s="287"/>
    </row>
    <row r="27" spans="2:21" ht="60" customHeight="1" x14ac:dyDescent="0.15">
      <c r="B27" s="287"/>
      <c r="C27" s="287"/>
      <c r="D27" s="287"/>
      <c r="E27" s="287"/>
      <c r="F27" s="287"/>
      <c r="G27" s="287"/>
      <c r="H27" s="287"/>
      <c r="I27" s="287"/>
      <c r="J27" s="287"/>
      <c r="K27" s="287"/>
      <c r="L27" s="287"/>
      <c r="M27" s="287"/>
      <c r="N27" s="287"/>
      <c r="O27" s="287"/>
      <c r="P27" s="287"/>
      <c r="Q27" s="287"/>
      <c r="R27" s="287"/>
      <c r="S27" s="287"/>
      <c r="T27" s="287"/>
      <c r="U27" s="287"/>
    </row>
    <row r="28" spans="2:21" ht="60" customHeight="1" x14ac:dyDescent="0.15">
      <c r="B28" s="287"/>
      <c r="C28" s="287"/>
      <c r="D28" s="287"/>
      <c r="E28" s="287"/>
      <c r="F28" s="287"/>
      <c r="G28" s="287"/>
      <c r="H28" s="287"/>
      <c r="I28" s="287"/>
      <c r="J28" s="287"/>
      <c r="K28" s="287"/>
      <c r="L28" s="287"/>
      <c r="M28" s="287"/>
      <c r="N28" s="287"/>
      <c r="O28" s="287"/>
      <c r="P28" s="287"/>
      <c r="Q28" s="287"/>
      <c r="R28" s="287"/>
      <c r="S28" s="287"/>
      <c r="T28" s="287"/>
      <c r="U28" s="287"/>
    </row>
    <row r="29" spans="2:21" ht="16.5" customHeight="1" x14ac:dyDescent="0.15">
      <c r="B29" s="164"/>
      <c r="C29" s="164"/>
      <c r="D29" s="164"/>
      <c r="E29" s="164"/>
      <c r="F29" s="164"/>
      <c r="G29" s="164"/>
      <c r="H29" s="164"/>
      <c r="I29" s="164"/>
      <c r="J29" s="164"/>
      <c r="K29" s="164"/>
      <c r="L29" s="164"/>
      <c r="M29" s="164"/>
      <c r="N29" s="164"/>
      <c r="O29" s="164"/>
      <c r="P29" s="164"/>
      <c r="Q29" s="164"/>
      <c r="R29" s="164"/>
      <c r="S29" s="164"/>
      <c r="T29" s="164"/>
      <c r="U29" s="164"/>
    </row>
    <row r="30" spans="2:21" ht="21.95" customHeight="1" x14ac:dyDescent="0.15">
      <c r="B30" s="294">
        <v>2025</v>
      </c>
      <c r="C30" s="295"/>
      <c r="D30" s="295"/>
      <c r="E30" s="295"/>
      <c r="F30" s="295"/>
      <c r="G30" s="295"/>
      <c r="H30" s="295"/>
      <c r="I30" s="295"/>
      <c r="J30" s="295"/>
      <c r="K30" s="295"/>
      <c r="L30" s="295"/>
      <c r="M30" s="295"/>
      <c r="N30" s="295"/>
      <c r="O30" s="295"/>
      <c r="P30" s="295"/>
      <c r="Q30" s="295"/>
      <c r="R30" s="295"/>
      <c r="S30" s="295"/>
      <c r="T30" s="295"/>
      <c r="U30" s="295"/>
    </row>
    <row r="31" spans="2:21" ht="24.95" customHeight="1" x14ac:dyDescent="0.15">
      <c r="B31" s="290" t="s">
        <v>28</v>
      </c>
      <c r="C31" s="291"/>
      <c r="D31" s="291"/>
      <c r="E31" s="291"/>
      <c r="F31" s="291"/>
      <c r="G31" s="291"/>
      <c r="H31" s="291"/>
      <c r="I31" s="291"/>
      <c r="J31" s="291"/>
      <c r="K31" s="291"/>
      <c r="L31" s="291"/>
      <c r="M31" s="291"/>
      <c r="N31" s="291"/>
      <c r="O31" s="291"/>
      <c r="P31" s="291"/>
      <c r="Q31" s="291"/>
      <c r="R31" s="291"/>
      <c r="S31" s="291"/>
      <c r="T31" s="291"/>
      <c r="U31" s="291"/>
    </row>
    <row r="32" spans="2:21" ht="60" customHeight="1" x14ac:dyDescent="0.15">
      <c r="B32" s="287"/>
      <c r="C32" s="287"/>
      <c r="D32" s="287"/>
      <c r="E32" s="287"/>
      <c r="F32" s="287"/>
      <c r="G32" s="287"/>
      <c r="H32" s="287"/>
      <c r="I32" s="287"/>
      <c r="J32" s="287"/>
      <c r="K32" s="287"/>
      <c r="L32" s="287"/>
      <c r="M32" s="287"/>
      <c r="N32" s="287"/>
      <c r="O32" s="287"/>
      <c r="P32" s="287"/>
      <c r="Q32" s="287"/>
      <c r="R32" s="287"/>
      <c r="S32" s="287"/>
      <c r="T32" s="287"/>
      <c r="U32" s="287"/>
    </row>
    <row r="33" spans="2:21" ht="60" customHeight="1" x14ac:dyDescent="0.15">
      <c r="B33" s="287"/>
      <c r="C33" s="287"/>
      <c r="D33" s="287"/>
      <c r="E33" s="287"/>
      <c r="F33" s="287"/>
      <c r="G33" s="287"/>
      <c r="H33" s="287"/>
      <c r="I33" s="287"/>
      <c r="J33" s="287"/>
      <c r="K33" s="287"/>
      <c r="L33" s="287"/>
      <c r="M33" s="287"/>
      <c r="N33" s="287"/>
      <c r="O33" s="287"/>
      <c r="P33" s="287"/>
      <c r="Q33" s="287"/>
      <c r="R33" s="287"/>
      <c r="S33" s="287"/>
      <c r="T33" s="287"/>
      <c r="U33" s="287"/>
    </row>
    <row r="34" spans="2:21" s="163" customFormat="1" ht="24.95" customHeight="1" x14ac:dyDescent="0.2">
      <c r="B34" s="292" t="s">
        <v>123</v>
      </c>
      <c r="C34" s="293"/>
      <c r="D34" s="293"/>
      <c r="E34" s="293"/>
      <c r="F34" s="293"/>
      <c r="G34" s="293"/>
      <c r="H34" s="293"/>
      <c r="I34" s="293"/>
      <c r="J34" s="293"/>
      <c r="K34" s="293"/>
      <c r="L34" s="293"/>
      <c r="M34" s="293"/>
      <c r="N34" s="293"/>
      <c r="O34" s="293"/>
      <c r="P34" s="293"/>
      <c r="Q34" s="293"/>
      <c r="R34" s="293"/>
      <c r="S34" s="293"/>
      <c r="T34" s="293"/>
      <c r="U34" s="293"/>
    </row>
    <row r="35" spans="2:21" ht="60" customHeight="1" x14ac:dyDescent="0.15">
      <c r="B35" s="287"/>
      <c r="C35" s="287"/>
      <c r="D35" s="287"/>
      <c r="E35" s="287"/>
      <c r="F35" s="287"/>
      <c r="G35" s="287"/>
      <c r="H35" s="287"/>
      <c r="I35" s="287"/>
      <c r="J35" s="287"/>
      <c r="K35" s="287"/>
      <c r="L35" s="287"/>
      <c r="M35" s="287"/>
      <c r="N35" s="287"/>
      <c r="O35" s="287"/>
      <c r="P35" s="287"/>
      <c r="Q35" s="287"/>
      <c r="R35" s="287"/>
      <c r="S35" s="287"/>
      <c r="T35" s="287"/>
      <c r="U35" s="287"/>
    </row>
    <row r="36" spans="2:21" ht="60" customHeight="1" x14ac:dyDescent="0.15">
      <c r="B36" s="287"/>
      <c r="C36" s="287"/>
      <c r="D36" s="287"/>
      <c r="E36" s="287"/>
      <c r="F36" s="287"/>
      <c r="G36" s="287"/>
      <c r="H36" s="287"/>
      <c r="I36" s="287"/>
      <c r="J36" s="287"/>
      <c r="K36" s="287"/>
      <c r="L36" s="287"/>
      <c r="M36" s="287"/>
      <c r="N36" s="287"/>
      <c r="O36" s="287"/>
      <c r="P36" s="287"/>
      <c r="Q36" s="287"/>
      <c r="R36" s="287"/>
      <c r="S36" s="287"/>
      <c r="T36" s="287"/>
      <c r="U36" s="287"/>
    </row>
    <row r="37" spans="2:21" ht="60" customHeight="1" x14ac:dyDescent="0.15">
      <c r="B37" s="287"/>
      <c r="C37" s="287"/>
      <c r="D37" s="287"/>
      <c r="E37" s="287"/>
      <c r="F37" s="287"/>
      <c r="G37" s="287"/>
      <c r="H37" s="287"/>
      <c r="I37" s="287"/>
      <c r="J37" s="287"/>
      <c r="K37" s="287"/>
      <c r="L37" s="287"/>
      <c r="M37" s="287"/>
      <c r="N37" s="287"/>
      <c r="O37" s="287"/>
      <c r="P37" s="287"/>
      <c r="Q37" s="287"/>
      <c r="R37" s="287"/>
      <c r="S37" s="287"/>
      <c r="T37" s="287"/>
      <c r="U37" s="287"/>
    </row>
    <row r="39" spans="2:21" x14ac:dyDescent="0.15">
      <c r="B39" s="288">
        <v>2026</v>
      </c>
      <c r="C39" s="289"/>
      <c r="D39" s="289"/>
      <c r="E39" s="289"/>
      <c r="F39" s="289"/>
      <c r="G39" s="289"/>
      <c r="H39" s="289"/>
      <c r="I39" s="289"/>
      <c r="J39" s="289"/>
      <c r="K39" s="289"/>
      <c r="L39" s="289"/>
      <c r="M39" s="289"/>
      <c r="N39" s="289"/>
      <c r="O39" s="289"/>
      <c r="P39" s="289"/>
      <c r="Q39" s="289"/>
      <c r="R39" s="289"/>
      <c r="S39" s="289"/>
      <c r="T39" s="289"/>
      <c r="U39" s="289"/>
    </row>
    <row r="40" spans="2:21" ht="20.25" x14ac:dyDescent="0.15">
      <c r="B40" s="290" t="s">
        <v>28</v>
      </c>
      <c r="C40" s="291"/>
      <c r="D40" s="291"/>
      <c r="E40" s="291"/>
      <c r="F40" s="291"/>
      <c r="G40" s="291"/>
      <c r="H40" s="291"/>
      <c r="I40" s="291"/>
      <c r="J40" s="291"/>
      <c r="K40" s="291"/>
      <c r="L40" s="291"/>
      <c r="M40" s="291"/>
      <c r="N40" s="291"/>
      <c r="O40" s="291"/>
      <c r="P40" s="291"/>
      <c r="Q40" s="291"/>
      <c r="R40" s="291"/>
      <c r="S40" s="291"/>
      <c r="T40" s="291"/>
      <c r="U40" s="291"/>
    </row>
    <row r="41" spans="2:21" ht="60.75" customHeight="1" x14ac:dyDescent="0.15">
      <c r="B41" s="287"/>
      <c r="C41" s="287"/>
      <c r="D41" s="287"/>
      <c r="E41" s="287"/>
      <c r="F41" s="287"/>
      <c r="G41" s="287"/>
      <c r="H41" s="287"/>
      <c r="I41" s="287"/>
      <c r="J41" s="287"/>
      <c r="K41" s="287"/>
      <c r="L41" s="287"/>
      <c r="M41" s="287"/>
      <c r="N41" s="287"/>
      <c r="O41" s="287"/>
      <c r="P41" s="287"/>
      <c r="Q41" s="287"/>
      <c r="R41" s="287"/>
      <c r="S41" s="287"/>
      <c r="T41" s="287"/>
      <c r="U41" s="287"/>
    </row>
    <row r="42" spans="2:21" ht="60" customHeight="1" x14ac:dyDescent="0.15">
      <c r="B42" s="287"/>
      <c r="C42" s="287"/>
      <c r="D42" s="287"/>
      <c r="E42" s="287"/>
      <c r="F42" s="287"/>
      <c r="G42" s="287"/>
      <c r="H42" s="287"/>
      <c r="I42" s="287"/>
      <c r="J42" s="287"/>
      <c r="K42" s="287"/>
      <c r="L42" s="287"/>
      <c r="M42" s="287"/>
      <c r="N42" s="287"/>
      <c r="O42" s="287"/>
      <c r="P42" s="287"/>
      <c r="Q42" s="287"/>
      <c r="R42" s="287"/>
      <c r="S42" s="287"/>
      <c r="T42" s="287"/>
      <c r="U42" s="287"/>
    </row>
    <row r="43" spans="2:21" ht="20.25" x14ac:dyDescent="0.15">
      <c r="B43" s="292" t="s">
        <v>123</v>
      </c>
      <c r="C43" s="293"/>
      <c r="D43" s="293"/>
      <c r="E43" s="293"/>
      <c r="F43" s="293"/>
      <c r="G43" s="293"/>
      <c r="H43" s="293"/>
      <c r="I43" s="293"/>
      <c r="J43" s="293"/>
      <c r="K43" s="293"/>
      <c r="L43" s="293"/>
      <c r="M43" s="293"/>
      <c r="N43" s="293"/>
      <c r="O43" s="293"/>
      <c r="P43" s="293"/>
      <c r="Q43" s="293"/>
      <c r="R43" s="293"/>
      <c r="S43" s="293"/>
      <c r="T43" s="293"/>
      <c r="U43" s="293"/>
    </row>
    <row r="44" spans="2:21" ht="45.75" customHeight="1" x14ac:dyDescent="0.15">
      <c r="B44" s="287"/>
      <c r="C44" s="287"/>
      <c r="D44" s="287"/>
      <c r="E44" s="287"/>
      <c r="F44" s="287"/>
      <c r="G44" s="287"/>
      <c r="H44" s="287"/>
      <c r="I44" s="287"/>
      <c r="J44" s="287"/>
      <c r="K44" s="287"/>
      <c r="L44" s="287"/>
      <c r="M44" s="287"/>
      <c r="N44" s="287"/>
      <c r="O44" s="287"/>
      <c r="P44" s="287"/>
      <c r="Q44" s="287"/>
      <c r="R44" s="287"/>
      <c r="S44" s="287"/>
      <c r="T44" s="287"/>
      <c r="U44" s="287"/>
    </row>
    <row r="45" spans="2:21" ht="48" customHeight="1" x14ac:dyDescent="0.15">
      <c r="B45" s="287"/>
      <c r="C45" s="287"/>
      <c r="D45" s="287"/>
      <c r="E45" s="287"/>
      <c r="F45" s="287"/>
      <c r="G45" s="287"/>
      <c r="H45" s="287"/>
      <c r="I45" s="287"/>
      <c r="J45" s="287"/>
      <c r="K45" s="287"/>
      <c r="L45" s="287"/>
      <c r="M45" s="287"/>
      <c r="N45" s="287"/>
      <c r="O45" s="287"/>
      <c r="P45" s="287"/>
      <c r="Q45" s="287"/>
      <c r="R45" s="287"/>
      <c r="S45" s="287"/>
      <c r="T45" s="287"/>
      <c r="U45" s="287"/>
    </row>
    <row r="46" spans="2:21" ht="56.25" customHeight="1" x14ac:dyDescent="0.15">
      <c r="B46" s="287"/>
      <c r="C46" s="287"/>
      <c r="D46" s="287"/>
      <c r="E46" s="287"/>
      <c r="F46" s="287"/>
      <c r="G46" s="287"/>
      <c r="H46" s="287"/>
      <c r="I46" s="287"/>
      <c r="J46" s="287"/>
      <c r="K46" s="287"/>
      <c r="L46" s="287"/>
      <c r="M46" s="287"/>
      <c r="N46" s="287"/>
      <c r="O46" s="287"/>
      <c r="P46" s="287"/>
      <c r="Q46" s="287"/>
      <c r="R46" s="287"/>
      <c r="S46" s="287"/>
      <c r="T46" s="287"/>
      <c r="U46" s="287"/>
    </row>
    <row r="65495" spans="2:22" x14ac:dyDescent="0.15">
      <c r="B65495" s="165" t="s">
        <v>29</v>
      </c>
      <c r="C65495" s="165"/>
      <c r="D65495" s="165"/>
      <c r="E65495" s="165"/>
      <c r="F65495" s="165"/>
      <c r="G65495" s="165"/>
      <c r="H65495" s="165"/>
      <c r="I65495" s="165"/>
      <c r="J65495" s="165"/>
      <c r="K65495" s="165"/>
      <c r="L65495" s="165"/>
      <c r="M65495" s="165"/>
      <c r="N65495" s="165"/>
      <c r="O65495" s="165"/>
      <c r="P65495" s="165"/>
      <c r="Q65495" s="165"/>
      <c r="R65495" s="165"/>
      <c r="S65495" s="165"/>
      <c r="T65495" s="165"/>
      <c r="U65495" s="165"/>
      <c r="V65495" s="165"/>
    </row>
    <row r="65496" spans="2:22" x14ac:dyDescent="0.15">
      <c r="B65496" s="166" t="s">
        <v>30</v>
      </c>
      <c r="C65496" s="166"/>
      <c r="D65496" s="166"/>
      <c r="E65496" s="166"/>
      <c r="F65496" s="166"/>
      <c r="G65496" s="166"/>
      <c r="H65496" s="166"/>
      <c r="I65496" s="166"/>
      <c r="J65496" s="166"/>
      <c r="K65496" s="166"/>
      <c r="L65496" s="166"/>
      <c r="M65496" s="166"/>
      <c r="N65496" s="166"/>
      <c r="O65496" s="166"/>
      <c r="P65496" s="166"/>
      <c r="Q65496" s="166"/>
      <c r="R65496" s="166"/>
      <c r="S65496" s="166"/>
      <c r="T65496" s="166"/>
      <c r="U65496" s="166"/>
      <c r="V65496" s="166"/>
    </row>
    <row r="65497" spans="2:22" x14ac:dyDescent="0.15">
      <c r="B65497" s="166" t="s">
        <v>31</v>
      </c>
      <c r="C65497" s="166"/>
      <c r="D65497" s="166"/>
      <c r="E65497" s="166"/>
      <c r="F65497" s="166"/>
      <c r="G65497" s="166"/>
      <c r="H65497" s="166"/>
      <c r="I65497" s="166"/>
      <c r="J65497" s="166"/>
      <c r="K65497" s="166"/>
      <c r="L65497" s="166"/>
      <c r="M65497" s="166"/>
      <c r="N65497" s="166"/>
      <c r="O65497" s="166"/>
      <c r="P65497" s="166"/>
      <c r="Q65497" s="166"/>
      <c r="R65497" s="166"/>
      <c r="S65497" s="166"/>
      <c r="T65497" s="166"/>
      <c r="U65497" s="166"/>
      <c r="V65497" s="166"/>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AS65497"/>
  <sheetViews>
    <sheetView showGridLines="0" topLeftCell="A10" zoomScale="70" zoomScaleNormal="70" workbookViewId="0">
      <selection activeCell="B21" sqref="B21:U21"/>
    </sheetView>
  </sheetViews>
  <sheetFormatPr defaultColWidth="11.43359375" defaultRowHeight="15" x14ac:dyDescent="0.15"/>
  <cols>
    <col min="1" max="1" width="1.4765625" style="1" customWidth="1"/>
    <col min="2" max="2" width="34.70703125" style="1" customWidth="1"/>
    <col min="3" max="6" width="7.6640625" style="1" customWidth="1"/>
    <col min="7" max="7" width="1.74609375" style="1" customWidth="1"/>
    <col min="8" max="11" width="7.6640625" style="1" customWidth="1"/>
    <col min="12" max="12" width="1.74609375" style="1" customWidth="1"/>
    <col min="13" max="16" width="7.6640625" style="1" customWidth="1"/>
    <col min="17" max="17" width="2.82421875" style="1" customWidth="1"/>
    <col min="18" max="21" width="7.6640625" style="1" customWidth="1"/>
    <col min="22" max="27" width="11.43359375" style="1"/>
    <col min="28" max="28" width="2.015625" style="1" customWidth="1"/>
    <col min="29" max="33" width="11.43359375" style="1"/>
    <col min="34" max="34" width="1.8828125" style="1" customWidth="1"/>
    <col min="35" max="16384" width="11.43359375" style="1"/>
  </cols>
  <sheetData>
    <row r="1" spans="2:45" ht="6" customHeight="1" x14ac:dyDescent="0.15"/>
    <row r="2" spans="2:45" ht="22.5" customHeight="1" x14ac:dyDescent="0.15">
      <c r="B2" s="330" t="s">
        <v>127</v>
      </c>
      <c r="C2" s="326" t="s">
        <v>179</v>
      </c>
      <c r="D2" s="326"/>
      <c r="E2" s="326"/>
      <c r="F2" s="326"/>
      <c r="G2" s="2"/>
      <c r="H2" s="325" t="s">
        <v>180</v>
      </c>
      <c r="I2" s="325"/>
      <c r="J2" s="325"/>
      <c r="K2" s="325"/>
      <c r="L2" s="3"/>
      <c r="M2" s="332" t="s">
        <v>181</v>
      </c>
      <c r="N2" s="332"/>
      <c r="O2" s="332"/>
      <c r="P2" s="332"/>
      <c r="Q2" s="58"/>
      <c r="R2" s="318" t="s">
        <v>182</v>
      </c>
      <c r="S2" s="318"/>
      <c r="T2" s="318"/>
      <c r="U2" s="318"/>
      <c r="V2" s="333"/>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
      <c r="B3" s="331"/>
      <c r="C3" s="4">
        <v>1</v>
      </c>
      <c r="D3" s="4">
        <v>2</v>
      </c>
      <c r="E3" s="5">
        <v>3</v>
      </c>
      <c r="F3" s="6">
        <v>4</v>
      </c>
      <c r="G3" s="328"/>
      <c r="H3" s="4">
        <v>1</v>
      </c>
      <c r="I3" s="4">
        <v>2</v>
      </c>
      <c r="J3" s="5">
        <v>3</v>
      </c>
      <c r="K3" s="6">
        <v>4</v>
      </c>
      <c r="L3" s="334"/>
      <c r="M3" s="4">
        <v>1</v>
      </c>
      <c r="N3" s="4">
        <v>2</v>
      </c>
      <c r="O3" s="5">
        <v>3</v>
      </c>
      <c r="P3" s="6">
        <v>4</v>
      </c>
      <c r="Q3" s="59"/>
      <c r="R3" s="4">
        <v>1</v>
      </c>
      <c r="S3" s="4">
        <v>2</v>
      </c>
      <c r="T3" s="5">
        <v>3</v>
      </c>
      <c r="U3" s="6">
        <v>4</v>
      </c>
      <c r="V3" s="333"/>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
      <c r="B4" s="40" t="s">
        <v>128</v>
      </c>
      <c r="C4" s="39">
        <f>Autoevaluación!R55/SUM(Autoevaluación!R55:R58)</f>
        <v>0</v>
      </c>
      <c r="D4" s="8">
        <f>Autoevaluación!R56/SUM(Autoevaluación!R55:R58)</f>
        <v>0.2</v>
      </c>
      <c r="E4" s="8">
        <f>Autoevaluación!R57/SUM(Autoevaluación!R55:R58)</f>
        <v>0.8</v>
      </c>
      <c r="F4" s="8">
        <f>Autoevaluación!R58/SUM(Autoevaluación!R55:R58)</f>
        <v>0</v>
      </c>
      <c r="G4" s="329"/>
      <c r="H4" s="8" t="e">
        <f>Autoevaluación!S55/SUM(Autoevaluación!S55:S59)</f>
        <v>#DIV/0!</v>
      </c>
      <c r="I4" s="8" t="e">
        <f>Autoevaluación!S56/SUM(Autoevaluación!S55:S58)</f>
        <v>#DIV/0!</v>
      </c>
      <c r="J4" s="8" t="e">
        <f>Autoevaluación!S57/SUM(Autoevaluación!S55:S58)</f>
        <v>#DIV/0!</v>
      </c>
      <c r="K4" s="8" t="e">
        <f>Autoevaluación!S58/SUM(Autoevaluación!S55:S58)</f>
        <v>#DIV/0!</v>
      </c>
      <c r="L4" s="335"/>
      <c r="M4" s="8" t="e">
        <f>Autoevaluación!T55/SUM(Autoevaluación!T55:T58)</f>
        <v>#DIV/0!</v>
      </c>
      <c r="N4" s="8" t="e">
        <f>Autoevaluación!T56/SUM(Autoevaluación!T55:T58)</f>
        <v>#DIV/0!</v>
      </c>
      <c r="O4" s="8" t="e">
        <f>Autoevaluación!T57/SUM(Autoevaluación!T55:T58)</f>
        <v>#DIV/0!</v>
      </c>
      <c r="P4" s="8" t="e">
        <f>Autoevaluación!T58/SUM(Autoevaluación!T55:T58)</f>
        <v>#DIV/0!</v>
      </c>
      <c r="Q4" s="5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
      <c r="B5" s="40" t="s">
        <v>129</v>
      </c>
      <c r="C5" s="39">
        <f>Autoevaluación!R62/SUM(Autoevaluación!R62:R65)</f>
        <v>0</v>
      </c>
      <c r="D5" s="8">
        <f>Autoevaluación!R63/SUM(Autoevaluación!R62:R65)</f>
        <v>0.5</v>
      </c>
      <c r="E5" s="8">
        <f>Autoevaluación!R64/SUM(Autoevaluación!R62:R65)</f>
        <v>0.5</v>
      </c>
      <c r="F5" s="8">
        <f>Autoevaluación!R65/SUM(Autoevaluación!R62:R65)</f>
        <v>0</v>
      </c>
      <c r="G5" s="329"/>
      <c r="H5" s="8" t="e">
        <f>Autoevaluación!S62/SUM(Autoevaluación!S62:S65)</f>
        <v>#DIV/0!</v>
      </c>
      <c r="I5" s="8" t="e">
        <f>Autoevaluación!S63/SUM(Autoevaluación!S62:S65)</f>
        <v>#DIV/0!</v>
      </c>
      <c r="J5" s="8" t="e">
        <f>Autoevaluación!S64/SUM(Autoevaluación!S62:S65)</f>
        <v>#DIV/0!</v>
      </c>
      <c r="K5" s="8" t="e">
        <f>Autoevaluación!S65/SUM(Autoevaluación!S62:S65)</f>
        <v>#DIV/0!</v>
      </c>
      <c r="L5" s="335"/>
      <c r="M5" s="8" t="e">
        <f>Autoevaluación!T62/SUM(Autoevaluación!T62:T65)</f>
        <v>#DIV/0!</v>
      </c>
      <c r="N5" s="8" t="e">
        <f>Autoevaluación!T63/SUM(Autoevaluación!T62:T65)</f>
        <v>#DIV/0!</v>
      </c>
      <c r="O5" s="8" t="e">
        <f>Autoevaluación!T64/SUM(Autoevaluación!T62:T65)</f>
        <v>#DIV/0!</v>
      </c>
      <c r="P5" s="8" t="e">
        <f>Autoevaluación!T65/SUM(Autoevaluación!T62:T65)</f>
        <v>#DIV/0!</v>
      </c>
      <c r="Q5" s="5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
      <c r="B6" s="40" t="s">
        <v>130</v>
      </c>
      <c r="C6" s="39">
        <f>Autoevaluación!R68/SUM(Autoevaluación!R68:R71)</f>
        <v>0</v>
      </c>
      <c r="D6" s="8">
        <f>Autoevaluación!R69/SUM(Autoevaluación!R68:R71)</f>
        <v>0.25</v>
      </c>
      <c r="E6" s="8">
        <f>Autoevaluación!R70/SUM(Autoevaluación!R68:R71)</f>
        <v>0.75</v>
      </c>
      <c r="F6" s="8">
        <f>Autoevaluación!R71/SUM(Autoevaluación!R68:R71)</f>
        <v>0</v>
      </c>
      <c r="G6" s="329"/>
      <c r="H6" s="8" t="e">
        <f>Autoevaluación!S68/SUM(Autoevaluación!S68:S71)</f>
        <v>#DIV/0!</v>
      </c>
      <c r="I6" s="8" t="e">
        <f>Autoevaluación!S69/SUM(Autoevaluación!S68:S71)</f>
        <v>#DIV/0!</v>
      </c>
      <c r="J6" s="8" t="e">
        <f>Autoevaluación!S70/SUM(Autoevaluación!S68:S71)</f>
        <v>#DIV/0!</v>
      </c>
      <c r="K6" s="8" t="e">
        <f>Autoevaluación!S71/SUM(Autoevaluación!S68:S71)</f>
        <v>#DIV/0!</v>
      </c>
      <c r="L6" s="335"/>
      <c r="M6" s="8" t="e">
        <f>Autoevaluación!T68/SUM(Autoevaluación!T68:T71)</f>
        <v>#DIV/0!</v>
      </c>
      <c r="N6" s="8" t="e">
        <f>Autoevaluación!T69/SUM(Autoevaluación!T68:T71)</f>
        <v>#DIV/0!</v>
      </c>
      <c r="O6" s="8" t="e">
        <f>Autoevaluación!T70/SUM(Autoevaluación!T68:T71)</f>
        <v>#DIV/0!</v>
      </c>
      <c r="P6" s="8" t="e">
        <f>Autoevaluación!T71/SUM(Autoevaluación!T68:T71)</f>
        <v>#DIV/0!</v>
      </c>
      <c r="Q6" s="5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
      <c r="B7" s="40" t="s">
        <v>131</v>
      </c>
      <c r="C7" s="39">
        <f>Autoevaluación!R74/SUM(Autoevaluación!R74:R77)</f>
        <v>0</v>
      </c>
      <c r="D7" s="8">
        <f>Autoevaluación!R75/SUM(Autoevaluación!R74:R77)</f>
        <v>0.5</v>
      </c>
      <c r="E7" s="8">
        <f>Autoevaluación!R76/SUM(Autoevaluación!R74:R77)</f>
        <v>0.5</v>
      </c>
      <c r="F7" s="8">
        <f>Autoevaluación!R77/SUM(Autoevaluación!R74:R77)</f>
        <v>0</v>
      </c>
      <c r="G7" s="329"/>
      <c r="H7" s="8" t="e">
        <f>Autoevaluación!S74/SUM(Autoevaluación!S74:S77)</f>
        <v>#DIV/0!</v>
      </c>
      <c r="I7" s="8" t="e">
        <f>Autoevaluación!S75/SUM(Autoevaluación!S74:S77)</f>
        <v>#DIV/0!</v>
      </c>
      <c r="J7" s="8" t="e">
        <f>Autoevaluación!S76/SUM(Autoevaluación!S74:S77)</f>
        <v>#DIV/0!</v>
      </c>
      <c r="K7" s="8" t="e">
        <f>Autoevaluación!S77/SUM(Autoevaluación!S74:S77)</f>
        <v>#DIV/0!</v>
      </c>
      <c r="L7" s="335"/>
      <c r="M7" s="8" t="e">
        <f>Autoevaluación!T74/SUM(Autoevaluación!T74:T77)</f>
        <v>#DIV/0!</v>
      </c>
      <c r="N7" s="8" t="e">
        <f>Autoevaluación!T75/SUM(Autoevaluación!T74:T77)</f>
        <v>#DIV/0!</v>
      </c>
      <c r="O7" s="8" t="e">
        <f>Autoevaluación!T76/SUM(Autoevaluación!T74:T77)</f>
        <v>#DIV/0!</v>
      </c>
      <c r="P7" s="8" t="e">
        <f>Autoevaluación!T77/SUM(Autoevaluación!T74:T77)</f>
        <v>#DIV/0!</v>
      </c>
      <c r="Q7" s="5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15">
      <c r="B8" s="41"/>
      <c r="C8" s="8"/>
      <c r="D8" s="8"/>
      <c r="E8" s="8"/>
      <c r="F8" s="8"/>
      <c r="G8" s="329"/>
      <c r="H8" s="8"/>
      <c r="I8" s="8"/>
      <c r="J8" s="8"/>
      <c r="K8" s="8"/>
      <c r="L8" s="335"/>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15">
      <c r="B9" s="7"/>
      <c r="C9" s="8"/>
      <c r="D9" s="8"/>
      <c r="E9" s="8"/>
      <c r="F9" s="8"/>
      <c r="G9" s="329"/>
      <c r="H9" s="8"/>
      <c r="I9" s="8"/>
      <c r="J9" s="8"/>
      <c r="K9" s="8"/>
      <c r="L9" s="335"/>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15">
      <c r="B10" s="16" t="s">
        <v>132</v>
      </c>
      <c r="C10" s="13">
        <f>AVERAGE(C4:C9)</f>
        <v>0</v>
      </c>
      <c r="D10" s="13">
        <f>AVERAGE(D4:D9)</f>
        <v>0.36249999999999999</v>
      </c>
      <c r="E10" s="13">
        <f>AVERAGE(E4:E9)</f>
        <v>0.63749999999999996</v>
      </c>
      <c r="F10" s="13">
        <f>AVERAGE(F4:F9)</f>
        <v>0</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15">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15">
      <c r="B12" s="326">
        <v>2024</v>
      </c>
      <c r="C12" s="326"/>
      <c r="D12" s="326"/>
      <c r="E12" s="326"/>
      <c r="F12" s="326"/>
      <c r="G12" s="326"/>
      <c r="H12" s="326"/>
      <c r="I12" s="326"/>
      <c r="J12" s="326"/>
      <c r="K12" s="326"/>
      <c r="L12" s="326"/>
      <c r="M12" s="326"/>
      <c r="N12" s="326"/>
      <c r="O12" s="326"/>
      <c r="P12" s="326"/>
      <c r="Q12" s="326"/>
      <c r="R12" s="326"/>
      <c r="S12" s="326"/>
      <c r="T12" s="326"/>
      <c r="U12" s="326"/>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15">
      <c r="B13" s="327" t="s">
        <v>28</v>
      </c>
      <c r="C13" s="327"/>
      <c r="D13" s="327"/>
      <c r="E13" s="327"/>
      <c r="F13" s="327"/>
      <c r="G13" s="327"/>
      <c r="H13" s="327"/>
      <c r="I13" s="327"/>
      <c r="J13" s="327"/>
      <c r="K13" s="327"/>
      <c r="L13" s="327"/>
      <c r="M13" s="327"/>
      <c r="N13" s="327"/>
      <c r="O13" s="327"/>
      <c r="P13" s="327"/>
      <c r="Q13" s="327"/>
      <c r="R13" s="327"/>
      <c r="S13" s="327"/>
      <c r="T13" s="327"/>
      <c r="U13" s="32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15">
      <c r="B14" s="301" t="s">
        <v>365</v>
      </c>
      <c r="C14" s="316"/>
      <c r="D14" s="316"/>
      <c r="E14" s="316"/>
      <c r="F14" s="316"/>
      <c r="G14" s="316"/>
      <c r="H14" s="316"/>
      <c r="I14" s="316"/>
      <c r="J14" s="316"/>
      <c r="K14" s="316"/>
      <c r="L14" s="316"/>
      <c r="M14" s="316"/>
      <c r="N14" s="316"/>
      <c r="O14" s="316"/>
      <c r="P14" s="316"/>
      <c r="Q14" s="316"/>
      <c r="R14" s="316"/>
      <c r="S14" s="316"/>
      <c r="T14" s="316"/>
      <c r="U14" s="316"/>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15">
      <c r="B15" s="322" t="s">
        <v>366</v>
      </c>
      <c r="C15" s="316"/>
      <c r="D15" s="316"/>
      <c r="E15" s="316"/>
      <c r="F15" s="316"/>
      <c r="G15" s="316"/>
      <c r="H15" s="316"/>
      <c r="I15" s="316"/>
      <c r="J15" s="316"/>
      <c r="K15" s="316"/>
      <c r="L15" s="316"/>
      <c r="M15" s="316"/>
      <c r="N15" s="316"/>
      <c r="O15" s="316"/>
      <c r="P15" s="316"/>
      <c r="Q15" s="316"/>
      <c r="R15" s="316"/>
      <c r="S15" s="316"/>
      <c r="T15" s="316"/>
      <c r="U15" s="316"/>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
      <c r="B16" s="317" t="s">
        <v>123</v>
      </c>
      <c r="C16" s="317"/>
      <c r="D16" s="317"/>
      <c r="E16" s="317"/>
      <c r="F16" s="317"/>
      <c r="G16" s="317"/>
      <c r="H16" s="317"/>
      <c r="I16" s="317"/>
      <c r="J16" s="317"/>
      <c r="K16" s="317"/>
      <c r="L16" s="317"/>
      <c r="M16" s="317"/>
      <c r="N16" s="317"/>
      <c r="O16" s="317"/>
      <c r="P16" s="317"/>
      <c r="Q16" s="317"/>
      <c r="R16" s="317"/>
      <c r="S16" s="317"/>
      <c r="T16" s="317"/>
      <c r="U16" s="317"/>
    </row>
    <row r="17" spans="2:21" ht="60" customHeight="1" x14ac:dyDescent="0.15">
      <c r="B17" s="322" t="s">
        <v>367</v>
      </c>
      <c r="C17" s="316"/>
      <c r="D17" s="316"/>
      <c r="E17" s="316"/>
      <c r="F17" s="316"/>
      <c r="G17" s="316"/>
      <c r="H17" s="316"/>
      <c r="I17" s="316"/>
      <c r="J17" s="316"/>
      <c r="K17" s="316"/>
      <c r="L17" s="316"/>
      <c r="M17" s="316"/>
      <c r="N17" s="316"/>
      <c r="O17" s="316"/>
      <c r="P17" s="316"/>
      <c r="Q17" s="316"/>
      <c r="R17" s="316"/>
      <c r="S17" s="316"/>
      <c r="T17" s="316"/>
      <c r="U17" s="316"/>
    </row>
    <row r="18" spans="2:21" ht="60" customHeight="1" x14ac:dyDescent="0.15">
      <c r="B18" s="302" t="s">
        <v>368</v>
      </c>
      <c r="C18" s="316"/>
      <c r="D18" s="316"/>
      <c r="E18" s="316"/>
      <c r="F18" s="316"/>
      <c r="G18" s="316"/>
      <c r="H18" s="316"/>
      <c r="I18" s="316"/>
      <c r="J18" s="316"/>
      <c r="K18" s="316"/>
      <c r="L18" s="316"/>
      <c r="M18" s="316"/>
      <c r="N18" s="316"/>
      <c r="O18" s="316"/>
      <c r="P18" s="316"/>
      <c r="Q18" s="316"/>
      <c r="R18" s="316"/>
      <c r="S18" s="316"/>
      <c r="T18" s="316"/>
      <c r="U18" s="316"/>
    </row>
    <row r="19" spans="2:21" ht="60" customHeight="1" x14ac:dyDescent="0.15">
      <c r="B19" s="316"/>
      <c r="C19" s="316"/>
      <c r="D19" s="316"/>
      <c r="E19" s="316"/>
      <c r="F19" s="316"/>
      <c r="G19" s="316"/>
      <c r="H19" s="316"/>
      <c r="I19" s="316"/>
      <c r="J19" s="316"/>
      <c r="K19" s="316"/>
      <c r="L19" s="316"/>
      <c r="M19" s="316"/>
      <c r="N19" s="316"/>
      <c r="O19" s="316"/>
      <c r="P19" s="316"/>
      <c r="Q19" s="316"/>
      <c r="R19" s="316"/>
      <c r="S19" s="316"/>
      <c r="T19" s="316"/>
      <c r="U19" s="316"/>
    </row>
    <row r="20" spans="2:21" ht="16.5" customHeight="1" x14ac:dyDescent="0.15">
      <c r="B20" s="14"/>
      <c r="C20" s="14"/>
      <c r="D20" s="14"/>
      <c r="E20" s="14"/>
      <c r="F20" s="14"/>
      <c r="G20" s="14"/>
      <c r="H20" s="14"/>
      <c r="I20" s="14"/>
      <c r="J20" s="14"/>
      <c r="K20" s="14"/>
      <c r="L20" s="14"/>
      <c r="M20" s="14"/>
      <c r="N20" s="14"/>
      <c r="O20" s="14"/>
      <c r="P20" s="14"/>
      <c r="Q20" s="14"/>
      <c r="R20" s="14"/>
      <c r="S20" s="14"/>
      <c r="T20" s="14"/>
      <c r="U20" s="14"/>
    </row>
    <row r="21" spans="2:21" ht="21.95" customHeight="1" x14ac:dyDescent="0.15">
      <c r="B21" s="323"/>
      <c r="C21" s="323"/>
      <c r="D21" s="323"/>
      <c r="E21" s="323"/>
      <c r="F21" s="323"/>
      <c r="G21" s="323"/>
      <c r="H21" s="323"/>
      <c r="I21" s="323"/>
      <c r="J21" s="323"/>
      <c r="K21" s="323"/>
      <c r="L21" s="323"/>
      <c r="M21" s="323"/>
      <c r="N21" s="323"/>
      <c r="O21" s="323"/>
      <c r="P21" s="323"/>
      <c r="Q21" s="323"/>
      <c r="R21" s="323"/>
      <c r="S21" s="323"/>
      <c r="T21" s="323"/>
      <c r="U21" s="323"/>
    </row>
    <row r="22" spans="2:21" ht="24.95" customHeight="1" x14ac:dyDescent="0.15">
      <c r="B22" s="324" t="s">
        <v>28</v>
      </c>
      <c r="C22" s="324"/>
      <c r="D22" s="324"/>
      <c r="E22" s="324"/>
      <c r="F22" s="324"/>
      <c r="G22" s="324"/>
      <c r="H22" s="324"/>
      <c r="I22" s="324"/>
      <c r="J22" s="324"/>
      <c r="K22" s="324"/>
      <c r="L22" s="324"/>
      <c r="M22" s="324"/>
      <c r="N22" s="324"/>
      <c r="O22" s="324"/>
      <c r="P22" s="324"/>
      <c r="Q22" s="324"/>
      <c r="R22" s="324"/>
      <c r="S22" s="324"/>
      <c r="T22" s="324"/>
      <c r="U22" s="324"/>
    </row>
    <row r="23" spans="2:21" ht="60" customHeight="1" x14ac:dyDescent="0.15">
      <c r="B23" s="316"/>
      <c r="C23" s="316"/>
      <c r="D23" s="316"/>
      <c r="E23" s="316"/>
      <c r="F23" s="316"/>
      <c r="G23" s="316"/>
      <c r="H23" s="316"/>
      <c r="I23" s="316"/>
      <c r="J23" s="316"/>
      <c r="K23" s="316"/>
      <c r="L23" s="316"/>
      <c r="M23" s="316"/>
      <c r="N23" s="316"/>
      <c r="O23" s="316"/>
      <c r="P23" s="316"/>
      <c r="Q23" s="316"/>
      <c r="R23" s="316"/>
      <c r="S23" s="316"/>
      <c r="T23" s="316"/>
      <c r="U23" s="316"/>
    </row>
    <row r="24" spans="2:21" ht="60" customHeight="1" x14ac:dyDescent="0.15">
      <c r="B24" s="316"/>
      <c r="C24" s="316"/>
      <c r="D24" s="316"/>
      <c r="E24" s="316"/>
      <c r="F24" s="316"/>
      <c r="G24" s="316"/>
      <c r="H24" s="316"/>
      <c r="I24" s="316"/>
      <c r="J24" s="316"/>
      <c r="K24" s="316"/>
      <c r="L24" s="316"/>
      <c r="M24" s="316"/>
      <c r="N24" s="316"/>
      <c r="O24" s="316"/>
      <c r="P24" s="316"/>
      <c r="Q24" s="316"/>
      <c r="R24" s="316"/>
      <c r="S24" s="316"/>
      <c r="T24" s="316"/>
      <c r="U24" s="316"/>
    </row>
    <row r="25" spans="2:21" s="15" customFormat="1" ht="24.95" customHeight="1" x14ac:dyDescent="0.2">
      <c r="B25" s="317" t="s">
        <v>123</v>
      </c>
      <c r="C25" s="317"/>
      <c r="D25" s="317"/>
      <c r="E25" s="317"/>
      <c r="F25" s="317"/>
      <c r="G25" s="317"/>
      <c r="H25" s="317"/>
      <c r="I25" s="317"/>
      <c r="J25" s="317"/>
      <c r="K25" s="317"/>
      <c r="L25" s="317"/>
      <c r="M25" s="317"/>
      <c r="N25" s="317"/>
      <c r="O25" s="317"/>
      <c r="P25" s="317"/>
      <c r="Q25" s="317"/>
      <c r="R25" s="317"/>
      <c r="S25" s="317"/>
      <c r="T25" s="317"/>
      <c r="U25" s="317"/>
    </row>
    <row r="26" spans="2:21" ht="60" customHeight="1" x14ac:dyDescent="0.15">
      <c r="B26" s="316"/>
      <c r="C26" s="316"/>
      <c r="D26" s="316"/>
      <c r="E26" s="316"/>
      <c r="F26" s="316"/>
      <c r="G26" s="316"/>
      <c r="H26" s="316"/>
      <c r="I26" s="316"/>
      <c r="J26" s="316"/>
      <c r="K26" s="316"/>
      <c r="L26" s="316"/>
      <c r="M26" s="316"/>
      <c r="N26" s="316"/>
      <c r="O26" s="316"/>
      <c r="P26" s="316"/>
      <c r="Q26" s="316"/>
      <c r="R26" s="316"/>
      <c r="S26" s="316"/>
      <c r="T26" s="316"/>
      <c r="U26" s="316"/>
    </row>
    <row r="27" spans="2:21" ht="60" customHeight="1" x14ac:dyDescent="0.15">
      <c r="B27" s="316"/>
      <c r="C27" s="316"/>
      <c r="D27" s="316"/>
      <c r="E27" s="316"/>
      <c r="F27" s="316"/>
      <c r="G27" s="316"/>
      <c r="H27" s="316"/>
      <c r="I27" s="316"/>
      <c r="J27" s="316"/>
      <c r="K27" s="316"/>
      <c r="L27" s="316"/>
      <c r="M27" s="316"/>
      <c r="N27" s="316"/>
      <c r="O27" s="316"/>
      <c r="P27" s="316"/>
      <c r="Q27" s="316"/>
      <c r="R27" s="316"/>
      <c r="S27" s="316"/>
      <c r="T27" s="316"/>
      <c r="U27" s="316"/>
    </row>
    <row r="28" spans="2:21" ht="60" customHeight="1" x14ac:dyDescent="0.15">
      <c r="B28" s="316"/>
      <c r="C28" s="316"/>
      <c r="D28" s="316"/>
      <c r="E28" s="316"/>
      <c r="F28" s="316"/>
      <c r="G28" s="316"/>
      <c r="H28" s="316"/>
      <c r="I28" s="316"/>
      <c r="J28" s="316"/>
      <c r="K28" s="316"/>
      <c r="L28" s="316"/>
      <c r="M28" s="316"/>
      <c r="N28" s="316"/>
      <c r="O28" s="316"/>
      <c r="P28" s="316"/>
      <c r="Q28" s="316"/>
      <c r="R28" s="316"/>
      <c r="S28" s="316"/>
      <c r="T28" s="316"/>
      <c r="U28" s="316"/>
    </row>
    <row r="29" spans="2:21" ht="16.5" customHeight="1" x14ac:dyDescent="0.15">
      <c r="B29" s="14"/>
      <c r="C29" s="14"/>
      <c r="D29" s="14"/>
      <c r="E29" s="14"/>
      <c r="F29" s="14"/>
      <c r="G29" s="14"/>
      <c r="H29" s="14"/>
      <c r="I29" s="14"/>
      <c r="J29" s="14"/>
      <c r="K29" s="14"/>
      <c r="L29" s="14"/>
      <c r="M29" s="14"/>
      <c r="N29" s="14"/>
      <c r="O29" s="14"/>
      <c r="P29" s="14"/>
      <c r="Q29" s="14"/>
      <c r="R29" s="14"/>
      <c r="S29" s="14"/>
      <c r="T29" s="14"/>
      <c r="U29" s="14"/>
    </row>
    <row r="30" spans="2:21" ht="21.95" customHeight="1" x14ac:dyDescent="0.15">
      <c r="B30" s="321" t="s">
        <v>181</v>
      </c>
      <c r="C30" s="321"/>
      <c r="D30" s="321"/>
      <c r="E30" s="321"/>
      <c r="F30" s="321"/>
      <c r="G30" s="321"/>
      <c r="H30" s="321"/>
      <c r="I30" s="321"/>
      <c r="J30" s="321"/>
      <c r="K30" s="321"/>
      <c r="L30" s="321"/>
      <c r="M30" s="321"/>
      <c r="N30" s="321"/>
      <c r="O30" s="321"/>
      <c r="P30" s="321"/>
      <c r="Q30" s="321"/>
      <c r="R30" s="321"/>
      <c r="S30" s="321"/>
      <c r="T30" s="321"/>
      <c r="U30" s="321"/>
    </row>
    <row r="31" spans="2:21" ht="24.95" customHeight="1" x14ac:dyDescent="0.15">
      <c r="B31" s="319" t="s">
        <v>28</v>
      </c>
      <c r="C31" s="320"/>
      <c r="D31" s="320"/>
      <c r="E31" s="320"/>
      <c r="F31" s="320"/>
      <c r="G31" s="320"/>
      <c r="H31" s="320"/>
      <c r="I31" s="320"/>
      <c r="J31" s="320"/>
      <c r="K31" s="320"/>
      <c r="L31" s="320"/>
      <c r="M31" s="320"/>
      <c r="N31" s="320"/>
      <c r="O31" s="320"/>
      <c r="P31" s="320"/>
      <c r="Q31" s="320"/>
      <c r="R31" s="320"/>
      <c r="S31" s="320"/>
      <c r="T31" s="320"/>
      <c r="U31" s="320"/>
    </row>
    <row r="32" spans="2:21" ht="60" customHeight="1" x14ac:dyDescent="0.15">
      <c r="B32" s="316"/>
      <c r="C32" s="316"/>
      <c r="D32" s="316"/>
      <c r="E32" s="316"/>
      <c r="F32" s="316"/>
      <c r="G32" s="316"/>
      <c r="H32" s="316"/>
      <c r="I32" s="316"/>
      <c r="J32" s="316"/>
      <c r="K32" s="316"/>
      <c r="L32" s="316"/>
      <c r="M32" s="316"/>
      <c r="N32" s="316"/>
      <c r="O32" s="316"/>
      <c r="P32" s="316"/>
      <c r="Q32" s="316"/>
      <c r="R32" s="316"/>
      <c r="S32" s="316"/>
      <c r="T32" s="316"/>
      <c r="U32" s="316"/>
    </row>
    <row r="33" spans="2:21" ht="60" customHeight="1" x14ac:dyDescent="0.15">
      <c r="B33" s="316"/>
      <c r="C33" s="316"/>
      <c r="D33" s="316"/>
      <c r="E33" s="316"/>
      <c r="F33" s="316"/>
      <c r="G33" s="316"/>
      <c r="H33" s="316"/>
      <c r="I33" s="316"/>
      <c r="J33" s="316"/>
      <c r="K33" s="316"/>
      <c r="L33" s="316"/>
      <c r="M33" s="316"/>
      <c r="N33" s="316"/>
      <c r="O33" s="316"/>
      <c r="P33" s="316"/>
      <c r="Q33" s="316"/>
      <c r="R33" s="316"/>
      <c r="S33" s="316"/>
      <c r="T33" s="316"/>
      <c r="U33" s="316"/>
    </row>
    <row r="34" spans="2:21" s="15" customFormat="1" ht="24.95" customHeight="1" x14ac:dyDescent="0.2">
      <c r="B34" s="317" t="s">
        <v>123</v>
      </c>
      <c r="C34" s="317"/>
      <c r="D34" s="317"/>
      <c r="E34" s="317"/>
      <c r="F34" s="317"/>
      <c r="G34" s="317"/>
      <c r="H34" s="317"/>
      <c r="I34" s="317"/>
      <c r="J34" s="317"/>
      <c r="K34" s="317"/>
      <c r="L34" s="317"/>
      <c r="M34" s="317"/>
      <c r="N34" s="317"/>
      <c r="O34" s="317"/>
      <c r="P34" s="317"/>
      <c r="Q34" s="317"/>
      <c r="R34" s="317"/>
      <c r="S34" s="317"/>
      <c r="T34" s="317"/>
      <c r="U34" s="317"/>
    </row>
    <row r="35" spans="2:21" ht="60" customHeight="1" x14ac:dyDescent="0.15">
      <c r="B35" s="316"/>
      <c r="C35" s="316"/>
      <c r="D35" s="316"/>
      <c r="E35" s="316"/>
      <c r="F35" s="316"/>
      <c r="G35" s="316"/>
      <c r="H35" s="316"/>
      <c r="I35" s="316"/>
      <c r="J35" s="316"/>
      <c r="K35" s="316"/>
      <c r="L35" s="316"/>
      <c r="M35" s="316"/>
      <c r="N35" s="316"/>
      <c r="O35" s="316"/>
      <c r="P35" s="316"/>
      <c r="Q35" s="316"/>
      <c r="R35" s="316"/>
      <c r="S35" s="316"/>
      <c r="T35" s="316"/>
      <c r="U35" s="316"/>
    </row>
    <row r="36" spans="2:21" ht="60" customHeight="1" x14ac:dyDescent="0.15">
      <c r="B36" s="316"/>
      <c r="C36" s="316"/>
      <c r="D36" s="316"/>
      <c r="E36" s="316"/>
      <c r="F36" s="316"/>
      <c r="G36" s="316"/>
      <c r="H36" s="316"/>
      <c r="I36" s="316"/>
      <c r="J36" s="316"/>
      <c r="K36" s="316"/>
      <c r="L36" s="316"/>
      <c r="M36" s="316"/>
      <c r="N36" s="316"/>
      <c r="O36" s="316"/>
      <c r="P36" s="316"/>
      <c r="Q36" s="316"/>
      <c r="R36" s="316"/>
      <c r="S36" s="316"/>
      <c r="T36" s="316"/>
      <c r="U36" s="316"/>
    </row>
    <row r="37" spans="2:21" ht="60" customHeight="1" x14ac:dyDescent="0.15">
      <c r="B37" s="316"/>
      <c r="C37" s="316"/>
      <c r="D37" s="316"/>
      <c r="E37" s="316"/>
      <c r="F37" s="316"/>
      <c r="G37" s="316"/>
      <c r="H37" s="316"/>
      <c r="I37" s="316"/>
      <c r="J37" s="316"/>
      <c r="K37" s="316"/>
      <c r="L37" s="316"/>
      <c r="M37" s="316"/>
      <c r="N37" s="316"/>
      <c r="O37" s="316"/>
      <c r="P37" s="316"/>
      <c r="Q37" s="316"/>
      <c r="R37" s="316"/>
      <c r="S37" s="316"/>
      <c r="T37" s="316"/>
      <c r="U37" s="316"/>
    </row>
    <row r="39" spans="2:21" x14ac:dyDescent="0.15">
      <c r="B39" s="318" t="s">
        <v>182</v>
      </c>
      <c r="C39" s="318"/>
      <c r="D39" s="318"/>
      <c r="E39" s="318"/>
      <c r="F39" s="318"/>
      <c r="G39" s="318"/>
      <c r="H39" s="318"/>
      <c r="I39" s="318"/>
      <c r="J39" s="318"/>
      <c r="K39" s="318"/>
      <c r="L39" s="318"/>
      <c r="M39" s="318"/>
      <c r="N39" s="318"/>
      <c r="O39" s="318"/>
      <c r="P39" s="318"/>
      <c r="Q39" s="318"/>
      <c r="R39" s="318"/>
      <c r="S39" s="318"/>
      <c r="T39" s="318"/>
      <c r="U39" s="318"/>
    </row>
    <row r="40" spans="2:21" ht="20.25" x14ac:dyDescent="0.15">
      <c r="B40" s="319" t="s">
        <v>28</v>
      </c>
      <c r="C40" s="320"/>
      <c r="D40" s="320"/>
      <c r="E40" s="320"/>
      <c r="F40" s="320"/>
      <c r="G40" s="320"/>
      <c r="H40" s="320"/>
      <c r="I40" s="320"/>
      <c r="J40" s="320"/>
      <c r="K40" s="320"/>
      <c r="L40" s="320"/>
      <c r="M40" s="320"/>
      <c r="N40" s="320"/>
      <c r="O40" s="320"/>
      <c r="P40" s="320"/>
      <c r="Q40" s="320"/>
      <c r="R40" s="320"/>
      <c r="S40" s="320"/>
      <c r="T40" s="320"/>
      <c r="U40" s="320"/>
    </row>
    <row r="41" spans="2:21" ht="51.75" customHeight="1" x14ac:dyDescent="0.15">
      <c r="B41" s="316"/>
      <c r="C41" s="316"/>
      <c r="D41" s="316"/>
      <c r="E41" s="316"/>
      <c r="F41" s="316"/>
      <c r="G41" s="316"/>
      <c r="H41" s="316"/>
      <c r="I41" s="316"/>
      <c r="J41" s="316"/>
      <c r="K41" s="316"/>
      <c r="L41" s="316"/>
      <c r="M41" s="316"/>
      <c r="N41" s="316"/>
      <c r="O41" s="316"/>
      <c r="P41" s="316"/>
      <c r="Q41" s="316"/>
      <c r="R41" s="316"/>
      <c r="S41" s="316"/>
      <c r="T41" s="316"/>
      <c r="U41" s="316"/>
    </row>
    <row r="42" spans="2:21" ht="50.25" customHeight="1" x14ac:dyDescent="0.15">
      <c r="B42" s="316"/>
      <c r="C42" s="316"/>
      <c r="D42" s="316"/>
      <c r="E42" s="316"/>
      <c r="F42" s="316"/>
      <c r="G42" s="316"/>
      <c r="H42" s="316"/>
      <c r="I42" s="316"/>
      <c r="J42" s="316"/>
      <c r="K42" s="316"/>
      <c r="L42" s="316"/>
      <c r="M42" s="316"/>
      <c r="N42" s="316"/>
      <c r="O42" s="316"/>
      <c r="P42" s="316"/>
      <c r="Q42" s="316"/>
      <c r="R42" s="316"/>
      <c r="S42" s="316"/>
      <c r="T42" s="316"/>
      <c r="U42" s="316"/>
    </row>
    <row r="43" spans="2:21" ht="20.25" x14ac:dyDescent="0.15">
      <c r="B43" s="317" t="s">
        <v>123</v>
      </c>
      <c r="C43" s="317"/>
      <c r="D43" s="317"/>
      <c r="E43" s="317"/>
      <c r="F43" s="317"/>
      <c r="G43" s="317"/>
      <c r="H43" s="317"/>
      <c r="I43" s="317"/>
      <c r="J43" s="317"/>
      <c r="K43" s="317"/>
      <c r="L43" s="317"/>
      <c r="M43" s="317"/>
      <c r="N43" s="317"/>
      <c r="O43" s="317"/>
      <c r="P43" s="317"/>
      <c r="Q43" s="317"/>
      <c r="R43" s="317"/>
      <c r="S43" s="317"/>
      <c r="T43" s="317"/>
      <c r="U43" s="317"/>
    </row>
    <row r="44" spans="2:21" ht="69.75" customHeight="1" x14ac:dyDescent="0.15">
      <c r="B44" s="316"/>
      <c r="C44" s="316"/>
      <c r="D44" s="316"/>
      <c r="E44" s="316"/>
      <c r="F44" s="316"/>
      <c r="G44" s="316"/>
      <c r="H44" s="316"/>
      <c r="I44" s="316"/>
      <c r="J44" s="316"/>
      <c r="K44" s="316"/>
      <c r="L44" s="316"/>
      <c r="M44" s="316"/>
      <c r="N44" s="316"/>
      <c r="O44" s="316"/>
      <c r="P44" s="316"/>
      <c r="Q44" s="316"/>
      <c r="R44" s="316"/>
      <c r="S44" s="316"/>
      <c r="T44" s="316"/>
      <c r="U44" s="316"/>
    </row>
    <row r="45" spans="2:21" ht="60" customHeight="1" x14ac:dyDescent="0.15">
      <c r="B45" s="316"/>
      <c r="C45" s="316"/>
      <c r="D45" s="316"/>
      <c r="E45" s="316"/>
      <c r="F45" s="316"/>
      <c r="G45" s="316"/>
      <c r="H45" s="316"/>
      <c r="I45" s="316"/>
      <c r="J45" s="316"/>
      <c r="K45" s="316"/>
      <c r="L45" s="316"/>
      <c r="M45" s="316"/>
      <c r="N45" s="316"/>
      <c r="O45" s="316"/>
      <c r="P45" s="316"/>
      <c r="Q45" s="316"/>
      <c r="R45" s="316"/>
      <c r="S45" s="316"/>
      <c r="T45" s="316"/>
      <c r="U45" s="316"/>
    </row>
    <row r="46" spans="2:21" ht="59.25" customHeight="1" x14ac:dyDescent="0.15">
      <c r="B46" s="316"/>
      <c r="C46" s="316"/>
      <c r="D46" s="316"/>
      <c r="E46" s="316"/>
      <c r="F46" s="316"/>
      <c r="G46" s="316"/>
      <c r="H46" s="316"/>
      <c r="I46" s="316"/>
      <c r="J46" s="316"/>
      <c r="K46" s="316"/>
      <c r="L46" s="316"/>
      <c r="M46" s="316"/>
      <c r="N46" s="316"/>
      <c r="O46" s="316"/>
      <c r="P46" s="316"/>
      <c r="Q46" s="316"/>
      <c r="R46" s="316"/>
      <c r="S46" s="316"/>
      <c r="T46" s="316"/>
      <c r="U46" s="316"/>
    </row>
    <row r="65495" spans="2:22" x14ac:dyDescent="0.15">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15">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15">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C2:F2"/>
    <mergeCell ref="B24:U24"/>
    <mergeCell ref="B25:U25"/>
    <mergeCell ref="B15:U15"/>
    <mergeCell ref="B26:U26"/>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AN65497"/>
  <sheetViews>
    <sheetView showGridLines="0" topLeftCell="A11" zoomScale="60" zoomScaleNormal="60" workbookViewId="0">
      <selection activeCell="B30" sqref="B30:U30"/>
    </sheetView>
  </sheetViews>
  <sheetFormatPr defaultColWidth="11.43359375" defaultRowHeight="15" x14ac:dyDescent="0.15"/>
  <cols>
    <col min="1" max="1" width="1.4765625" style="1" customWidth="1"/>
    <col min="2" max="2" width="38.3359375" style="1" customWidth="1"/>
    <col min="3" max="6" width="7.6640625" style="1" customWidth="1"/>
    <col min="7" max="7" width="1.74609375" style="1" customWidth="1"/>
    <col min="8" max="11" width="7.6640625" style="1" customWidth="1"/>
    <col min="12" max="12" width="1.74609375" style="1" customWidth="1"/>
    <col min="13" max="16" width="7.6640625" style="1" customWidth="1"/>
    <col min="17" max="17" width="2.15234375" style="1" customWidth="1"/>
    <col min="18" max="21" width="7.6640625" style="1" customWidth="1"/>
    <col min="22" max="22" width="14.125" style="1" bestFit="1" customWidth="1"/>
    <col min="23" max="27" width="11.43359375" style="1"/>
    <col min="28" max="28" width="2.015625" style="1" customWidth="1"/>
    <col min="29" max="33" width="11.43359375" style="1"/>
    <col min="34" max="34" width="1.8828125" style="1" customWidth="1"/>
    <col min="35" max="16384" width="11.43359375" style="1"/>
  </cols>
  <sheetData>
    <row r="1" spans="2:40" ht="6" customHeight="1" x14ac:dyDescent="0.15"/>
    <row r="2" spans="2:40" ht="22.5" customHeight="1" x14ac:dyDescent="0.15">
      <c r="B2" s="330" t="s">
        <v>137</v>
      </c>
      <c r="C2" s="326">
        <v>2024</v>
      </c>
      <c r="D2" s="326"/>
      <c r="E2" s="326"/>
      <c r="F2" s="326"/>
      <c r="G2" s="2"/>
      <c r="H2" s="325"/>
      <c r="I2" s="325"/>
      <c r="J2" s="325"/>
      <c r="K2" s="325"/>
      <c r="L2" s="3"/>
      <c r="M2" s="332"/>
      <c r="N2" s="332"/>
      <c r="O2" s="332"/>
      <c r="P2" s="332"/>
      <c r="Q2" s="58"/>
      <c r="R2" s="318"/>
      <c r="S2" s="318"/>
      <c r="T2" s="318"/>
      <c r="U2" s="318"/>
      <c r="V2" s="333"/>
      <c r="W2" s="17"/>
      <c r="X2" s="17"/>
      <c r="Y2" s="17"/>
      <c r="Z2" s="17"/>
      <c r="AA2" s="17"/>
      <c r="AB2" s="17"/>
      <c r="AC2" s="17"/>
      <c r="AD2" s="17"/>
      <c r="AE2" s="17"/>
      <c r="AF2" s="17"/>
      <c r="AG2" s="17"/>
      <c r="AH2" s="17"/>
      <c r="AI2" s="17"/>
      <c r="AJ2" s="17"/>
      <c r="AK2" s="17"/>
      <c r="AL2" s="17"/>
      <c r="AM2" s="17"/>
      <c r="AN2" s="17"/>
    </row>
    <row r="3" spans="2:40" ht="24.75" customHeight="1" thickBot="1" x14ac:dyDescent="0.2">
      <c r="B3" s="331"/>
      <c r="C3" s="4">
        <v>1</v>
      </c>
      <c r="D3" s="4">
        <v>2</v>
      </c>
      <c r="E3" s="5">
        <v>3</v>
      </c>
      <c r="F3" s="6">
        <v>4</v>
      </c>
      <c r="G3" s="328"/>
      <c r="H3" s="4">
        <v>1</v>
      </c>
      <c r="I3" s="4">
        <v>2</v>
      </c>
      <c r="J3" s="5">
        <v>3</v>
      </c>
      <c r="K3" s="6">
        <v>4</v>
      </c>
      <c r="L3" s="334"/>
      <c r="M3" s="4">
        <v>1</v>
      </c>
      <c r="N3" s="4">
        <v>2</v>
      </c>
      <c r="O3" s="5">
        <v>3</v>
      </c>
      <c r="P3" s="6">
        <v>4</v>
      </c>
      <c r="Q3" s="59"/>
      <c r="R3" s="4">
        <v>1</v>
      </c>
      <c r="S3" s="4">
        <v>2</v>
      </c>
      <c r="T3" s="5">
        <v>3</v>
      </c>
      <c r="U3" s="6">
        <v>4</v>
      </c>
      <c r="V3" s="333"/>
      <c r="W3" s="17"/>
      <c r="X3" s="17"/>
      <c r="Y3" s="17"/>
      <c r="Z3" s="17"/>
      <c r="AA3" s="17"/>
      <c r="AB3" s="17"/>
      <c r="AC3" s="17"/>
      <c r="AD3" s="17"/>
      <c r="AE3" s="17"/>
      <c r="AF3" s="17"/>
      <c r="AG3" s="17"/>
      <c r="AH3" s="17"/>
      <c r="AI3" s="17"/>
      <c r="AJ3" s="17"/>
      <c r="AK3" s="17"/>
      <c r="AL3" s="17"/>
      <c r="AM3" s="17"/>
      <c r="AN3" s="17"/>
    </row>
    <row r="4" spans="2:40" ht="38.1" customHeight="1" thickTop="1" thickBot="1" x14ac:dyDescent="0.2">
      <c r="B4" s="40" t="s">
        <v>133</v>
      </c>
      <c r="C4" s="39">
        <f>Autoevaluación!R84/SUM(Autoevaluación!R84:R87)</f>
        <v>0</v>
      </c>
      <c r="D4" s="8">
        <f>Autoevaluación!R85/SUM(Autoevaluación!R84:R87)</f>
        <v>0</v>
      </c>
      <c r="E4" s="8">
        <f>Autoevaluación!R86/SUM(Autoevaluación!R84:R87)</f>
        <v>1</v>
      </c>
      <c r="F4" s="8">
        <f>Autoevaluación!R87/SUM(Autoevaluación!R84:R87)</f>
        <v>0</v>
      </c>
      <c r="G4" s="329"/>
      <c r="H4" s="19" t="e">
        <f>Autoevaluación!S84/SUM(Autoevaluación!S84:S87)</f>
        <v>#DIV/0!</v>
      </c>
      <c r="I4" s="8" t="e">
        <f>Autoevaluación!S85/SUM(Autoevaluación!S84:S87)</f>
        <v>#DIV/0!</v>
      </c>
      <c r="J4" s="8" t="e">
        <f>Autoevaluación!S86/SUM(Autoevaluación!S84:S87)</f>
        <v>#DIV/0!</v>
      </c>
      <c r="K4" s="8" t="e">
        <f>Autoevaluación!S87/SUM(Autoevaluación!S84:S87)</f>
        <v>#DIV/0!</v>
      </c>
      <c r="L4" s="335"/>
      <c r="M4" s="8" t="e">
        <f>Autoevaluación!T84/SUM(Autoevaluación!T84:T87)</f>
        <v>#DIV/0!</v>
      </c>
      <c r="N4" s="8" t="e">
        <f>Autoevaluación!T85/SUM(Autoevaluación!T84:T87)</f>
        <v>#DIV/0!</v>
      </c>
      <c r="O4" s="8" t="e">
        <f>Autoevaluación!T86/SUM(Autoevaluación!T84:T87)</f>
        <v>#DIV/0!</v>
      </c>
      <c r="P4" s="8" t="e">
        <f>Autoevaluación!T87/SUM(Autoevaluación!T84:T87)</f>
        <v>#DIV/0!</v>
      </c>
      <c r="Q4" s="5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2" t="s">
        <v>134</v>
      </c>
      <c r="C5" s="39">
        <f>Autoevaluación!R89/SUM(Autoevaluación!R89:R92)</f>
        <v>0</v>
      </c>
      <c r="D5" s="8">
        <f>Autoevaluación!R90/SUM(Autoevaluación!R89:R92)</f>
        <v>1</v>
      </c>
      <c r="E5" s="8">
        <f>Autoevaluación!R91/SUM(Autoevaluación!R89:R92)</f>
        <v>0</v>
      </c>
      <c r="F5" s="8">
        <f>Autoevaluación!R92/SUM(Autoevaluación!R89:R92)</f>
        <v>0</v>
      </c>
      <c r="G5" s="329"/>
      <c r="H5" s="19" t="e">
        <f>Autoevaluación!S89/SUM(Autoevaluación!S89:S92)</f>
        <v>#DIV/0!</v>
      </c>
      <c r="I5" s="8" t="e">
        <f>Autoevaluación!S90/SUM(Autoevaluación!S89:S92)</f>
        <v>#DIV/0!</v>
      </c>
      <c r="J5" s="8" t="e">
        <f ca="1">Autoevaluación!S91/SUM(Autoevaluación!S89:Q92Q13:V16)</f>
        <v>#NAME?</v>
      </c>
      <c r="K5" s="8" t="e">
        <f>Autoevaluación!S92/SUM(Autoevaluación!S89:S92)</f>
        <v>#DIV/0!</v>
      </c>
      <c r="L5" s="335"/>
      <c r="M5" s="8" t="e">
        <f>Autoevaluación!T89/SUM(Autoevaluación!T89:T92)</f>
        <v>#DIV/0!</v>
      </c>
      <c r="N5" s="8" t="e">
        <f>Autoevaluación!T90/SUM(Autoevaluación!T89:T92)</f>
        <v>#DIV/0!</v>
      </c>
      <c r="O5" s="8" t="e">
        <f>Autoevaluación!T91/SUM(Autoevaluación!T89:T92)</f>
        <v>#DIV/0!</v>
      </c>
      <c r="P5" s="8" t="e">
        <f>Autoevaluación!T92/SUM(Autoevaluación!T89:T92)</f>
        <v>#DIV/0!</v>
      </c>
      <c r="Q5" s="5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
      <c r="B6" s="42" t="s">
        <v>32</v>
      </c>
      <c r="C6" s="39">
        <f>Autoevaluación!R98/SUM(Autoevaluación!R98:R101)</f>
        <v>0</v>
      </c>
      <c r="D6" s="8">
        <f>Autoevaluación!R99/SUM(Autoevaluación!R98:R101)</f>
        <v>1</v>
      </c>
      <c r="E6" s="8">
        <f>Autoevaluación!R100/SUM(Autoevaluación!R98:R101)</f>
        <v>0</v>
      </c>
      <c r="F6" s="8">
        <f>Autoevaluación!R101/SUM(Autoevaluación!R98:R101)</f>
        <v>0</v>
      </c>
      <c r="G6" s="329"/>
      <c r="H6" s="19" t="e">
        <f>Autoevaluación!S98/SUM(Autoevaluación!S98:S101)</f>
        <v>#DIV/0!</v>
      </c>
      <c r="I6" s="8" t="e">
        <f>Autoevaluación!S99/SUM(Autoevaluación!S98:S101)</f>
        <v>#DIV/0!</v>
      </c>
      <c r="J6" s="8" t="e">
        <f>Autoevaluación!S100/SUM(Autoevaluación!S98:S101)</f>
        <v>#DIV/0!</v>
      </c>
      <c r="K6" s="8" t="e">
        <f>Autoevaluación!S10/SUM(Autoevaluación!S98:S101)</f>
        <v>#DIV/0!</v>
      </c>
      <c r="L6" s="335"/>
      <c r="M6" s="8" t="e">
        <f>Autoevaluación!T98/SUM(Autoevaluación!T98:T101)</f>
        <v>#DIV/0!</v>
      </c>
      <c r="N6" s="8" t="e">
        <f>Autoevaluación!T99/SUM(Autoevaluación!T98:T101)</f>
        <v>#DIV/0!</v>
      </c>
      <c r="O6" s="8" t="e">
        <f>Autoevaluación!T100/SUM(Autoevaluación!T98:T101)</f>
        <v>#DIV/0!</v>
      </c>
      <c r="P6" s="8" t="e">
        <f>Autoevaluación!T101/SUM(Autoevaluación!T98:T101)</f>
        <v>#DIV/0!</v>
      </c>
      <c r="Q6" s="5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
      <c r="B7" s="40" t="s">
        <v>135</v>
      </c>
      <c r="C7" s="39">
        <f>Autoevaluación!R102/SUM(Autoevaluación!R102:R105)</f>
        <v>0</v>
      </c>
      <c r="D7" s="8">
        <f>Autoevaluación!R103/SUM(Autoevaluación!R102:R105)</f>
        <v>0.4</v>
      </c>
      <c r="E7" s="8">
        <f>Autoevaluación!R104/SUM(Autoevaluación!R102:R105)</f>
        <v>0.6</v>
      </c>
      <c r="F7" s="8">
        <f>Autoevaluación!R105/SUM(Autoevaluación!R102:R105)</f>
        <v>0</v>
      </c>
      <c r="G7" s="329"/>
      <c r="H7" s="19" t="e">
        <f>Autoevaluación!S102/SUM(Autoevaluación!S102:S105)</f>
        <v>#DIV/0!</v>
      </c>
      <c r="I7" s="8" t="e">
        <f>Autoevaluación!S103/SUM(Autoevaluación!S102:S105)</f>
        <v>#DIV/0!</v>
      </c>
      <c r="J7" s="8" t="e">
        <f>Autoevaluación!S104/SUM(Autoevaluación!S102:S105)</f>
        <v>#DIV/0!</v>
      </c>
      <c r="K7" s="8" t="e">
        <f>Autoevaluación!S105/SUM(Autoevaluación!S102:S105)</f>
        <v>#DIV/0!</v>
      </c>
      <c r="L7" s="335"/>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
      <c r="B8" s="40" t="s">
        <v>136</v>
      </c>
      <c r="C8" s="39">
        <f>Autoevaluación!R114/SUM(Autoevaluación!R114:R117)</f>
        <v>0</v>
      </c>
      <c r="D8" s="8">
        <f>Autoevaluación!R115/SUM(Autoevaluación!R114:R117)</f>
        <v>0</v>
      </c>
      <c r="E8" s="8">
        <f>Autoevaluación!R116/SUM(Autoevaluación!R114:R117)</f>
        <v>1</v>
      </c>
      <c r="F8" s="8">
        <f>Autoevaluación!R117/SUM(Autoevaluación!R114:R117)</f>
        <v>0</v>
      </c>
      <c r="G8" s="329"/>
      <c r="H8" s="19" t="e">
        <f>Autoevaluación!S114/SUM(Autoevaluación!S114:S117)</f>
        <v>#DIV/0!</v>
      </c>
      <c r="I8" s="8" t="e">
        <f>Autoevaluación!S115/SUM(Autoevaluación!S114:S117)</f>
        <v>#DIV/0!</v>
      </c>
      <c r="J8" s="8" t="e">
        <f>Autoevaluación!S116/SUM(Autoevaluación!S114:S117)</f>
        <v>#DIV/0!</v>
      </c>
      <c r="K8" s="8" t="e">
        <f>Autoevaluación!S117/SUM(Autoevaluación!S114:S117)</f>
        <v>#DIV/0!</v>
      </c>
      <c r="L8" s="335"/>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15">
      <c r="B9" s="41"/>
      <c r="C9" s="8"/>
      <c r="D9" s="8"/>
      <c r="E9" s="8"/>
      <c r="F9" s="8"/>
      <c r="G9" s="329"/>
      <c r="H9" s="8"/>
      <c r="I9" s="8"/>
      <c r="J9" s="8"/>
      <c r="K9" s="8"/>
      <c r="L9" s="335"/>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15">
      <c r="B10" s="16" t="s">
        <v>138</v>
      </c>
      <c r="C10" s="13">
        <f>AVERAGE(C4:C9)</f>
        <v>0</v>
      </c>
      <c r="D10" s="13">
        <f>AVERAGE(D4:D9)</f>
        <v>0.48</v>
      </c>
      <c r="E10" s="13">
        <f>AVERAGE(E4:E9)</f>
        <v>0.52</v>
      </c>
      <c r="F10" s="13">
        <f>AVERAGE(F4:F9)</f>
        <v>0</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15">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15">
      <c r="B12" s="326">
        <v>2024</v>
      </c>
      <c r="C12" s="326"/>
      <c r="D12" s="326"/>
      <c r="E12" s="326"/>
      <c r="F12" s="326"/>
      <c r="G12" s="326"/>
      <c r="H12" s="326"/>
      <c r="I12" s="326"/>
      <c r="J12" s="326"/>
      <c r="K12" s="326"/>
      <c r="L12" s="326"/>
      <c r="M12" s="326"/>
      <c r="N12" s="326"/>
      <c r="O12" s="326"/>
      <c r="P12" s="326"/>
      <c r="Q12" s="326"/>
      <c r="R12" s="326"/>
      <c r="S12" s="326"/>
      <c r="T12" s="326"/>
      <c r="U12" s="326"/>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15">
      <c r="B13" s="327" t="s">
        <v>28</v>
      </c>
      <c r="C13" s="327"/>
      <c r="D13" s="327"/>
      <c r="E13" s="327"/>
      <c r="F13" s="327"/>
      <c r="G13" s="327"/>
      <c r="H13" s="327"/>
      <c r="I13" s="327"/>
      <c r="J13" s="327"/>
      <c r="K13" s="327"/>
      <c r="L13" s="327"/>
      <c r="M13" s="327"/>
      <c r="N13" s="327"/>
      <c r="O13" s="327"/>
      <c r="P13" s="327"/>
      <c r="Q13" s="327"/>
      <c r="R13" s="327"/>
      <c r="S13" s="327"/>
      <c r="T13" s="327"/>
      <c r="U13" s="32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15">
      <c r="B14" s="301" t="s">
        <v>369</v>
      </c>
      <c r="C14" s="287"/>
      <c r="D14" s="287"/>
      <c r="E14" s="287"/>
      <c r="F14" s="287"/>
      <c r="G14" s="287"/>
      <c r="H14" s="287"/>
      <c r="I14" s="287"/>
      <c r="J14" s="287"/>
      <c r="K14" s="287"/>
      <c r="L14" s="287"/>
      <c r="M14" s="287"/>
      <c r="N14" s="287"/>
      <c r="O14" s="287"/>
      <c r="P14" s="287"/>
      <c r="Q14" s="287"/>
      <c r="R14" s="287"/>
      <c r="S14" s="287"/>
      <c r="T14" s="287"/>
      <c r="U14" s="28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15">
      <c r="B15" s="301" t="s">
        <v>370</v>
      </c>
      <c r="C15" s="287"/>
      <c r="D15" s="287"/>
      <c r="E15" s="287"/>
      <c r="F15" s="287"/>
      <c r="G15" s="287"/>
      <c r="H15" s="287"/>
      <c r="I15" s="287"/>
      <c r="J15" s="287"/>
      <c r="K15" s="287"/>
      <c r="L15" s="287"/>
      <c r="M15" s="287"/>
      <c r="N15" s="287"/>
      <c r="O15" s="287"/>
      <c r="P15" s="287"/>
      <c r="Q15" s="287"/>
      <c r="R15" s="287"/>
      <c r="S15" s="287"/>
      <c r="T15" s="287"/>
      <c r="U15" s="28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
      <c r="B16" s="317" t="s">
        <v>123</v>
      </c>
      <c r="C16" s="317"/>
      <c r="D16" s="317"/>
      <c r="E16" s="317"/>
      <c r="F16" s="317"/>
      <c r="G16" s="317"/>
      <c r="H16" s="317"/>
      <c r="I16" s="317"/>
      <c r="J16" s="317"/>
      <c r="K16" s="317"/>
      <c r="L16" s="317"/>
      <c r="M16" s="317"/>
      <c r="N16" s="317"/>
      <c r="O16" s="317"/>
      <c r="P16" s="317"/>
      <c r="Q16" s="317"/>
      <c r="R16" s="317"/>
      <c r="S16" s="317"/>
      <c r="T16" s="317"/>
      <c r="U16" s="317"/>
    </row>
    <row r="17" spans="2:21" ht="60" customHeight="1" x14ac:dyDescent="0.15">
      <c r="B17" s="301" t="s">
        <v>371</v>
      </c>
      <c r="C17" s="287"/>
      <c r="D17" s="287"/>
      <c r="E17" s="287"/>
      <c r="F17" s="287"/>
      <c r="G17" s="287"/>
      <c r="H17" s="287"/>
      <c r="I17" s="287"/>
      <c r="J17" s="287"/>
      <c r="K17" s="287"/>
      <c r="L17" s="287"/>
      <c r="M17" s="287"/>
      <c r="N17" s="287"/>
      <c r="O17" s="287"/>
      <c r="P17" s="287"/>
      <c r="Q17" s="287"/>
      <c r="R17" s="287"/>
      <c r="S17" s="287"/>
      <c r="T17" s="287"/>
      <c r="U17" s="287"/>
    </row>
    <row r="18" spans="2:21" ht="60" customHeight="1" x14ac:dyDescent="0.15">
      <c r="B18" s="301" t="s">
        <v>372</v>
      </c>
      <c r="C18" s="287"/>
      <c r="D18" s="287"/>
      <c r="E18" s="287"/>
      <c r="F18" s="287"/>
      <c r="G18" s="287"/>
      <c r="H18" s="287"/>
      <c r="I18" s="287"/>
      <c r="J18" s="287"/>
      <c r="K18" s="287"/>
      <c r="L18" s="287"/>
      <c r="M18" s="287"/>
      <c r="N18" s="287"/>
      <c r="O18" s="287"/>
      <c r="P18" s="287"/>
      <c r="Q18" s="287"/>
      <c r="R18" s="287"/>
      <c r="S18" s="287"/>
      <c r="T18" s="287"/>
      <c r="U18" s="287"/>
    </row>
    <row r="19" spans="2:21" ht="60" customHeight="1" x14ac:dyDescent="0.15">
      <c r="B19" s="302" t="s">
        <v>373</v>
      </c>
      <c r="C19" s="287"/>
      <c r="D19" s="287"/>
      <c r="E19" s="287"/>
      <c r="F19" s="287"/>
      <c r="G19" s="287"/>
      <c r="H19" s="287"/>
      <c r="I19" s="287"/>
      <c r="J19" s="287"/>
      <c r="K19" s="287"/>
      <c r="L19" s="287"/>
      <c r="M19" s="287"/>
      <c r="N19" s="287"/>
      <c r="O19" s="287"/>
      <c r="P19" s="287"/>
      <c r="Q19" s="287"/>
      <c r="R19" s="287"/>
      <c r="S19" s="287"/>
      <c r="T19" s="287"/>
      <c r="U19" s="287"/>
    </row>
    <row r="20" spans="2:21" ht="16.5" customHeight="1" x14ac:dyDescent="0.15">
      <c r="B20" s="14"/>
      <c r="C20" s="14"/>
      <c r="D20" s="14"/>
      <c r="E20" s="14"/>
      <c r="F20" s="14"/>
      <c r="G20" s="14"/>
      <c r="H20" s="14"/>
      <c r="I20" s="14"/>
      <c r="J20" s="14"/>
      <c r="K20" s="14"/>
      <c r="L20" s="14"/>
      <c r="M20" s="14"/>
      <c r="N20" s="14"/>
      <c r="O20" s="14"/>
      <c r="P20" s="14"/>
      <c r="Q20" s="14"/>
      <c r="R20" s="14"/>
      <c r="S20" s="14"/>
      <c r="T20" s="14"/>
      <c r="U20" s="14"/>
    </row>
    <row r="21" spans="2:21" ht="21.95" customHeight="1" x14ac:dyDescent="0.15">
      <c r="B21" s="323"/>
      <c r="C21" s="323"/>
      <c r="D21" s="323"/>
      <c r="E21" s="323"/>
      <c r="F21" s="323"/>
      <c r="G21" s="323"/>
      <c r="H21" s="323"/>
      <c r="I21" s="323"/>
      <c r="J21" s="323"/>
      <c r="K21" s="323"/>
      <c r="L21" s="323"/>
      <c r="M21" s="323"/>
      <c r="N21" s="323"/>
      <c r="O21" s="323"/>
      <c r="P21" s="323"/>
      <c r="Q21" s="323"/>
      <c r="R21" s="323"/>
      <c r="S21" s="323"/>
      <c r="T21" s="323"/>
      <c r="U21" s="323"/>
    </row>
    <row r="22" spans="2:21" ht="24.95" customHeight="1" x14ac:dyDescent="0.15">
      <c r="B22" s="319" t="s">
        <v>28</v>
      </c>
      <c r="C22" s="320"/>
      <c r="D22" s="320"/>
      <c r="E22" s="320"/>
      <c r="F22" s="320"/>
      <c r="G22" s="320"/>
      <c r="H22" s="320"/>
      <c r="I22" s="320"/>
      <c r="J22" s="320"/>
      <c r="K22" s="320"/>
      <c r="L22" s="320"/>
      <c r="M22" s="320"/>
      <c r="N22" s="320"/>
      <c r="O22" s="320"/>
      <c r="P22" s="320"/>
      <c r="Q22" s="320"/>
      <c r="R22" s="320"/>
      <c r="S22" s="320"/>
      <c r="T22" s="320"/>
      <c r="U22" s="320"/>
    </row>
    <row r="23" spans="2:21" ht="60" customHeight="1" x14ac:dyDescent="0.15">
      <c r="B23" s="287"/>
      <c r="C23" s="287"/>
      <c r="D23" s="287"/>
      <c r="E23" s="287"/>
      <c r="F23" s="287"/>
      <c r="G23" s="287"/>
      <c r="H23" s="287"/>
      <c r="I23" s="287"/>
      <c r="J23" s="287"/>
      <c r="K23" s="287"/>
      <c r="L23" s="287"/>
      <c r="M23" s="287"/>
      <c r="N23" s="287"/>
      <c r="O23" s="287"/>
      <c r="P23" s="287"/>
      <c r="Q23" s="287"/>
      <c r="R23" s="287"/>
      <c r="S23" s="287"/>
      <c r="T23" s="287"/>
      <c r="U23" s="287"/>
    </row>
    <row r="24" spans="2:21" ht="60" customHeight="1" x14ac:dyDescent="0.15">
      <c r="B24" s="287"/>
      <c r="C24" s="287"/>
      <c r="D24" s="287"/>
      <c r="E24" s="287"/>
      <c r="F24" s="287"/>
      <c r="G24" s="287"/>
      <c r="H24" s="287"/>
      <c r="I24" s="287"/>
      <c r="J24" s="287"/>
      <c r="K24" s="287"/>
      <c r="L24" s="287"/>
      <c r="M24" s="287"/>
      <c r="N24" s="287"/>
      <c r="O24" s="287"/>
      <c r="P24" s="287"/>
      <c r="Q24" s="287"/>
      <c r="R24" s="287"/>
      <c r="S24" s="287"/>
      <c r="T24" s="287"/>
      <c r="U24" s="287"/>
    </row>
    <row r="25" spans="2:21" s="15" customFormat="1" ht="24.95" customHeight="1" x14ac:dyDescent="0.2">
      <c r="B25" s="317" t="s">
        <v>123</v>
      </c>
      <c r="C25" s="317"/>
      <c r="D25" s="317"/>
      <c r="E25" s="317"/>
      <c r="F25" s="317"/>
      <c r="G25" s="317"/>
      <c r="H25" s="317"/>
      <c r="I25" s="317"/>
      <c r="J25" s="317"/>
      <c r="K25" s="317"/>
      <c r="L25" s="317"/>
      <c r="M25" s="317"/>
      <c r="N25" s="317"/>
      <c r="O25" s="317"/>
      <c r="P25" s="317"/>
      <c r="Q25" s="317"/>
      <c r="R25" s="317"/>
      <c r="S25" s="317"/>
      <c r="T25" s="317"/>
      <c r="U25" s="317"/>
    </row>
    <row r="26" spans="2:21" ht="60" customHeight="1" x14ac:dyDescent="0.15">
      <c r="B26" s="287"/>
      <c r="C26" s="287"/>
      <c r="D26" s="287"/>
      <c r="E26" s="287"/>
      <c r="F26" s="287"/>
      <c r="G26" s="287"/>
      <c r="H26" s="287"/>
      <c r="I26" s="287"/>
      <c r="J26" s="287"/>
      <c r="K26" s="287"/>
      <c r="L26" s="287"/>
      <c r="M26" s="287"/>
      <c r="N26" s="287"/>
      <c r="O26" s="287"/>
      <c r="P26" s="287"/>
      <c r="Q26" s="287"/>
      <c r="R26" s="287"/>
      <c r="S26" s="287"/>
      <c r="T26" s="287"/>
      <c r="U26" s="287"/>
    </row>
    <row r="27" spans="2:21" ht="60" customHeight="1" x14ac:dyDescent="0.15">
      <c r="B27" s="287"/>
      <c r="C27" s="287"/>
      <c r="D27" s="287"/>
      <c r="E27" s="287"/>
      <c r="F27" s="287"/>
      <c r="G27" s="287"/>
      <c r="H27" s="287"/>
      <c r="I27" s="287"/>
      <c r="J27" s="287"/>
      <c r="K27" s="287"/>
      <c r="L27" s="287"/>
      <c r="M27" s="287"/>
      <c r="N27" s="287"/>
      <c r="O27" s="287"/>
      <c r="P27" s="287"/>
      <c r="Q27" s="287"/>
      <c r="R27" s="287"/>
      <c r="S27" s="287"/>
      <c r="T27" s="287"/>
      <c r="U27" s="287"/>
    </row>
    <row r="28" spans="2:21" ht="60" customHeight="1" x14ac:dyDescent="0.15">
      <c r="B28" s="287"/>
      <c r="C28" s="287"/>
      <c r="D28" s="287"/>
      <c r="E28" s="287"/>
      <c r="F28" s="287"/>
      <c r="G28" s="287"/>
      <c r="H28" s="287"/>
      <c r="I28" s="287"/>
      <c r="J28" s="287"/>
      <c r="K28" s="287"/>
      <c r="L28" s="287"/>
      <c r="M28" s="287"/>
      <c r="N28" s="287"/>
      <c r="O28" s="287"/>
      <c r="P28" s="287"/>
      <c r="Q28" s="287"/>
      <c r="R28" s="287"/>
      <c r="S28" s="287"/>
      <c r="T28" s="287"/>
      <c r="U28" s="287"/>
    </row>
    <row r="29" spans="2:21" ht="16.5" customHeight="1" x14ac:dyDescent="0.15">
      <c r="B29" s="14"/>
      <c r="C29" s="14"/>
      <c r="D29" s="14"/>
      <c r="E29" s="14"/>
      <c r="F29" s="14"/>
      <c r="G29" s="14"/>
      <c r="H29" s="14"/>
      <c r="I29" s="14"/>
      <c r="J29" s="14"/>
      <c r="K29" s="14"/>
      <c r="L29" s="14"/>
      <c r="M29" s="14"/>
      <c r="N29" s="14"/>
      <c r="O29" s="14"/>
      <c r="P29" s="14"/>
      <c r="Q29" s="14"/>
      <c r="R29" s="14"/>
      <c r="S29" s="14"/>
      <c r="T29" s="14"/>
      <c r="U29" s="14"/>
    </row>
    <row r="30" spans="2:21" ht="21.95" customHeight="1" x14ac:dyDescent="0.15">
      <c r="B30" s="321"/>
      <c r="C30" s="321"/>
      <c r="D30" s="321"/>
      <c r="E30" s="321"/>
      <c r="F30" s="321"/>
      <c r="G30" s="321"/>
      <c r="H30" s="321"/>
      <c r="I30" s="321"/>
      <c r="J30" s="321"/>
      <c r="K30" s="321"/>
      <c r="L30" s="321"/>
      <c r="M30" s="321"/>
      <c r="N30" s="321"/>
      <c r="O30" s="321"/>
      <c r="P30" s="321"/>
      <c r="Q30" s="321"/>
      <c r="R30" s="321"/>
      <c r="S30" s="321"/>
      <c r="T30" s="321"/>
      <c r="U30" s="321"/>
    </row>
    <row r="31" spans="2:21" ht="24.95" customHeight="1" x14ac:dyDescent="0.15">
      <c r="B31" s="324" t="s">
        <v>28</v>
      </c>
      <c r="C31" s="324"/>
      <c r="D31" s="324"/>
      <c r="E31" s="324"/>
      <c r="F31" s="324"/>
      <c r="G31" s="324"/>
      <c r="H31" s="324"/>
      <c r="I31" s="324"/>
      <c r="J31" s="324"/>
      <c r="K31" s="324"/>
      <c r="L31" s="324"/>
      <c r="M31" s="324"/>
      <c r="N31" s="324"/>
      <c r="O31" s="324"/>
      <c r="P31" s="324"/>
      <c r="Q31" s="324"/>
      <c r="R31" s="324"/>
      <c r="S31" s="324"/>
      <c r="T31" s="324"/>
      <c r="U31" s="324"/>
    </row>
    <row r="32" spans="2:21" ht="60" customHeight="1" x14ac:dyDescent="0.15">
      <c r="B32" s="287"/>
      <c r="C32" s="287"/>
      <c r="D32" s="287"/>
      <c r="E32" s="287"/>
      <c r="F32" s="287"/>
      <c r="G32" s="287"/>
      <c r="H32" s="287"/>
      <c r="I32" s="287"/>
      <c r="J32" s="287"/>
      <c r="K32" s="287"/>
      <c r="L32" s="287"/>
      <c r="M32" s="287"/>
      <c r="N32" s="287"/>
      <c r="O32" s="287"/>
      <c r="P32" s="287"/>
      <c r="Q32" s="287"/>
      <c r="R32" s="287"/>
      <c r="S32" s="287"/>
      <c r="T32" s="287"/>
      <c r="U32" s="287"/>
    </row>
    <row r="33" spans="2:21" ht="60" customHeight="1" x14ac:dyDescent="0.15">
      <c r="B33" s="287"/>
      <c r="C33" s="287"/>
      <c r="D33" s="287"/>
      <c r="E33" s="287"/>
      <c r="F33" s="287"/>
      <c r="G33" s="287"/>
      <c r="H33" s="287"/>
      <c r="I33" s="287"/>
      <c r="J33" s="287"/>
      <c r="K33" s="287"/>
      <c r="L33" s="287"/>
      <c r="M33" s="287"/>
      <c r="N33" s="287"/>
      <c r="O33" s="287"/>
      <c r="P33" s="287"/>
      <c r="Q33" s="287"/>
      <c r="R33" s="287"/>
      <c r="S33" s="287"/>
      <c r="T33" s="287"/>
      <c r="U33" s="287"/>
    </row>
    <row r="34" spans="2:21" s="15" customFormat="1" ht="24.95" customHeight="1" x14ac:dyDescent="0.2">
      <c r="B34" s="317" t="s">
        <v>123</v>
      </c>
      <c r="C34" s="317"/>
      <c r="D34" s="317"/>
      <c r="E34" s="317"/>
      <c r="F34" s="317"/>
      <c r="G34" s="317"/>
      <c r="H34" s="317"/>
      <c r="I34" s="317"/>
      <c r="J34" s="317"/>
      <c r="K34" s="317"/>
      <c r="L34" s="317"/>
      <c r="M34" s="317"/>
      <c r="N34" s="317"/>
      <c r="O34" s="317"/>
      <c r="P34" s="317"/>
      <c r="Q34" s="317"/>
      <c r="R34" s="317"/>
      <c r="S34" s="317"/>
      <c r="T34" s="317"/>
      <c r="U34" s="317"/>
    </row>
    <row r="35" spans="2:21" ht="60" customHeight="1" x14ac:dyDescent="0.15">
      <c r="B35" s="287"/>
      <c r="C35" s="287"/>
      <c r="D35" s="287"/>
      <c r="E35" s="287"/>
      <c r="F35" s="287"/>
      <c r="G35" s="287"/>
      <c r="H35" s="287"/>
      <c r="I35" s="287"/>
      <c r="J35" s="287"/>
      <c r="K35" s="287"/>
      <c r="L35" s="287"/>
      <c r="M35" s="287"/>
      <c r="N35" s="287"/>
      <c r="O35" s="287"/>
      <c r="P35" s="287"/>
      <c r="Q35" s="287"/>
      <c r="R35" s="287"/>
      <c r="S35" s="287"/>
      <c r="T35" s="287"/>
      <c r="U35" s="287"/>
    </row>
    <row r="36" spans="2:21" ht="60" customHeight="1" x14ac:dyDescent="0.15">
      <c r="B36" s="287"/>
      <c r="C36" s="287"/>
      <c r="D36" s="287"/>
      <c r="E36" s="287"/>
      <c r="F36" s="287"/>
      <c r="G36" s="287"/>
      <c r="H36" s="287"/>
      <c r="I36" s="287"/>
      <c r="J36" s="287"/>
      <c r="K36" s="287"/>
      <c r="L36" s="287"/>
      <c r="M36" s="287"/>
      <c r="N36" s="287"/>
      <c r="O36" s="287"/>
      <c r="P36" s="287"/>
      <c r="Q36" s="287"/>
      <c r="R36" s="287"/>
      <c r="S36" s="287"/>
      <c r="T36" s="287"/>
      <c r="U36" s="287"/>
    </row>
    <row r="37" spans="2:21" ht="60" customHeight="1" x14ac:dyDescent="0.15">
      <c r="B37" s="287"/>
      <c r="C37" s="287"/>
      <c r="D37" s="287"/>
      <c r="E37" s="287"/>
      <c r="F37" s="287"/>
      <c r="G37" s="287"/>
      <c r="H37" s="287"/>
      <c r="I37" s="287"/>
      <c r="J37" s="287"/>
      <c r="K37" s="287"/>
      <c r="L37" s="287"/>
      <c r="M37" s="287"/>
      <c r="N37" s="287"/>
      <c r="O37" s="287"/>
      <c r="P37" s="287"/>
      <c r="Q37" s="287"/>
      <c r="R37" s="287"/>
      <c r="S37" s="287"/>
      <c r="T37" s="287"/>
      <c r="U37" s="287"/>
    </row>
    <row r="39" spans="2:21" x14ac:dyDescent="0.15">
      <c r="B39" s="318" t="s">
        <v>182</v>
      </c>
      <c r="C39" s="318"/>
      <c r="D39" s="318"/>
      <c r="E39" s="318"/>
      <c r="F39" s="318"/>
      <c r="G39" s="318"/>
      <c r="H39" s="318"/>
      <c r="I39" s="318"/>
      <c r="J39" s="318"/>
      <c r="K39" s="318"/>
      <c r="L39" s="318"/>
      <c r="M39" s="318"/>
      <c r="N39" s="318"/>
      <c r="O39" s="318"/>
      <c r="P39" s="318"/>
      <c r="Q39" s="318"/>
      <c r="R39" s="318"/>
      <c r="S39" s="318"/>
      <c r="T39" s="318"/>
      <c r="U39" s="318"/>
    </row>
    <row r="40" spans="2:21" ht="20.25" x14ac:dyDescent="0.15">
      <c r="B40" s="324" t="s">
        <v>28</v>
      </c>
      <c r="C40" s="324"/>
      <c r="D40" s="324"/>
      <c r="E40" s="324"/>
      <c r="F40" s="324"/>
      <c r="G40" s="324"/>
      <c r="H40" s="324"/>
      <c r="I40" s="324"/>
      <c r="J40" s="324"/>
      <c r="K40" s="324"/>
      <c r="L40" s="324"/>
      <c r="M40" s="324"/>
      <c r="N40" s="324"/>
      <c r="O40" s="324"/>
      <c r="P40" s="324"/>
      <c r="Q40" s="324"/>
      <c r="R40" s="324"/>
      <c r="S40" s="324"/>
      <c r="T40" s="324"/>
      <c r="U40" s="324"/>
    </row>
    <row r="41" spans="2:21" ht="50.25" customHeight="1" x14ac:dyDescent="0.15">
      <c r="B41" s="287"/>
      <c r="C41" s="287"/>
      <c r="D41" s="287"/>
      <c r="E41" s="287"/>
      <c r="F41" s="287"/>
      <c r="G41" s="287"/>
      <c r="H41" s="287"/>
      <c r="I41" s="287"/>
      <c r="J41" s="287"/>
      <c r="K41" s="287"/>
      <c r="L41" s="287"/>
      <c r="M41" s="287"/>
      <c r="N41" s="287"/>
      <c r="O41" s="287"/>
      <c r="P41" s="287"/>
      <c r="Q41" s="287"/>
      <c r="R41" s="287"/>
      <c r="S41" s="287"/>
      <c r="T41" s="287"/>
      <c r="U41" s="287"/>
    </row>
    <row r="42" spans="2:21" ht="51.75" customHeight="1" x14ac:dyDescent="0.15">
      <c r="B42" s="287"/>
      <c r="C42" s="287"/>
      <c r="D42" s="287"/>
      <c r="E42" s="287"/>
      <c r="F42" s="287"/>
      <c r="G42" s="287"/>
      <c r="H42" s="287"/>
      <c r="I42" s="287"/>
      <c r="J42" s="287"/>
      <c r="K42" s="287"/>
      <c r="L42" s="287"/>
      <c r="M42" s="287"/>
      <c r="N42" s="287"/>
      <c r="O42" s="287"/>
      <c r="P42" s="287"/>
      <c r="Q42" s="287"/>
      <c r="R42" s="287"/>
      <c r="S42" s="287"/>
      <c r="T42" s="287"/>
      <c r="U42" s="287"/>
    </row>
    <row r="43" spans="2:21" ht="20.25" x14ac:dyDescent="0.15">
      <c r="B43" s="317" t="s">
        <v>123</v>
      </c>
      <c r="C43" s="317"/>
      <c r="D43" s="317"/>
      <c r="E43" s="317"/>
      <c r="F43" s="317"/>
      <c r="G43" s="317"/>
      <c r="H43" s="317"/>
      <c r="I43" s="317"/>
      <c r="J43" s="317"/>
      <c r="K43" s="317"/>
      <c r="L43" s="317"/>
      <c r="M43" s="317"/>
      <c r="N43" s="317"/>
      <c r="O43" s="317"/>
      <c r="P43" s="317"/>
      <c r="Q43" s="317"/>
      <c r="R43" s="317"/>
      <c r="S43" s="317"/>
      <c r="T43" s="317"/>
      <c r="U43" s="317"/>
    </row>
    <row r="44" spans="2:21" ht="45" customHeight="1" x14ac:dyDescent="0.15">
      <c r="B44" s="287"/>
      <c r="C44" s="287"/>
      <c r="D44" s="287"/>
      <c r="E44" s="287"/>
      <c r="F44" s="287"/>
      <c r="G44" s="287"/>
      <c r="H44" s="287"/>
      <c r="I44" s="287"/>
      <c r="J44" s="287"/>
      <c r="K44" s="287"/>
      <c r="L44" s="287"/>
      <c r="M44" s="287"/>
      <c r="N44" s="287"/>
      <c r="O44" s="287"/>
      <c r="P44" s="287"/>
      <c r="Q44" s="287"/>
      <c r="R44" s="287"/>
      <c r="S44" s="287"/>
      <c r="T44" s="287"/>
      <c r="U44" s="287"/>
    </row>
    <row r="45" spans="2:21" ht="52.5" customHeight="1" x14ac:dyDescent="0.15">
      <c r="B45" s="287"/>
      <c r="C45" s="287"/>
      <c r="D45" s="287"/>
      <c r="E45" s="287"/>
      <c r="F45" s="287"/>
      <c r="G45" s="287"/>
      <c r="H45" s="287"/>
      <c r="I45" s="287"/>
      <c r="J45" s="287"/>
      <c r="K45" s="287"/>
      <c r="L45" s="287"/>
      <c r="M45" s="287"/>
      <c r="N45" s="287"/>
      <c r="O45" s="287"/>
      <c r="P45" s="287"/>
      <c r="Q45" s="287"/>
      <c r="R45" s="287"/>
      <c r="S45" s="287"/>
      <c r="T45" s="287"/>
      <c r="U45" s="287"/>
    </row>
    <row r="46" spans="2:21" ht="55.5" customHeight="1" x14ac:dyDescent="0.15">
      <c r="B46" s="287"/>
      <c r="C46" s="287"/>
      <c r="D46" s="287"/>
      <c r="E46" s="287"/>
      <c r="F46" s="287"/>
      <c r="G46" s="287"/>
      <c r="H46" s="287"/>
      <c r="I46" s="287"/>
      <c r="J46" s="287"/>
      <c r="K46" s="287"/>
      <c r="L46" s="287"/>
      <c r="M46" s="287"/>
      <c r="N46" s="287"/>
      <c r="O46" s="287"/>
      <c r="P46" s="287"/>
      <c r="Q46" s="287"/>
      <c r="R46" s="287"/>
      <c r="S46" s="287"/>
      <c r="T46" s="287"/>
      <c r="U46" s="287"/>
    </row>
    <row r="65495" spans="2:22" x14ac:dyDescent="0.15">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15">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15">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AN65497"/>
  <sheetViews>
    <sheetView showGridLines="0" topLeftCell="A7" zoomScale="70" zoomScaleNormal="70" workbookViewId="0">
      <selection activeCell="B19" sqref="B19:U19"/>
    </sheetView>
  </sheetViews>
  <sheetFormatPr defaultColWidth="11.43359375" defaultRowHeight="15" x14ac:dyDescent="0.15"/>
  <cols>
    <col min="1" max="1" width="1.4765625" style="1" customWidth="1"/>
    <col min="2" max="2" width="38.3359375" style="1" customWidth="1"/>
    <col min="3" max="6" width="7.6640625" style="1" customWidth="1"/>
    <col min="7" max="7" width="1.74609375" style="1" customWidth="1"/>
    <col min="8" max="11" width="7.6640625" style="1" customWidth="1"/>
    <col min="12" max="12" width="1.74609375" style="1" customWidth="1"/>
    <col min="13" max="16" width="7.6640625" style="1" customWidth="1"/>
    <col min="17" max="17" width="3.2265625" style="1" customWidth="1"/>
    <col min="18" max="21" width="7.6640625" style="1" customWidth="1"/>
    <col min="22" max="27" width="11.43359375" style="1"/>
    <col min="28" max="28" width="2.015625" style="1" customWidth="1"/>
    <col min="29" max="33" width="11.43359375" style="1"/>
    <col min="34" max="34" width="1.8828125" style="1" customWidth="1"/>
    <col min="35" max="16384" width="11.43359375" style="1"/>
  </cols>
  <sheetData>
    <row r="1" spans="2:40" ht="6" customHeight="1" x14ac:dyDescent="0.15"/>
    <row r="2" spans="2:40" ht="22.5" customHeight="1" x14ac:dyDescent="0.15">
      <c r="B2" s="330" t="s">
        <v>24</v>
      </c>
      <c r="C2" s="326" t="s">
        <v>179</v>
      </c>
      <c r="D2" s="326"/>
      <c r="E2" s="326"/>
      <c r="F2" s="326"/>
      <c r="G2" s="2"/>
      <c r="H2" s="325" t="s">
        <v>180</v>
      </c>
      <c r="I2" s="325"/>
      <c r="J2" s="325"/>
      <c r="K2" s="325"/>
      <c r="L2" s="3"/>
      <c r="M2" s="332" t="s">
        <v>181</v>
      </c>
      <c r="N2" s="332"/>
      <c r="O2" s="332"/>
      <c r="P2" s="332"/>
      <c r="Q2" s="58"/>
      <c r="R2" s="318" t="s">
        <v>182</v>
      </c>
      <c r="S2" s="318"/>
      <c r="T2" s="318"/>
      <c r="U2" s="318"/>
      <c r="V2" s="333"/>
      <c r="W2" s="17"/>
      <c r="X2" s="17"/>
      <c r="Y2" s="17"/>
      <c r="Z2" s="17"/>
      <c r="AA2" s="17"/>
      <c r="AB2" s="17"/>
      <c r="AC2" s="17"/>
      <c r="AD2" s="17"/>
      <c r="AE2" s="17"/>
      <c r="AF2" s="17"/>
      <c r="AG2" s="17"/>
      <c r="AH2" s="17"/>
      <c r="AI2" s="17"/>
      <c r="AJ2" s="17"/>
      <c r="AK2" s="17"/>
      <c r="AL2" s="17"/>
      <c r="AM2" s="17"/>
      <c r="AN2" s="17"/>
    </row>
    <row r="3" spans="2:40" ht="24.75" customHeight="1" thickBot="1" x14ac:dyDescent="0.2">
      <c r="B3" s="331"/>
      <c r="C3" s="4">
        <v>1</v>
      </c>
      <c r="D3" s="4">
        <v>2</v>
      </c>
      <c r="E3" s="5">
        <v>3</v>
      </c>
      <c r="F3" s="6">
        <v>4</v>
      </c>
      <c r="G3" s="328"/>
      <c r="H3" s="4">
        <v>1</v>
      </c>
      <c r="I3" s="4">
        <v>2</v>
      </c>
      <c r="J3" s="5">
        <v>3</v>
      </c>
      <c r="K3" s="6">
        <v>4</v>
      </c>
      <c r="L3" s="334"/>
      <c r="M3" s="4">
        <v>1</v>
      </c>
      <c r="N3" s="4">
        <v>2</v>
      </c>
      <c r="O3" s="5">
        <v>3</v>
      </c>
      <c r="P3" s="6">
        <v>4</v>
      </c>
      <c r="Q3" s="59"/>
      <c r="R3" s="4">
        <v>1</v>
      </c>
      <c r="S3" s="4">
        <v>2</v>
      </c>
      <c r="T3" s="5">
        <v>3</v>
      </c>
      <c r="U3" s="6">
        <v>4</v>
      </c>
      <c r="V3" s="333"/>
      <c r="W3" s="17"/>
      <c r="X3" s="17"/>
      <c r="Y3" s="17"/>
      <c r="Z3" s="17"/>
      <c r="AA3" s="17"/>
      <c r="AB3" s="17"/>
      <c r="AC3" s="17"/>
      <c r="AD3" s="17"/>
      <c r="AE3" s="17"/>
      <c r="AF3" s="17"/>
      <c r="AG3" s="17"/>
      <c r="AH3" s="17"/>
      <c r="AI3" s="17"/>
      <c r="AJ3" s="17"/>
      <c r="AK3" s="17"/>
      <c r="AL3" s="17"/>
      <c r="AM3" s="17"/>
      <c r="AN3" s="17"/>
    </row>
    <row r="4" spans="2:40" ht="38.1" customHeight="1" thickTop="1" thickBot="1" x14ac:dyDescent="0.2">
      <c r="B4" s="43" t="s">
        <v>5</v>
      </c>
      <c r="C4" s="39">
        <f>Autoevaluación!R122/SUM(Autoevaluación!R122:R125)</f>
        <v>0.25</v>
      </c>
      <c r="D4" s="8">
        <f>Autoevaluación!R123/SUM(Autoevaluación!R122:R125)</f>
        <v>0.75</v>
      </c>
      <c r="E4" s="8">
        <f>Autoevaluación!R124/SUM(Autoevaluación!R122:R125)</f>
        <v>0</v>
      </c>
      <c r="F4" s="8">
        <f>Autoevaluación!R125/SUM(Autoevaluación!R122:R125)</f>
        <v>0</v>
      </c>
      <c r="G4" s="329"/>
      <c r="H4" s="8" t="e">
        <f>Autoevaluación!S122/SUM(Autoevaluación!S122:S125)</f>
        <v>#DIV/0!</v>
      </c>
      <c r="I4" s="8" t="e">
        <f>Autoevaluación!S123/SUM(Autoevaluación!S122:S125)</f>
        <v>#DIV/0!</v>
      </c>
      <c r="J4" s="8" t="e">
        <f>Autoevaluación!S124/SUM(Autoevaluación!S122:S125)</f>
        <v>#DIV/0!</v>
      </c>
      <c r="K4" s="8" t="e">
        <f>Autoevaluación!S125/SUM(Autoevaluación!S122:S125)</f>
        <v>#DIV/0!</v>
      </c>
      <c r="L4" s="335"/>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4" t="s">
        <v>10</v>
      </c>
      <c r="C5" s="39">
        <f>Autoevaluación!R128/SUM(Autoevaluación!R128:R131)</f>
        <v>0.25</v>
      </c>
      <c r="D5" s="8">
        <f>Autoevaluación!R129/SUM(Autoevaluación!R128:R131)</f>
        <v>0.75</v>
      </c>
      <c r="E5" s="8">
        <f>Autoevaluación!R130/SUM(Autoevaluación!R128:R131)</f>
        <v>0</v>
      </c>
      <c r="F5" s="8">
        <f>Autoevaluación!R131/SUM(Autoevaluación!R128:R131)</f>
        <v>0</v>
      </c>
      <c r="G5" s="329"/>
      <c r="H5" s="8" t="e">
        <f>Autoevaluación!S128/SUM(Autoevaluación!S128:S131)</f>
        <v>#DIV/0!</v>
      </c>
      <c r="I5" s="8" t="e">
        <f>Autoevaluación!S129/SUM(Autoevaluación!S128:S131)</f>
        <v>#DIV/0!</v>
      </c>
      <c r="J5" s="8" t="e">
        <f>Autoevaluación!S130/SUM(Autoevaluación!S128:S131)</f>
        <v>#DIV/0!</v>
      </c>
      <c r="K5" s="8" t="e">
        <f>Autoevaluación!S131/SUM(Autoevaluación!S128:S131)</f>
        <v>#DIV/0!</v>
      </c>
      <c r="L5" s="335"/>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4" t="s">
        <v>15</v>
      </c>
      <c r="C6" s="39">
        <f>Autoevaluación!R134/SUM(Autoevaluación!R134:R137)</f>
        <v>0.33333333333333331</v>
      </c>
      <c r="D6" s="8">
        <f>Autoevaluación!R135/SUM(Autoevaluación!R134:R137)</f>
        <v>0.33333333333333331</v>
      </c>
      <c r="E6" s="8">
        <f>Autoevaluación!R136/SUM(Autoevaluación!R134:R137)</f>
        <v>0.33333333333333331</v>
      </c>
      <c r="F6" s="8">
        <f>Autoevaluación!R137/SUM(Autoevaluación!R134:R137)</f>
        <v>0</v>
      </c>
      <c r="G6" s="329"/>
      <c r="H6" s="8" t="e">
        <f>Autoevaluación!S134/SUM(Autoevaluación!S134:S137)</f>
        <v>#DIV/0!</v>
      </c>
      <c r="I6" s="8" t="e">
        <f>Autoevaluación!S135/SUM(Autoevaluación!S134:S137)</f>
        <v>#DIV/0!</v>
      </c>
      <c r="J6" s="8" t="e">
        <f>Autoevaluación!S136/SUM(Autoevaluación!S134:S137)</f>
        <v>#DIV/0!</v>
      </c>
      <c r="K6" s="8" t="e">
        <f>Autoevaluación!S137/SUM(Autoevaluación!S134:S137)</f>
        <v>#DIV/0!</v>
      </c>
      <c r="L6" s="335"/>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
      <c r="B7" s="43" t="s">
        <v>19</v>
      </c>
      <c r="C7" s="39">
        <f>Autoevaluación!R139/SUM(Autoevaluación!R139:R142)</f>
        <v>0.33333333333333331</v>
      </c>
      <c r="D7" s="8">
        <f>Autoevaluación!R140/SUM(Autoevaluación!R139:R142)</f>
        <v>0</v>
      </c>
      <c r="E7" s="8">
        <f>Autoevaluación!R141/SUM(Autoevaluación!R139:R142)</f>
        <v>0.66666666666666663</v>
      </c>
      <c r="F7" s="8">
        <f>Autoevaluación!R142/SUM(Autoevaluación!R139:R142)</f>
        <v>0</v>
      </c>
      <c r="G7" s="329"/>
      <c r="H7" s="8" t="e">
        <f>Autoevaluación!S139/SUM(Autoevaluación!S139:S142)</f>
        <v>#DIV/0!</v>
      </c>
      <c r="I7" s="8" t="e">
        <f>Autoevaluación!S140/SUM(Autoevaluación!S139:S142)</f>
        <v>#DIV/0!</v>
      </c>
      <c r="J7" s="8" t="e">
        <f>Autoevaluación!S141/SUM(Autoevaluación!S139:S142)</f>
        <v>#DIV/0!</v>
      </c>
      <c r="K7" s="8" t="e">
        <f>Autoevaluación!S142/SUM(Autoevaluación!S139:S142)</f>
        <v>#DIV/0!</v>
      </c>
      <c r="L7" s="335"/>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15">
      <c r="B8" s="41"/>
      <c r="C8" s="8"/>
      <c r="D8" s="8"/>
      <c r="E8" s="8"/>
      <c r="F8" s="8"/>
      <c r="G8" s="329"/>
      <c r="H8" s="8"/>
      <c r="I8" s="8"/>
      <c r="J8" s="8"/>
      <c r="K8" s="8"/>
      <c r="L8" s="335"/>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15">
      <c r="B9" s="7"/>
      <c r="C9" s="8"/>
      <c r="D9" s="8"/>
      <c r="E9" s="8"/>
      <c r="F9" s="8"/>
      <c r="G9" s="329"/>
      <c r="H9" s="8"/>
      <c r="I9" s="8"/>
      <c r="J9" s="8"/>
      <c r="K9" s="8"/>
      <c r="L9" s="335"/>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15">
      <c r="B10" s="16" t="s">
        <v>139</v>
      </c>
      <c r="C10" s="13">
        <f>AVERAGE(C4:C9)</f>
        <v>0.29166666666666663</v>
      </c>
      <c r="D10" s="13">
        <f>AVERAGE(D4:D9)</f>
        <v>0.45833333333333331</v>
      </c>
      <c r="E10" s="13">
        <f>AVERAGE(E4:E9)</f>
        <v>0.25</v>
      </c>
      <c r="F10" s="13">
        <f>AVERAGE(F4:F9)</f>
        <v>0</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15">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15">
      <c r="B12" s="326">
        <v>2024</v>
      </c>
      <c r="C12" s="326"/>
      <c r="D12" s="326"/>
      <c r="E12" s="326"/>
      <c r="F12" s="326"/>
      <c r="G12" s="326"/>
      <c r="H12" s="326"/>
      <c r="I12" s="326"/>
      <c r="J12" s="326"/>
      <c r="K12" s="326"/>
      <c r="L12" s="326"/>
      <c r="M12" s="326"/>
      <c r="N12" s="326"/>
      <c r="O12" s="326"/>
      <c r="P12" s="326"/>
      <c r="Q12" s="326"/>
      <c r="R12" s="326"/>
      <c r="S12" s="326"/>
      <c r="T12" s="326"/>
      <c r="U12" s="326"/>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15">
      <c r="B13" s="327" t="s">
        <v>28</v>
      </c>
      <c r="C13" s="327"/>
      <c r="D13" s="327"/>
      <c r="E13" s="327"/>
      <c r="F13" s="327"/>
      <c r="G13" s="327"/>
      <c r="H13" s="327"/>
      <c r="I13" s="327"/>
      <c r="J13" s="327"/>
      <c r="K13" s="327"/>
      <c r="L13" s="327"/>
      <c r="M13" s="327"/>
      <c r="N13" s="327"/>
      <c r="O13" s="327"/>
      <c r="P13" s="327"/>
      <c r="Q13" s="327"/>
      <c r="R13" s="327"/>
      <c r="S13" s="327"/>
      <c r="T13" s="327"/>
      <c r="U13" s="32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15">
      <c r="B14" s="301" t="s">
        <v>374</v>
      </c>
      <c r="C14" s="287"/>
      <c r="D14" s="287"/>
      <c r="E14" s="287"/>
      <c r="F14" s="287"/>
      <c r="G14" s="287"/>
      <c r="H14" s="287"/>
      <c r="I14" s="287"/>
      <c r="J14" s="287"/>
      <c r="K14" s="287"/>
      <c r="L14" s="287"/>
      <c r="M14" s="287"/>
      <c r="N14" s="287"/>
      <c r="O14" s="287"/>
      <c r="P14" s="287"/>
      <c r="Q14" s="287"/>
      <c r="R14" s="287"/>
      <c r="S14" s="287"/>
      <c r="T14" s="287"/>
      <c r="U14" s="28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15">
      <c r="B15" s="302" t="s">
        <v>375</v>
      </c>
      <c r="C15" s="287"/>
      <c r="D15" s="287"/>
      <c r="E15" s="287"/>
      <c r="F15" s="287"/>
      <c r="G15" s="287"/>
      <c r="H15" s="287"/>
      <c r="I15" s="287"/>
      <c r="J15" s="287"/>
      <c r="K15" s="287"/>
      <c r="L15" s="287"/>
      <c r="M15" s="287"/>
      <c r="N15" s="287"/>
      <c r="O15" s="287"/>
      <c r="P15" s="287"/>
      <c r="Q15" s="287"/>
      <c r="R15" s="287"/>
      <c r="S15" s="287"/>
      <c r="T15" s="287"/>
      <c r="U15" s="28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
      <c r="B16" s="317" t="s">
        <v>123</v>
      </c>
      <c r="C16" s="317"/>
      <c r="D16" s="317"/>
      <c r="E16" s="317"/>
      <c r="F16" s="317"/>
      <c r="G16" s="317"/>
      <c r="H16" s="317"/>
      <c r="I16" s="317"/>
      <c r="J16" s="317"/>
      <c r="K16" s="317"/>
      <c r="L16" s="317"/>
      <c r="M16" s="317"/>
      <c r="N16" s="317"/>
      <c r="O16" s="317"/>
      <c r="P16" s="317"/>
      <c r="Q16" s="317"/>
      <c r="R16" s="317"/>
      <c r="S16" s="317"/>
      <c r="T16" s="317"/>
      <c r="U16" s="317"/>
    </row>
    <row r="17" spans="2:21" ht="60" customHeight="1" x14ac:dyDescent="0.15">
      <c r="B17" s="301" t="s">
        <v>376</v>
      </c>
      <c r="C17" s="287"/>
      <c r="D17" s="287"/>
      <c r="E17" s="287"/>
      <c r="F17" s="287"/>
      <c r="G17" s="287"/>
      <c r="H17" s="287"/>
      <c r="I17" s="287"/>
      <c r="J17" s="287"/>
      <c r="K17" s="287"/>
      <c r="L17" s="287"/>
      <c r="M17" s="287"/>
      <c r="N17" s="287"/>
      <c r="O17" s="287"/>
      <c r="P17" s="287"/>
      <c r="Q17" s="287"/>
      <c r="R17" s="287"/>
      <c r="S17" s="287"/>
      <c r="T17" s="287"/>
      <c r="U17" s="287"/>
    </row>
    <row r="18" spans="2:21" ht="60" customHeight="1" x14ac:dyDescent="0.15">
      <c r="B18" s="302" t="s">
        <v>377</v>
      </c>
      <c r="C18" s="287"/>
      <c r="D18" s="287"/>
      <c r="E18" s="287"/>
      <c r="F18" s="287"/>
      <c r="G18" s="287"/>
      <c r="H18" s="287"/>
      <c r="I18" s="287"/>
      <c r="J18" s="287"/>
      <c r="K18" s="287"/>
      <c r="L18" s="287"/>
      <c r="M18" s="287"/>
      <c r="N18" s="287"/>
      <c r="O18" s="287"/>
      <c r="P18" s="287"/>
      <c r="Q18" s="287"/>
      <c r="R18" s="287"/>
      <c r="S18" s="287"/>
      <c r="T18" s="287"/>
      <c r="U18" s="287"/>
    </row>
    <row r="19" spans="2:21" ht="60" customHeight="1" x14ac:dyDescent="0.15">
      <c r="B19" s="301" t="s">
        <v>378</v>
      </c>
      <c r="C19" s="287"/>
      <c r="D19" s="287"/>
      <c r="E19" s="287"/>
      <c r="F19" s="287"/>
      <c r="G19" s="287"/>
      <c r="H19" s="287"/>
      <c r="I19" s="287"/>
      <c r="J19" s="287"/>
      <c r="K19" s="287"/>
      <c r="L19" s="287"/>
      <c r="M19" s="287"/>
      <c r="N19" s="287"/>
      <c r="O19" s="287"/>
      <c r="P19" s="287"/>
      <c r="Q19" s="287"/>
      <c r="R19" s="287"/>
      <c r="S19" s="287"/>
      <c r="T19" s="287"/>
      <c r="U19" s="287"/>
    </row>
    <row r="20" spans="2:21" ht="16.5" customHeight="1" x14ac:dyDescent="0.15">
      <c r="B20" s="14"/>
      <c r="C20" s="14"/>
      <c r="D20" s="14"/>
      <c r="E20" s="14"/>
      <c r="F20" s="14"/>
      <c r="G20" s="14"/>
      <c r="H20" s="14"/>
      <c r="I20" s="14"/>
      <c r="J20" s="14"/>
      <c r="K20" s="14"/>
      <c r="L20" s="14"/>
      <c r="M20" s="14"/>
      <c r="N20" s="14"/>
      <c r="O20" s="14"/>
      <c r="P20" s="14"/>
      <c r="Q20" s="14"/>
      <c r="R20" s="14"/>
      <c r="S20" s="14"/>
      <c r="T20" s="14"/>
      <c r="U20" s="14"/>
    </row>
    <row r="21" spans="2:21" ht="21.95" customHeight="1" x14ac:dyDescent="0.15">
      <c r="B21" s="323"/>
      <c r="C21" s="323"/>
      <c r="D21" s="323"/>
      <c r="E21" s="323"/>
      <c r="F21" s="323"/>
      <c r="G21" s="323"/>
      <c r="H21" s="323"/>
      <c r="I21" s="323"/>
      <c r="J21" s="323"/>
      <c r="K21" s="323"/>
      <c r="L21" s="323"/>
      <c r="M21" s="323"/>
      <c r="N21" s="323"/>
      <c r="O21" s="323"/>
      <c r="P21" s="323"/>
      <c r="Q21" s="323"/>
      <c r="R21" s="323"/>
      <c r="S21" s="323"/>
      <c r="T21" s="323"/>
      <c r="U21" s="323"/>
    </row>
    <row r="22" spans="2:21" ht="24.95" customHeight="1" x14ac:dyDescent="0.15">
      <c r="B22" s="324" t="s">
        <v>28</v>
      </c>
      <c r="C22" s="324"/>
      <c r="D22" s="324"/>
      <c r="E22" s="324"/>
      <c r="F22" s="324"/>
      <c r="G22" s="324"/>
      <c r="H22" s="324"/>
      <c r="I22" s="324"/>
      <c r="J22" s="324"/>
      <c r="K22" s="324"/>
      <c r="L22" s="324"/>
      <c r="M22" s="324"/>
      <c r="N22" s="324"/>
      <c r="O22" s="324"/>
      <c r="P22" s="324"/>
      <c r="Q22" s="324"/>
      <c r="R22" s="324"/>
      <c r="S22" s="324"/>
      <c r="T22" s="324"/>
      <c r="U22" s="324"/>
    </row>
    <row r="23" spans="2:21" ht="60" customHeight="1" x14ac:dyDescent="0.15">
      <c r="B23" s="302"/>
      <c r="C23" s="287"/>
      <c r="D23" s="287"/>
      <c r="E23" s="287"/>
      <c r="F23" s="287"/>
      <c r="G23" s="287"/>
      <c r="H23" s="287"/>
      <c r="I23" s="287"/>
      <c r="J23" s="287"/>
      <c r="K23" s="287"/>
      <c r="L23" s="287"/>
      <c r="M23" s="287"/>
      <c r="N23" s="287"/>
      <c r="O23" s="287"/>
      <c r="P23" s="287"/>
      <c r="Q23" s="287"/>
      <c r="R23" s="287"/>
      <c r="S23" s="287"/>
      <c r="T23" s="287"/>
      <c r="U23" s="287"/>
    </row>
    <row r="24" spans="2:21" ht="60" customHeight="1" x14ac:dyDescent="0.15">
      <c r="B24" s="302"/>
      <c r="C24" s="287"/>
      <c r="D24" s="287"/>
      <c r="E24" s="287"/>
      <c r="F24" s="287"/>
      <c r="G24" s="287"/>
      <c r="H24" s="287"/>
      <c r="I24" s="287"/>
      <c r="J24" s="287"/>
      <c r="K24" s="287"/>
      <c r="L24" s="287"/>
      <c r="M24" s="287"/>
      <c r="N24" s="287"/>
      <c r="O24" s="287"/>
      <c r="P24" s="287"/>
      <c r="Q24" s="287"/>
      <c r="R24" s="287"/>
      <c r="S24" s="287"/>
      <c r="T24" s="287"/>
      <c r="U24" s="287"/>
    </row>
    <row r="25" spans="2:21" s="15" customFormat="1" ht="24.95" customHeight="1" x14ac:dyDescent="0.2">
      <c r="B25" s="317" t="s">
        <v>123</v>
      </c>
      <c r="C25" s="317"/>
      <c r="D25" s="317"/>
      <c r="E25" s="317"/>
      <c r="F25" s="317"/>
      <c r="G25" s="317"/>
      <c r="H25" s="317"/>
      <c r="I25" s="317"/>
      <c r="J25" s="317"/>
      <c r="K25" s="317"/>
      <c r="L25" s="317"/>
      <c r="M25" s="317"/>
      <c r="N25" s="317"/>
      <c r="O25" s="317"/>
      <c r="P25" s="317"/>
      <c r="Q25" s="317"/>
      <c r="R25" s="317"/>
      <c r="S25" s="317"/>
      <c r="T25" s="317"/>
      <c r="U25" s="317"/>
    </row>
    <row r="26" spans="2:21" ht="60" customHeight="1" x14ac:dyDescent="0.15">
      <c r="B26" s="302"/>
      <c r="C26" s="287"/>
      <c r="D26" s="287"/>
      <c r="E26" s="287"/>
      <c r="F26" s="287"/>
      <c r="G26" s="287"/>
      <c r="H26" s="287"/>
      <c r="I26" s="287"/>
      <c r="J26" s="287"/>
      <c r="K26" s="287"/>
      <c r="L26" s="287"/>
      <c r="M26" s="287"/>
      <c r="N26" s="287"/>
      <c r="O26" s="287"/>
      <c r="P26" s="287"/>
      <c r="Q26" s="287"/>
      <c r="R26" s="287"/>
      <c r="S26" s="287"/>
      <c r="T26" s="287"/>
      <c r="U26" s="287"/>
    </row>
    <row r="27" spans="2:21" ht="60" customHeight="1" x14ac:dyDescent="0.15">
      <c r="B27" s="287"/>
      <c r="C27" s="287"/>
      <c r="D27" s="287"/>
      <c r="E27" s="287"/>
      <c r="F27" s="287"/>
      <c r="G27" s="287"/>
      <c r="H27" s="287"/>
      <c r="I27" s="287"/>
      <c r="J27" s="287"/>
      <c r="K27" s="287"/>
      <c r="L27" s="287"/>
      <c r="M27" s="287"/>
      <c r="N27" s="287"/>
      <c r="O27" s="287"/>
      <c r="P27" s="287"/>
      <c r="Q27" s="287"/>
      <c r="R27" s="287"/>
      <c r="S27" s="287"/>
      <c r="T27" s="287"/>
      <c r="U27" s="287"/>
    </row>
    <row r="28" spans="2:21" ht="60" customHeight="1" x14ac:dyDescent="0.15">
      <c r="B28" s="287"/>
      <c r="C28" s="287"/>
      <c r="D28" s="287"/>
      <c r="E28" s="287"/>
      <c r="F28" s="287"/>
      <c r="G28" s="287"/>
      <c r="H28" s="287"/>
      <c r="I28" s="287"/>
      <c r="J28" s="287"/>
      <c r="K28" s="287"/>
      <c r="L28" s="287"/>
      <c r="M28" s="287"/>
      <c r="N28" s="287"/>
      <c r="O28" s="287"/>
      <c r="P28" s="287"/>
      <c r="Q28" s="287"/>
      <c r="R28" s="287"/>
      <c r="S28" s="287"/>
      <c r="T28" s="287"/>
      <c r="U28" s="287"/>
    </row>
    <row r="29" spans="2:21" ht="16.5" customHeight="1" x14ac:dyDescent="0.15">
      <c r="B29" s="14"/>
      <c r="C29" s="14"/>
      <c r="D29" s="14"/>
      <c r="E29" s="14"/>
      <c r="F29" s="14"/>
      <c r="G29" s="14"/>
      <c r="H29" s="14"/>
      <c r="I29" s="14"/>
      <c r="J29" s="14"/>
      <c r="K29" s="14"/>
      <c r="L29" s="14"/>
      <c r="M29" s="14"/>
      <c r="N29" s="14"/>
      <c r="O29" s="14"/>
      <c r="P29" s="14"/>
      <c r="Q29" s="14"/>
      <c r="R29" s="14"/>
      <c r="S29" s="14"/>
      <c r="T29" s="14"/>
      <c r="U29" s="14"/>
    </row>
    <row r="30" spans="2:21" ht="21.95" customHeight="1" x14ac:dyDescent="0.15">
      <c r="B30" s="321"/>
      <c r="C30" s="321"/>
      <c r="D30" s="321"/>
      <c r="E30" s="321"/>
      <c r="F30" s="321"/>
      <c r="G30" s="321"/>
      <c r="H30" s="321"/>
      <c r="I30" s="321"/>
      <c r="J30" s="321"/>
      <c r="K30" s="321"/>
      <c r="L30" s="321"/>
      <c r="M30" s="321"/>
      <c r="N30" s="321"/>
      <c r="O30" s="321"/>
      <c r="P30" s="321"/>
      <c r="Q30" s="321"/>
      <c r="R30" s="321"/>
      <c r="S30" s="321"/>
      <c r="T30" s="321"/>
      <c r="U30" s="321"/>
    </row>
    <row r="31" spans="2:21" ht="24.95" customHeight="1" x14ac:dyDescent="0.15">
      <c r="B31" s="319" t="s">
        <v>28</v>
      </c>
      <c r="C31" s="320"/>
      <c r="D31" s="320"/>
      <c r="E31" s="320"/>
      <c r="F31" s="320"/>
      <c r="G31" s="320"/>
      <c r="H31" s="320"/>
      <c r="I31" s="320"/>
      <c r="J31" s="320"/>
      <c r="K31" s="320"/>
      <c r="L31" s="320"/>
      <c r="M31" s="320"/>
      <c r="N31" s="320"/>
      <c r="O31" s="320"/>
      <c r="P31" s="320"/>
      <c r="Q31" s="320"/>
      <c r="R31" s="320"/>
      <c r="S31" s="320"/>
      <c r="T31" s="320"/>
      <c r="U31" s="320"/>
    </row>
    <row r="32" spans="2:21" ht="60" customHeight="1" x14ac:dyDescent="0.15">
      <c r="B32" s="287"/>
      <c r="C32" s="287"/>
      <c r="D32" s="287"/>
      <c r="E32" s="287"/>
      <c r="F32" s="287"/>
      <c r="G32" s="287"/>
      <c r="H32" s="287"/>
      <c r="I32" s="287"/>
      <c r="J32" s="287"/>
      <c r="K32" s="287"/>
      <c r="L32" s="287"/>
      <c r="M32" s="287"/>
      <c r="N32" s="287"/>
      <c r="O32" s="287"/>
      <c r="P32" s="287"/>
      <c r="Q32" s="287"/>
      <c r="R32" s="287"/>
      <c r="S32" s="287"/>
      <c r="T32" s="287"/>
      <c r="U32" s="287"/>
    </row>
    <row r="33" spans="2:21" ht="60" customHeight="1" x14ac:dyDescent="0.15">
      <c r="B33" s="287"/>
      <c r="C33" s="287"/>
      <c r="D33" s="287"/>
      <c r="E33" s="287"/>
      <c r="F33" s="287"/>
      <c r="G33" s="287"/>
      <c r="H33" s="287"/>
      <c r="I33" s="287"/>
      <c r="J33" s="287"/>
      <c r="K33" s="287"/>
      <c r="L33" s="287"/>
      <c r="M33" s="287"/>
      <c r="N33" s="287"/>
      <c r="O33" s="287"/>
      <c r="P33" s="287"/>
      <c r="Q33" s="287"/>
      <c r="R33" s="287"/>
      <c r="S33" s="287"/>
      <c r="T33" s="287"/>
      <c r="U33" s="287"/>
    </row>
    <row r="34" spans="2:21" s="15" customFormat="1" ht="24.95" customHeight="1" x14ac:dyDescent="0.2">
      <c r="B34" s="317" t="s">
        <v>123</v>
      </c>
      <c r="C34" s="317"/>
      <c r="D34" s="317"/>
      <c r="E34" s="317"/>
      <c r="F34" s="317"/>
      <c r="G34" s="317"/>
      <c r="H34" s="317"/>
      <c r="I34" s="317"/>
      <c r="J34" s="317"/>
      <c r="K34" s="317"/>
      <c r="L34" s="317"/>
      <c r="M34" s="317"/>
      <c r="N34" s="317"/>
      <c r="O34" s="317"/>
      <c r="P34" s="317"/>
      <c r="Q34" s="317"/>
      <c r="R34" s="317"/>
      <c r="S34" s="317"/>
      <c r="T34" s="317"/>
      <c r="U34" s="317"/>
    </row>
    <row r="35" spans="2:21" ht="60" customHeight="1" x14ac:dyDescent="0.15">
      <c r="B35" s="287"/>
      <c r="C35" s="287"/>
      <c r="D35" s="287"/>
      <c r="E35" s="287"/>
      <c r="F35" s="287"/>
      <c r="G35" s="287"/>
      <c r="H35" s="287"/>
      <c r="I35" s="287"/>
      <c r="J35" s="287"/>
      <c r="K35" s="287"/>
      <c r="L35" s="287"/>
      <c r="M35" s="287"/>
      <c r="N35" s="287"/>
      <c r="O35" s="287"/>
      <c r="P35" s="287"/>
      <c r="Q35" s="287"/>
      <c r="R35" s="287"/>
      <c r="S35" s="287"/>
      <c r="T35" s="287"/>
      <c r="U35" s="287"/>
    </row>
    <row r="36" spans="2:21" ht="60" customHeight="1" x14ac:dyDescent="0.15">
      <c r="B36" s="287"/>
      <c r="C36" s="287"/>
      <c r="D36" s="287"/>
      <c r="E36" s="287"/>
      <c r="F36" s="287"/>
      <c r="G36" s="287"/>
      <c r="H36" s="287"/>
      <c r="I36" s="287"/>
      <c r="J36" s="287"/>
      <c r="K36" s="287"/>
      <c r="L36" s="287"/>
      <c r="M36" s="287"/>
      <c r="N36" s="287"/>
      <c r="O36" s="287"/>
      <c r="P36" s="287"/>
      <c r="Q36" s="287"/>
      <c r="R36" s="287"/>
      <c r="S36" s="287"/>
      <c r="T36" s="287"/>
      <c r="U36" s="287"/>
    </row>
    <row r="37" spans="2:21" ht="60" customHeight="1" x14ac:dyDescent="0.15">
      <c r="B37" s="287"/>
      <c r="C37" s="287"/>
      <c r="D37" s="287"/>
      <c r="E37" s="287"/>
      <c r="F37" s="287"/>
      <c r="G37" s="287"/>
      <c r="H37" s="287"/>
      <c r="I37" s="287"/>
      <c r="J37" s="287"/>
      <c r="K37" s="287"/>
      <c r="L37" s="287"/>
      <c r="M37" s="287"/>
      <c r="N37" s="287"/>
      <c r="O37" s="287"/>
      <c r="P37" s="287"/>
      <c r="Q37" s="287"/>
      <c r="R37" s="287"/>
      <c r="S37" s="287"/>
      <c r="T37" s="287"/>
      <c r="U37" s="287"/>
    </row>
    <row r="40" spans="2:21" x14ac:dyDescent="0.15">
      <c r="B40" s="318" t="s">
        <v>182</v>
      </c>
      <c r="C40" s="318"/>
      <c r="D40" s="318"/>
      <c r="E40" s="318"/>
      <c r="F40" s="318"/>
      <c r="G40" s="318"/>
      <c r="H40" s="318"/>
      <c r="I40" s="318"/>
      <c r="J40" s="318"/>
      <c r="K40" s="318"/>
      <c r="L40" s="318"/>
      <c r="M40" s="318"/>
      <c r="N40" s="318"/>
      <c r="O40" s="318"/>
      <c r="P40" s="318"/>
      <c r="Q40" s="318"/>
      <c r="R40" s="318"/>
      <c r="S40" s="318"/>
      <c r="T40" s="318"/>
      <c r="U40" s="318"/>
    </row>
    <row r="41" spans="2:21" ht="20.25" x14ac:dyDescent="0.15">
      <c r="B41" s="319" t="s">
        <v>28</v>
      </c>
      <c r="C41" s="320"/>
      <c r="D41" s="320"/>
      <c r="E41" s="320"/>
      <c r="F41" s="320"/>
      <c r="G41" s="320"/>
      <c r="H41" s="320"/>
      <c r="I41" s="320"/>
      <c r="J41" s="320"/>
      <c r="K41" s="320"/>
      <c r="L41" s="320"/>
      <c r="M41" s="320"/>
      <c r="N41" s="320"/>
      <c r="O41" s="320"/>
      <c r="P41" s="320"/>
      <c r="Q41" s="320"/>
      <c r="R41" s="320"/>
      <c r="S41" s="320"/>
      <c r="T41" s="320"/>
      <c r="U41" s="320"/>
    </row>
    <row r="42" spans="2:21" ht="62.25" customHeight="1" x14ac:dyDescent="0.15">
      <c r="B42" s="287"/>
      <c r="C42" s="287"/>
      <c r="D42" s="287"/>
      <c r="E42" s="287"/>
      <c r="F42" s="287"/>
      <c r="G42" s="287"/>
      <c r="H42" s="287"/>
      <c r="I42" s="287"/>
      <c r="J42" s="287"/>
      <c r="K42" s="287"/>
      <c r="L42" s="287"/>
      <c r="M42" s="287"/>
      <c r="N42" s="287"/>
      <c r="O42" s="287"/>
      <c r="P42" s="287"/>
      <c r="Q42" s="287"/>
      <c r="R42" s="287"/>
      <c r="S42" s="287"/>
      <c r="T42" s="287"/>
      <c r="U42" s="287"/>
    </row>
    <row r="43" spans="2:21" ht="64.5" customHeight="1" x14ac:dyDescent="0.15">
      <c r="B43" s="287"/>
      <c r="C43" s="287"/>
      <c r="D43" s="287"/>
      <c r="E43" s="287"/>
      <c r="F43" s="287"/>
      <c r="G43" s="287"/>
      <c r="H43" s="287"/>
      <c r="I43" s="287"/>
      <c r="J43" s="287"/>
      <c r="K43" s="287"/>
      <c r="L43" s="287"/>
      <c r="M43" s="287"/>
      <c r="N43" s="287"/>
      <c r="O43" s="287"/>
      <c r="P43" s="287"/>
      <c r="Q43" s="287"/>
      <c r="R43" s="287"/>
      <c r="S43" s="287"/>
      <c r="T43" s="287"/>
      <c r="U43" s="287"/>
    </row>
    <row r="44" spans="2:21" ht="20.25" x14ac:dyDescent="0.15">
      <c r="B44" s="317" t="s">
        <v>123</v>
      </c>
      <c r="C44" s="317"/>
      <c r="D44" s="317"/>
      <c r="E44" s="317"/>
      <c r="F44" s="317"/>
      <c r="G44" s="317"/>
      <c r="H44" s="317"/>
      <c r="I44" s="317"/>
      <c r="J44" s="317"/>
      <c r="K44" s="317"/>
      <c r="L44" s="317"/>
      <c r="M44" s="317"/>
      <c r="N44" s="317"/>
      <c r="O44" s="317"/>
      <c r="P44" s="317"/>
      <c r="Q44" s="317"/>
      <c r="R44" s="317"/>
      <c r="S44" s="317"/>
      <c r="T44" s="317"/>
      <c r="U44" s="317"/>
    </row>
    <row r="45" spans="2:21" ht="54.75" customHeight="1" x14ac:dyDescent="0.15">
      <c r="B45" s="287"/>
      <c r="C45" s="287"/>
      <c r="D45" s="287"/>
      <c r="E45" s="287"/>
      <c r="F45" s="287"/>
      <c r="G45" s="287"/>
      <c r="H45" s="287"/>
      <c r="I45" s="287"/>
      <c r="J45" s="287"/>
      <c r="K45" s="287"/>
      <c r="L45" s="287"/>
      <c r="M45" s="287"/>
      <c r="N45" s="287"/>
      <c r="O45" s="287"/>
      <c r="P45" s="287"/>
      <c r="Q45" s="287"/>
      <c r="R45" s="287"/>
      <c r="S45" s="287"/>
      <c r="T45" s="287"/>
      <c r="U45" s="287"/>
    </row>
    <row r="46" spans="2:21" ht="61.5" customHeight="1" x14ac:dyDescent="0.15">
      <c r="B46" s="287"/>
      <c r="C46" s="287"/>
      <c r="D46" s="287"/>
      <c r="E46" s="287"/>
      <c r="F46" s="287"/>
      <c r="G46" s="287"/>
      <c r="H46" s="287"/>
      <c r="I46" s="287"/>
      <c r="J46" s="287"/>
      <c r="K46" s="287"/>
      <c r="L46" s="287"/>
      <c r="M46" s="287"/>
      <c r="N46" s="287"/>
      <c r="O46" s="287"/>
      <c r="P46" s="287"/>
      <c r="Q46" s="287"/>
      <c r="R46" s="287"/>
      <c r="S46" s="287"/>
      <c r="T46" s="287"/>
      <c r="U46" s="287"/>
    </row>
    <row r="47" spans="2:21" ht="64.5" customHeight="1" x14ac:dyDescent="0.15">
      <c r="B47" s="287"/>
      <c r="C47" s="287"/>
      <c r="D47" s="287"/>
      <c r="E47" s="287"/>
      <c r="F47" s="287"/>
      <c r="G47" s="287"/>
      <c r="H47" s="287"/>
      <c r="I47" s="287"/>
      <c r="J47" s="287"/>
      <c r="K47" s="287"/>
      <c r="L47" s="287"/>
      <c r="M47" s="287"/>
      <c r="N47" s="287"/>
      <c r="O47" s="287"/>
      <c r="P47" s="287"/>
      <c r="Q47" s="287"/>
      <c r="R47" s="287"/>
      <c r="S47" s="287"/>
      <c r="T47" s="287"/>
      <c r="U47" s="287"/>
    </row>
    <row r="65495" spans="2:22" x14ac:dyDescent="0.15">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15">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15">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pageSetup paperSize="9"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X</cp:lastModifiedBy>
  <cp:lastPrinted>2011-10-07T14:16:27Z</cp:lastPrinted>
  <dcterms:created xsi:type="dcterms:W3CDTF">2010-02-23T19:10:51Z</dcterms:created>
  <dcterms:modified xsi:type="dcterms:W3CDTF">2024-01-22T04:04:39Z</dcterms:modified>
</cp:coreProperties>
</file>