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ARCHIVOS TRES BOCAS 2022\FORMATO EXCEL\FORMATOS EXCEL\DOCUMENTOS SED\"/>
    </mc:Choice>
  </mc:AlternateContent>
  <xr:revisionPtr revIDLastSave="0" documentId="13_ncr:1_{299267AE-B3A3-4481-BC33-55B10ADE6F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2" r:id="rId1"/>
    <sheet name="Hoja2" sheetId="3" r:id="rId2"/>
  </sheets>
  <calcPr calcId="191029"/>
</workbook>
</file>

<file path=xl/calcChain.xml><?xml version="1.0" encoding="utf-8"?>
<calcChain xmlns="http://schemas.openxmlformats.org/spreadsheetml/2006/main">
  <c r="J20" i="3" l="1"/>
  <c r="J19" i="3"/>
  <c r="J18" i="3"/>
  <c r="J17" i="3"/>
  <c r="G17" i="3"/>
  <c r="G19" i="3"/>
  <c r="G20" i="3"/>
  <c r="G21" i="3"/>
  <c r="F18" i="3"/>
  <c r="F19" i="3"/>
  <c r="F20" i="3"/>
  <c r="F21" i="3"/>
  <c r="D18" i="3"/>
  <c r="D19" i="3"/>
  <c r="D20" i="3"/>
  <c r="D21" i="3"/>
  <c r="D23" i="3"/>
  <c r="D24" i="3"/>
  <c r="D25" i="3"/>
  <c r="D26" i="3"/>
  <c r="D28" i="3"/>
  <c r="D29" i="3"/>
  <c r="E17" i="3"/>
  <c r="M11" i="2"/>
  <c r="L13" i="2"/>
  <c r="D27" i="3" l="1"/>
  <c r="D30" i="3"/>
  <c r="L9" i="2" l="1"/>
  <c r="M9" i="2"/>
  <c r="L11" i="2"/>
  <c r="L12" i="2"/>
  <c r="M12" i="2"/>
  <c r="M13" i="2"/>
  <c r="L14" i="2"/>
  <c r="M14" i="2"/>
  <c r="L15" i="2"/>
  <c r="M15" i="2"/>
  <c r="G18" i="3"/>
  <c r="F17" i="3"/>
  <c r="E21" i="3"/>
  <c r="E20" i="3"/>
  <c r="E19" i="3"/>
  <c r="E18" i="3"/>
  <c r="D17" i="3"/>
  <c r="D22" i="3" s="1"/>
  <c r="K143" i="2"/>
  <c r="J143" i="2"/>
  <c r="I143" i="2"/>
  <c r="H143" i="2"/>
  <c r="G143" i="2"/>
  <c r="F143" i="2"/>
  <c r="E143" i="2"/>
  <c r="D143" i="2"/>
  <c r="M142" i="2"/>
  <c r="L142" i="2"/>
  <c r="M141" i="2"/>
  <c r="L141" i="2"/>
  <c r="M140" i="2"/>
  <c r="L140" i="2"/>
  <c r="M139" i="2"/>
  <c r="L139" i="2"/>
  <c r="M138" i="2"/>
  <c r="L138" i="2"/>
  <c r="K137" i="2"/>
  <c r="J137" i="2"/>
  <c r="I137" i="2"/>
  <c r="H137" i="2"/>
  <c r="G137" i="2"/>
  <c r="F137" i="2"/>
  <c r="E137" i="2"/>
  <c r="D137" i="2"/>
  <c r="M136" i="2"/>
  <c r="M137" i="2" s="1"/>
  <c r="L136" i="2"/>
  <c r="L137" i="2" s="1"/>
  <c r="M50" i="2"/>
  <c r="L21" i="2"/>
  <c r="M21" i="2"/>
  <c r="L22" i="2"/>
  <c r="M22" i="2"/>
  <c r="J10" i="2"/>
  <c r="E16" i="2"/>
  <c r="D16" i="2"/>
  <c r="L143" i="2" l="1"/>
  <c r="M143" i="2"/>
  <c r="K17" i="3"/>
  <c r="K18" i="3"/>
  <c r="K19" i="3"/>
  <c r="K20" i="3"/>
  <c r="J21" i="3"/>
  <c r="K21" i="3"/>
  <c r="H17" i="3"/>
  <c r="I17" i="3"/>
  <c r="H18" i="3"/>
  <c r="I18" i="3"/>
  <c r="H19" i="3"/>
  <c r="I19" i="3"/>
  <c r="H20" i="3"/>
  <c r="I20" i="3"/>
  <c r="H21" i="3"/>
  <c r="I21" i="3"/>
  <c r="J15" i="3"/>
  <c r="M123" i="2"/>
  <c r="M124" i="2"/>
  <c r="M125" i="2"/>
  <c r="M126" i="2"/>
  <c r="M127" i="2"/>
  <c r="L124" i="2"/>
  <c r="L125" i="2"/>
  <c r="L126" i="2"/>
  <c r="L127" i="2"/>
  <c r="L123" i="2"/>
  <c r="M121" i="2"/>
  <c r="L121" i="2"/>
  <c r="E122" i="2"/>
  <c r="F122" i="2"/>
  <c r="G122" i="2"/>
  <c r="H122" i="2"/>
  <c r="I122" i="2"/>
  <c r="M108" i="2"/>
  <c r="M109" i="2"/>
  <c r="M110" i="2"/>
  <c r="M111" i="2"/>
  <c r="M112" i="2"/>
  <c r="L109" i="2"/>
  <c r="L110" i="2"/>
  <c r="L111" i="2"/>
  <c r="L112" i="2"/>
  <c r="L108" i="2"/>
  <c r="M106" i="2"/>
  <c r="L106" i="2"/>
  <c r="E107" i="2"/>
  <c r="F107" i="2"/>
  <c r="G107" i="2"/>
  <c r="H107" i="2"/>
  <c r="I107" i="2"/>
  <c r="M93" i="2"/>
  <c r="M94" i="2"/>
  <c r="M95" i="2"/>
  <c r="M96" i="2"/>
  <c r="M97" i="2"/>
  <c r="L97" i="2"/>
  <c r="L94" i="2"/>
  <c r="L95" i="2"/>
  <c r="L96" i="2"/>
  <c r="L93" i="2"/>
  <c r="M91" i="2"/>
  <c r="L91" i="2"/>
  <c r="E92" i="2"/>
  <c r="F92" i="2"/>
  <c r="G92" i="2"/>
  <c r="H92" i="2"/>
  <c r="I92" i="2"/>
  <c r="M78" i="2"/>
  <c r="M79" i="2"/>
  <c r="M80" i="2"/>
  <c r="M81" i="2"/>
  <c r="M82" i="2"/>
  <c r="L79" i="2"/>
  <c r="L80" i="2"/>
  <c r="L81" i="2"/>
  <c r="L82" i="2"/>
  <c r="L78" i="2"/>
  <c r="M76" i="2"/>
  <c r="L76" i="2"/>
  <c r="I77" i="2"/>
  <c r="E77" i="2"/>
  <c r="F77" i="2"/>
  <c r="G77" i="2"/>
  <c r="H77" i="2"/>
  <c r="M63" i="2"/>
  <c r="M64" i="2"/>
  <c r="M65" i="2"/>
  <c r="M66" i="2"/>
  <c r="M67" i="2"/>
  <c r="L64" i="2"/>
  <c r="L65" i="2"/>
  <c r="L66" i="2"/>
  <c r="L67" i="2"/>
  <c r="L63" i="2"/>
  <c r="E62" i="2"/>
  <c r="F62" i="2"/>
  <c r="G62" i="2"/>
  <c r="H62" i="2"/>
  <c r="I62" i="2"/>
  <c r="L61" i="2"/>
  <c r="H47" i="2"/>
  <c r="I47" i="2"/>
  <c r="E47" i="2"/>
  <c r="F47" i="2"/>
  <c r="G47" i="2"/>
  <c r="D47" i="2"/>
  <c r="M46" i="2"/>
  <c r="L46" i="2"/>
  <c r="M48" i="2"/>
  <c r="M49" i="2"/>
  <c r="M51" i="2"/>
  <c r="M52" i="2"/>
  <c r="L52" i="2"/>
  <c r="L49" i="2"/>
  <c r="L50" i="2"/>
  <c r="L51" i="2"/>
  <c r="L48" i="2"/>
  <c r="H32" i="2"/>
  <c r="I32" i="2"/>
  <c r="F32" i="2"/>
  <c r="G32" i="2"/>
  <c r="M34" i="2"/>
  <c r="M35" i="2"/>
  <c r="M36" i="2"/>
  <c r="M37" i="2"/>
  <c r="M33" i="2"/>
  <c r="L34" i="2"/>
  <c r="L35" i="2"/>
  <c r="L36" i="2"/>
  <c r="L37" i="2"/>
  <c r="L33" i="2"/>
  <c r="M17" i="2"/>
  <c r="M18" i="2"/>
  <c r="M19" i="2"/>
  <c r="M20" i="2"/>
  <c r="L17" i="2"/>
  <c r="L18" i="2"/>
  <c r="L19" i="2"/>
  <c r="L20" i="2"/>
  <c r="M77" i="2" l="1"/>
  <c r="L47" i="2"/>
  <c r="M47" i="2"/>
  <c r="E53" i="2"/>
  <c r="D53" i="2"/>
  <c r="K62" i="2"/>
  <c r="J62" i="2"/>
  <c r="D62" i="2"/>
  <c r="K77" i="2"/>
  <c r="J77" i="2"/>
  <c r="D77" i="2"/>
  <c r="L77" i="2" s="1"/>
  <c r="E32" i="2"/>
  <c r="M32" i="2" s="1"/>
  <c r="D32" i="2"/>
  <c r="L32" i="2" s="1"/>
  <c r="I23" i="2"/>
  <c r="H23" i="2"/>
  <c r="G23" i="2"/>
  <c r="F23" i="2"/>
  <c r="M53" i="2" l="1"/>
  <c r="L53" i="2"/>
  <c r="L23" i="2"/>
  <c r="M122" i="2"/>
  <c r="L122" i="2"/>
  <c r="M107" i="2"/>
  <c r="L107" i="2"/>
  <c r="M61" i="2"/>
  <c r="M31" i="2"/>
  <c r="L31" i="2"/>
  <c r="E29" i="3"/>
  <c r="F29" i="3"/>
  <c r="G29" i="3"/>
  <c r="H29" i="3"/>
  <c r="I29" i="3"/>
  <c r="J29" i="3"/>
  <c r="K29" i="3"/>
  <c r="E23" i="2"/>
  <c r="D23" i="2"/>
  <c r="E10" i="2"/>
  <c r="E15" i="3" s="1"/>
  <c r="F10" i="2"/>
  <c r="F15" i="3" s="1"/>
  <c r="G10" i="2"/>
  <c r="G15" i="3" s="1"/>
  <c r="H10" i="2"/>
  <c r="H15" i="3" s="1"/>
  <c r="I10" i="2"/>
  <c r="I15" i="3" s="1"/>
  <c r="K10" i="2"/>
  <c r="D10" i="2"/>
  <c r="D15" i="3" s="1"/>
  <c r="F16" i="2"/>
  <c r="G16" i="2"/>
  <c r="H16" i="2"/>
  <c r="I16" i="2"/>
  <c r="J16" i="2"/>
  <c r="K16" i="2"/>
  <c r="E128" i="2"/>
  <c r="F128" i="2"/>
  <c r="G128" i="2"/>
  <c r="H128" i="2"/>
  <c r="I128" i="2"/>
  <c r="J128" i="2"/>
  <c r="K128" i="2"/>
  <c r="D128" i="2"/>
  <c r="J122" i="2"/>
  <c r="K122" i="2"/>
  <c r="D122" i="2"/>
  <c r="J107" i="2"/>
  <c r="K107" i="2"/>
  <c r="D107" i="2"/>
  <c r="E113" i="2"/>
  <c r="F113" i="2"/>
  <c r="G113" i="2"/>
  <c r="H113" i="2"/>
  <c r="I113" i="2"/>
  <c r="J113" i="2"/>
  <c r="K113" i="2"/>
  <c r="D113" i="2"/>
  <c r="J92" i="2"/>
  <c r="E98" i="2"/>
  <c r="F98" i="2"/>
  <c r="G98" i="2"/>
  <c r="H98" i="2"/>
  <c r="I98" i="2"/>
  <c r="J98" i="2"/>
  <c r="K98" i="2"/>
  <c r="D98" i="2"/>
  <c r="K92" i="2"/>
  <c r="D92" i="2"/>
  <c r="E83" i="2"/>
  <c r="F83" i="2"/>
  <c r="G83" i="2"/>
  <c r="H83" i="2"/>
  <c r="I83" i="2"/>
  <c r="J83" i="2"/>
  <c r="K83" i="2"/>
  <c r="D83" i="2"/>
  <c r="F68" i="2"/>
  <c r="G68" i="2"/>
  <c r="H68" i="2"/>
  <c r="I68" i="2"/>
  <c r="J68" i="2"/>
  <c r="K68" i="2"/>
  <c r="E68" i="2"/>
  <c r="D68" i="2"/>
  <c r="F53" i="2"/>
  <c r="G53" i="2"/>
  <c r="H53" i="2"/>
  <c r="I53" i="2"/>
  <c r="L62" i="2"/>
  <c r="M62" i="2"/>
  <c r="E28" i="3"/>
  <c r="F28" i="3"/>
  <c r="G28" i="3"/>
  <c r="H28" i="3"/>
  <c r="I28" i="3"/>
  <c r="J28" i="3"/>
  <c r="K28" i="3"/>
  <c r="E24" i="3"/>
  <c r="F24" i="3"/>
  <c r="G24" i="3"/>
  <c r="H24" i="3"/>
  <c r="I24" i="3"/>
  <c r="J24" i="3"/>
  <c r="K24" i="3"/>
  <c r="E25" i="3"/>
  <c r="F25" i="3"/>
  <c r="G25" i="3"/>
  <c r="H25" i="3"/>
  <c r="I25" i="3"/>
  <c r="J25" i="3"/>
  <c r="K25" i="3"/>
  <c r="E26" i="3"/>
  <c r="F26" i="3"/>
  <c r="G26" i="3"/>
  <c r="H26" i="3"/>
  <c r="I26" i="3"/>
  <c r="J26" i="3"/>
  <c r="K26" i="3"/>
  <c r="F23" i="3"/>
  <c r="G23" i="3"/>
  <c r="H23" i="3"/>
  <c r="I23" i="3"/>
  <c r="J23" i="3"/>
  <c r="K23" i="3"/>
  <c r="E23" i="3"/>
  <c r="M43" i="3"/>
  <c r="L43" i="3"/>
  <c r="D38" i="2"/>
  <c r="M46" i="3"/>
  <c r="L46" i="3"/>
  <c r="K46" i="3"/>
  <c r="J46" i="3"/>
  <c r="I46" i="3"/>
  <c r="H46" i="3"/>
  <c r="G46" i="3"/>
  <c r="F46" i="3"/>
  <c r="E46" i="3"/>
  <c r="D46" i="3"/>
  <c r="K43" i="3"/>
  <c r="K47" i="3" s="1"/>
  <c r="J43" i="3"/>
  <c r="I43" i="3"/>
  <c r="H43" i="3"/>
  <c r="E43" i="3"/>
  <c r="D43" i="3"/>
  <c r="D47" i="3" s="1"/>
  <c r="M40" i="3"/>
  <c r="M47" i="3" s="1"/>
  <c r="L40" i="3"/>
  <c r="K40" i="3"/>
  <c r="J40" i="3"/>
  <c r="J47" i="3" s="1"/>
  <c r="I40" i="3"/>
  <c r="I47" i="3" s="1"/>
  <c r="H40" i="3"/>
  <c r="H47" i="3" s="1"/>
  <c r="G40" i="3"/>
  <c r="F40" i="3"/>
  <c r="E40" i="3"/>
  <c r="K38" i="2"/>
  <c r="J38" i="2"/>
  <c r="I38" i="2"/>
  <c r="H38" i="2"/>
  <c r="G38" i="2"/>
  <c r="F38" i="2"/>
  <c r="E38" i="2"/>
  <c r="L25" i="3" l="1"/>
  <c r="K15" i="3"/>
  <c r="M23" i="3"/>
  <c r="M83" i="2"/>
  <c r="M24" i="3"/>
  <c r="L83" i="2"/>
  <c r="E47" i="3"/>
  <c r="G47" i="3"/>
  <c r="L47" i="3"/>
  <c r="I30" i="3"/>
  <c r="J30" i="3"/>
  <c r="M28" i="3"/>
  <c r="M92" i="2"/>
  <c r="M19" i="3"/>
  <c r="L19" i="3"/>
  <c r="L18" i="3"/>
  <c r="L26" i="3"/>
  <c r="M20" i="3"/>
  <c r="L20" i="3"/>
  <c r="L16" i="2"/>
  <c r="M18" i="3"/>
  <c r="M16" i="2"/>
  <c r="L10" i="2"/>
  <c r="M10" i="2"/>
  <c r="F47" i="3"/>
  <c r="M26" i="3"/>
  <c r="K30" i="3"/>
  <c r="G30" i="3"/>
  <c r="L29" i="3"/>
  <c r="M17" i="3"/>
  <c r="L23" i="3"/>
  <c r="L24" i="3"/>
  <c r="M25" i="3"/>
  <c r="L28" i="3"/>
  <c r="L17" i="3"/>
  <c r="M29" i="3"/>
  <c r="L113" i="2"/>
  <c r="F30" i="3"/>
  <c r="E30" i="3"/>
  <c r="L128" i="2"/>
  <c r="M113" i="2"/>
  <c r="M128" i="2"/>
  <c r="L98" i="2"/>
  <c r="M98" i="2"/>
  <c r="L92" i="2"/>
  <c r="M38" i="2"/>
  <c r="L38" i="2"/>
  <c r="H30" i="3"/>
  <c r="M23" i="2"/>
  <c r="H27" i="3"/>
  <c r="H22" i="3"/>
  <c r="F22" i="3"/>
  <c r="M68" i="2"/>
  <c r="L68" i="2"/>
  <c r="G22" i="3"/>
  <c r="J22" i="3"/>
  <c r="K27" i="3"/>
  <c r="G27" i="3"/>
  <c r="I27" i="3"/>
  <c r="J27" i="3"/>
  <c r="F27" i="3"/>
  <c r="E27" i="3"/>
  <c r="K22" i="3"/>
  <c r="I22" i="3"/>
  <c r="M27" i="3" l="1"/>
  <c r="M30" i="3"/>
  <c r="L27" i="3"/>
  <c r="M21" i="3"/>
  <c r="M22" i="3" s="1"/>
  <c r="L30" i="3"/>
  <c r="L21" i="3"/>
  <c r="L22" i="3" s="1"/>
  <c r="E22" i="3"/>
  <c r="D16" i="3"/>
  <c r="D36" i="3" s="1"/>
  <c r="E16" i="3" l="1"/>
  <c r="E36" i="3" s="1"/>
  <c r="I16" i="3" l="1"/>
  <c r="I36" i="3" s="1"/>
  <c r="H16" i="3" l="1"/>
  <c r="H36" i="3" s="1"/>
  <c r="F16" i="3" l="1"/>
  <c r="F36" i="3" s="1"/>
  <c r="G16" i="3"/>
  <c r="G36" i="3" s="1"/>
  <c r="M15" i="3"/>
  <c r="M16" i="3" s="1"/>
  <c r="M36" i="3" s="1"/>
  <c r="K16" i="3"/>
  <c r="K36" i="3" s="1"/>
  <c r="J16" i="3" l="1"/>
  <c r="J36" i="3" s="1"/>
  <c r="L15" i="3"/>
  <c r="L16" i="3" s="1"/>
  <c r="L36" i="3" s="1"/>
</calcChain>
</file>

<file path=xl/sharedStrings.xml><?xml version="1.0" encoding="utf-8"?>
<sst xmlns="http://schemas.openxmlformats.org/spreadsheetml/2006/main" count="347" uniqueCount="64">
  <si>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</si>
  <si>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</si>
  <si>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</si>
  <si>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</si>
  <si>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</si>
  <si>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</si>
  <si>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</si>
  <si>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</si>
  <si>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</si>
  <si>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</si>
  <si>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</si>
  <si>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</si>
  <si>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</si>
  <si>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</si>
  <si>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</si>
  <si>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</si>
  <si>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</si>
  <si>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</si>
  <si>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</si>
  <si>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</si>
  <si>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</si>
  <si>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</si>
  <si>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</si>
  <si>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</si>
  <si>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</si>
  <si>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</si>
  <si>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</si>
  <si>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</si>
  <si>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</si>
  <si>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</si>
  <si>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</si>
  <si>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</si>
  <si>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</si>
  <si>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</si>
  <si>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</si>
  <si>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</si>
  <si>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</si>
  <si>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</si>
  <si>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</si>
  <si>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</si>
  <si>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</si>
  <si>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</si>
  <si>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</si>
  <si>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</si>
  <si>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</si>
  <si>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</si>
  <si>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</si>
  <si>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</si>
  <si>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</si>
  <si>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</si>
  <si>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</si>
  <si>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HOJA 1</t>
  </si>
  <si>
    <t>TIBU</t>
  </si>
  <si>
    <t>TRES BOCAS</t>
  </si>
  <si>
    <t>LA CUATRO</t>
  </si>
  <si>
    <t>VENECIA</t>
  </si>
  <si>
    <t>M-14</t>
  </si>
  <si>
    <t>J-10</t>
  </si>
  <si>
    <t>CLUB DE LEONES</t>
  </si>
  <si>
    <t>CAÑO VICTORIA</t>
  </si>
  <si>
    <t>LA PAZ</t>
  </si>
  <si>
    <t>LAS AMÉRICAS</t>
  </si>
  <si>
    <t>I.E.R TRES BOCAS</t>
  </si>
  <si>
    <t>09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</si>
</sst>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rgb="FF212529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rgb="FF212529"/>
      <name val="Arial"/>
      <family val="2"/>
    </font>
    <font>
      <sz val="8"/>
      <color rgb="FF21252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3" xfId="0" applyBorder="1"/>
    <xf numFmtId="164" fontId="5" fillId="0" borderId="1" xfId="0" applyNumberFormat="1" applyFont="1" applyBorder="1" applyAlignment="1">
      <alignment horizontal="center" vertical="center" wrapText="1"/>
    </xf>
    <xf numFmtId="0" fontId="0" fillId="0" borderId="0" xfId="0" applyProtection="1">
      <protection locked="0"/>
    </xf>
    <xf numFmtId="164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1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wrapText="1"/>
    </xf>
    <xf numFmtId="0" fontId="2" fillId="3" borderId="0" xfId="0" applyFont="1" applyFill="1" applyAlignment="1">
      <alignment horizontal="right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/>
    <xf numFmtId="0" fontId="1" fillId="3" borderId="0" xfId="0" applyFont="1" applyFill="1" applyAlignment="1">
      <alignment horizontal="left"/>
    </xf>
    <xf numFmtId="0" fontId="1" fillId="3" borderId="2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0" xfId="0" applyFont="1" applyFill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2" borderId="10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64" fontId="5" fillId="0" borderId="13" xfId="0" applyNumberFormat="1" applyFont="1" applyBorder="1" applyAlignment="1" applyProtection="1">
      <alignment horizontal="center" vertical="center" wrapText="1"/>
      <protection locked="0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top" wrapText="1"/>
    </xf>
    <xf numFmtId="0" fontId="11" fillId="0" borderId="4" xfId="0" applyFont="1" applyBorder="1" applyAlignment="1">
      <alignment horizontal="center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164" fontId="10" fillId="0" borderId="10" xfId="0" applyNumberFormat="1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0" fillId="5" borderId="13" xfId="0" applyFill="1" applyBorder="1" applyAlignment="1" applyProtection="1">
      <alignment horizontal="center" vertical="center" wrapText="1"/>
      <protection locked="0"/>
    </xf>
    <xf numFmtId="0" fontId="5" fillId="5" borderId="26" xfId="0" applyFont="1" applyFill="1" applyBorder="1" applyAlignment="1">
      <alignment horizontal="center" vertical="center" wrapText="1"/>
    </xf>
    <xf numFmtId="0" fontId="5" fillId="5" borderId="27" xfId="0" applyFont="1" applyFill="1" applyBorder="1" applyAlignment="1">
      <alignment horizontal="center" vertical="center" wrapText="1"/>
    </xf>
    <xf numFmtId="0" fontId="5" fillId="5" borderId="28" xfId="0" applyFont="1" applyFill="1" applyBorder="1" applyAlignment="1" applyProtection="1">
      <alignment horizontal="center" vertical="center" wrapText="1"/>
      <protection locked="0"/>
    </xf>
    <xf numFmtId="0" fontId="5" fillId="5" borderId="29" xfId="0" applyFont="1" applyFill="1" applyBorder="1" applyAlignment="1" applyProtection="1">
      <alignment horizontal="center" vertical="center" wrapText="1"/>
      <protection locked="0"/>
    </xf>
    <xf numFmtId="0" fontId="5" fillId="5" borderId="2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10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28" xfId="0" applyFill="1" applyBorder="1" applyAlignment="1" applyProtection="1">
      <alignment horizontal="center" vertical="center" wrapText="1"/>
      <protection locked="0"/>
    </xf>
    <xf numFmtId="0" fontId="0" fillId="5" borderId="24" xfId="0" applyFill="1" applyBorder="1" applyAlignment="1" applyProtection="1">
      <alignment horizontal="center" vertical="center" wrapText="1"/>
      <protection locked="0"/>
    </xf>
    <xf numFmtId="0" fontId="11" fillId="5" borderId="10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 applyProtection="1">
      <alignment horizontal="center" vertical="center" wrapText="1"/>
      <protection locked="0"/>
    </xf>
    <xf numFmtId="0" fontId="0" fillId="5" borderId="26" xfId="0" applyFill="1" applyBorder="1" applyAlignment="1">
      <alignment horizontal="center" vertical="center" wrapText="1"/>
    </xf>
    <xf numFmtId="0" fontId="0" fillId="5" borderId="27" xfId="0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164" fontId="5" fillId="5" borderId="18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5" fillId="5" borderId="28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 applyProtection="1">
      <alignment horizontal="center" vertical="center" wrapText="1"/>
      <protection locked="0"/>
    </xf>
    <xf numFmtId="0" fontId="5" fillId="5" borderId="24" xfId="0" applyFont="1" applyFill="1" applyBorder="1" applyAlignment="1" applyProtection="1">
      <alignment horizontal="center" vertical="center" wrapText="1"/>
      <protection locked="0"/>
    </xf>
    <xf numFmtId="0" fontId="10" fillId="5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3" fillId="3" borderId="2" xfId="0" applyFont="1" applyFill="1" applyBorder="1" applyAlignment="1" applyProtection="1">
      <alignment horizontal="left" vertical="center"/>
      <protection locked="0"/>
    </xf>
    <xf numFmtId="1" fontId="3" fillId="3" borderId="2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28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1</xdr:col>
      <xdr:colOff>542925</xdr:colOff>
      <xdr:row>2</xdr:row>
      <xdr:rowOff>114300</xdr:rowOff>
    </xdr:to>
    <xdr:pic>
      <xdr:nvPicPr>
        <xdr:cNvPr id="3106" name="1 Imagen" descr="Secretaría de Educación">
          <a:extLst>
            <a:ext uri="{FF2B5EF4-FFF2-40B4-BE49-F238E27FC236}">
              <a16:creationId xmlns:a16="http://schemas.microsoft.com/office/drawing/2014/main" id="{00000000-0008-0000-0200-00002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76200"/>
          <a:ext cx="12573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O145"/>
  <sheetViews>
    <sheetView tabSelected="1" topLeftCell="A19" workbookViewId="0">
      <selection activeCell="G36" sqref="G36"/>
    </sheetView>
  </sheetViews>
  <sheetFormatPr baseColWidth="10" defaultRowHeight="15" x14ac:dyDescent="0.25"/>
  <sheetData>
    <row r="3" spans="1:13" x14ac:dyDescent="0.25">
      <c r="G3" s="8" t="s">
        <v>53</v>
      </c>
    </row>
    <row r="5" spans="1:13" ht="27" customHeight="1" x14ac:dyDescent="0.25">
      <c r="A5" s="116" t="s">
        <v>36</v>
      </c>
      <c r="B5" s="116"/>
      <c r="C5" s="114" t="s">
        <v>21</v>
      </c>
      <c r="D5" s="114" t="s">
        <v>2</v>
      </c>
      <c r="E5" s="114"/>
      <c r="F5" s="114" t="s">
        <v>3</v>
      </c>
      <c r="G5" s="114"/>
      <c r="H5" s="114" t="s">
        <v>4</v>
      </c>
      <c r="I5" s="114"/>
      <c r="J5" s="114" t="s">
        <v>22</v>
      </c>
      <c r="K5" s="114"/>
      <c r="L5" s="114" t="s">
        <v>5</v>
      </c>
      <c r="M5" s="114"/>
    </row>
    <row r="6" spans="1:13" ht="15.75" thickBot="1" x14ac:dyDescent="0.3">
      <c r="A6" s="116"/>
      <c r="B6" s="116"/>
      <c r="C6" s="117"/>
      <c r="D6" s="29" t="s">
        <v>0</v>
      </c>
      <c r="E6" s="29" t="s">
        <v>1</v>
      </c>
      <c r="F6" s="29" t="s">
        <v>0</v>
      </c>
      <c r="G6" s="29" t="s">
        <v>1</v>
      </c>
      <c r="H6" s="29" t="s">
        <v>0</v>
      </c>
      <c r="I6" s="29" t="s">
        <v>1</v>
      </c>
      <c r="J6" s="29" t="s">
        <v>0</v>
      </c>
      <c r="K6" s="29" t="s">
        <v>1</v>
      </c>
      <c r="L6" s="29" t="s">
        <v>0</v>
      </c>
      <c r="M6" s="29" t="s">
        <v>1</v>
      </c>
    </row>
    <row r="7" spans="1:13" x14ac:dyDescent="0.25">
      <c r="A7" s="114" t="s">
        <v>15</v>
      </c>
      <c r="B7" s="115"/>
      <c r="C7" s="36" t="s">
        <v>6</v>
      </c>
      <c r="D7" s="31"/>
      <c r="E7" s="31"/>
      <c r="F7" s="31"/>
      <c r="G7" s="31"/>
      <c r="H7" s="31"/>
      <c r="I7" s="31"/>
      <c r="J7" s="31"/>
      <c r="K7" s="31"/>
      <c r="L7" s="31"/>
      <c r="M7" s="39"/>
    </row>
    <row r="8" spans="1:13" x14ac:dyDescent="0.25">
      <c r="A8" s="114"/>
      <c r="B8" s="115"/>
      <c r="C8" s="38" t="s">
        <v>7</v>
      </c>
      <c r="D8" s="46"/>
      <c r="E8" s="46"/>
      <c r="F8" s="46"/>
      <c r="G8" s="46"/>
      <c r="H8" s="46"/>
      <c r="I8" s="46"/>
      <c r="J8" s="6"/>
      <c r="K8" s="49"/>
      <c r="L8" s="6"/>
      <c r="M8" s="6"/>
    </row>
    <row r="9" spans="1:13" x14ac:dyDescent="0.25">
      <c r="A9" s="114"/>
      <c r="B9" s="115"/>
      <c r="C9" s="38">
        <v>0</v>
      </c>
      <c r="D9" s="45">
        <v>5</v>
      </c>
      <c r="E9" s="45">
        <v>5</v>
      </c>
      <c r="F9" s="45">
        <v>0</v>
      </c>
      <c r="G9" s="45">
        <v>0</v>
      </c>
      <c r="H9" s="45">
        <v>1</v>
      </c>
      <c r="I9" s="45"/>
      <c r="J9" s="35"/>
      <c r="K9" s="50"/>
      <c r="L9" s="48">
        <f>SUM(D9+F9+H9)</f>
        <v>6</v>
      </c>
      <c r="M9" s="48">
        <f>SUM(E9+G9+I9)</f>
        <v>5</v>
      </c>
    </row>
    <row r="10" spans="1:13" ht="15.75" thickBot="1" x14ac:dyDescent="0.3">
      <c r="A10" s="114"/>
      <c r="B10" s="115"/>
      <c r="C10" s="71" t="s">
        <v>5</v>
      </c>
      <c r="D10" s="73">
        <f>D9</f>
        <v>5</v>
      </c>
      <c r="E10" s="73">
        <f t="shared" ref="E10:I10" si="0">E9</f>
        <v>5</v>
      </c>
      <c r="F10" s="82">
        <f t="shared" si="0"/>
        <v>0</v>
      </c>
      <c r="G10" s="82">
        <f t="shared" si="0"/>
        <v>0</v>
      </c>
      <c r="H10" s="73">
        <f t="shared" si="0"/>
        <v>1</v>
      </c>
      <c r="I10" s="73">
        <f t="shared" si="0"/>
        <v>0</v>
      </c>
      <c r="J10" s="83">
        <f>J9</f>
        <v>0</v>
      </c>
      <c r="K10" s="83">
        <f>K9</f>
        <v>0</v>
      </c>
      <c r="L10" s="84">
        <f>SUM(D10+F10+H10)</f>
        <v>6</v>
      </c>
      <c r="M10" s="84">
        <f>SUM(E10+G10+I10)</f>
        <v>5</v>
      </c>
    </row>
    <row r="11" spans="1:13" x14ac:dyDescent="0.25">
      <c r="A11" s="114" t="s">
        <v>16</v>
      </c>
      <c r="B11" s="115"/>
      <c r="C11" s="36" t="s">
        <v>23</v>
      </c>
      <c r="D11" s="70">
        <v>7</v>
      </c>
      <c r="E11" s="88">
        <v>3</v>
      </c>
      <c r="F11" s="70">
        <v>2</v>
      </c>
      <c r="G11" s="70">
        <v>4</v>
      </c>
      <c r="H11" s="70"/>
      <c r="I11" s="70"/>
      <c r="J11" s="45">
        <v>2</v>
      </c>
      <c r="K11" s="69"/>
      <c r="L11" s="48">
        <f>SUM(D11+F11+H11+J11)</f>
        <v>11</v>
      </c>
      <c r="M11" s="48">
        <f t="shared" ref="M11:M15" si="1">SUM(E11+G11+I11+K11)</f>
        <v>7</v>
      </c>
    </row>
    <row r="12" spans="1:13" x14ac:dyDescent="0.25">
      <c r="A12" s="114"/>
      <c r="B12" s="115"/>
      <c r="C12" s="38" t="s">
        <v>24</v>
      </c>
      <c r="D12" s="45">
        <v>7</v>
      </c>
      <c r="E12" s="45">
        <v>5</v>
      </c>
      <c r="F12" s="45"/>
      <c r="G12" s="45">
        <v>1</v>
      </c>
      <c r="H12" s="45"/>
      <c r="I12" s="52"/>
      <c r="J12" s="45"/>
      <c r="K12" s="68"/>
      <c r="L12" s="48">
        <f t="shared" ref="L12:L15" si="2">SUM(D12+F12+H12+J12)</f>
        <v>7</v>
      </c>
      <c r="M12" s="48">
        <f t="shared" si="1"/>
        <v>6</v>
      </c>
    </row>
    <row r="13" spans="1:13" x14ac:dyDescent="0.25">
      <c r="A13" s="114"/>
      <c r="B13" s="115"/>
      <c r="C13" s="38" t="s">
        <v>25</v>
      </c>
      <c r="D13" s="88">
        <v>4</v>
      </c>
      <c r="E13" s="45">
        <v>7</v>
      </c>
      <c r="F13" s="45">
        <v>3</v>
      </c>
      <c r="G13" s="45">
        <v>1</v>
      </c>
      <c r="H13" s="45"/>
      <c r="I13" s="45"/>
      <c r="J13" s="45"/>
      <c r="K13" s="61"/>
      <c r="L13" s="48">
        <f t="shared" si="2"/>
        <v>7</v>
      </c>
      <c r="M13" s="48">
        <f t="shared" si="1"/>
        <v>8</v>
      </c>
    </row>
    <row r="14" spans="1:13" x14ac:dyDescent="0.25">
      <c r="A14" s="114"/>
      <c r="B14" s="115"/>
      <c r="C14" s="38" t="s">
        <v>26</v>
      </c>
      <c r="D14" s="45">
        <v>5</v>
      </c>
      <c r="E14" s="45">
        <v>4</v>
      </c>
      <c r="F14" s="45">
        <v>1</v>
      </c>
      <c r="G14" s="45">
        <v>1</v>
      </c>
      <c r="H14" s="45">
        <v>1</v>
      </c>
      <c r="I14" s="45"/>
      <c r="J14" s="45"/>
      <c r="K14" s="61"/>
      <c r="L14" s="48">
        <f t="shared" si="2"/>
        <v>7</v>
      </c>
      <c r="M14" s="48">
        <f t="shared" si="1"/>
        <v>5</v>
      </c>
    </row>
    <row r="15" spans="1:13" x14ac:dyDescent="0.25">
      <c r="A15" s="114"/>
      <c r="B15" s="115"/>
      <c r="C15" s="38" t="s">
        <v>27</v>
      </c>
      <c r="D15" s="45">
        <v>2</v>
      </c>
      <c r="E15" s="45">
        <v>2</v>
      </c>
      <c r="F15" s="45"/>
      <c r="G15" s="45"/>
      <c r="H15" s="45"/>
      <c r="I15" s="45"/>
      <c r="J15" s="45">
        <v>2</v>
      </c>
      <c r="K15" s="61">
        <v>2</v>
      </c>
      <c r="L15" s="48">
        <f t="shared" si="2"/>
        <v>4</v>
      </c>
      <c r="M15" s="48">
        <f t="shared" si="1"/>
        <v>4</v>
      </c>
    </row>
    <row r="16" spans="1:13" x14ac:dyDescent="0.25">
      <c r="A16" s="114"/>
      <c r="B16" s="115"/>
      <c r="C16" s="85" t="s">
        <v>5</v>
      </c>
      <c r="D16" s="86">
        <f>SUM(D11:D15)</f>
        <v>25</v>
      </c>
      <c r="E16" s="87">
        <f>SUM(E11:E15)</f>
        <v>21</v>
      </c>
      <c r="F16" s="87">
        <f t="shared" ref="F16:K16" si="3">SUM(F11:F15)</f>
        <v>6</v>
      </c>
      <c r="G16" s="87">
        <f>SUM(G11:G15)</f>
        <v>7</v>
      </c>
      <c r="H16" s="87">
        <f t="shared" si="3"/>
        <v>1</v>
      </c>
      <c r="I16" s="87">
        <f t="shared" si="3"/>
        <v>0</v>
      </c>
      <c r="J16" s="81">
        <f t="shared" si="3"/>
        <v>4</v>
      </c>
      <c r="K16" s="81">
        <f t="shared" si="3"/>
        <v>2</v>
      </c>
      <c r="L16" s="84">
        <f t="shared" ref="L16:L20" si="4">SUM(D16+F16+H16)</f>
        <v>32</v>
      </c>
      <c r="M16" s="84">
        <f t="shared" ref="M16:M20" si="5">SUM(E16+G16+I16)</f>
        <v>28</v>
      </c>
    </row>
    <row r="17" spans="1:13" x14ac:dyDescent="0.25">
      <c r="A17" s="114" t="s">
        <v>17</v>
      </c>
      <c r="B17" s="115"/>
      <c r="C17" s="1" t="s">
        <v>28</v>
      </c>
      <c r="D17" s="45">
        <v>17</v>
      </c>
      <c r="E17" s="45">
        <v>18</v>
      </c>
      <c r="F17" s="45">
        <v>1</v>
      </c>
      <c r="G17" s="45">
        <v>2</v>
      </c>
      <c r="H17" s="45"/>
      <c r="I17" s="45"/>
      <c r="J17" s="6"/>
      <c r="K17" s="6"/>
      <c r="L17" s="48">
        <f t="shared" si="4"/>
        <v>18</v>
      </c>
      <c r="M17" s="48">
        <f t="shared" si="5"/>
        <v>20</v>
      </c>
    </row>
    <row r="18" spans="1:13" x14ac:dyDescent="0.25">
      <c r="A18" s="114"/>
      <c r="B18" s="115"/>
      <c r="C18" s="1" t="s">
        <v>29</v>
      </c>
      <c r="D18" s="45">
        <v>15</v>
      </c>
      <c r="E18" s="45">
        <v>12</v>
      </c>
      <c r="F18" s="45">
        <v>8</v>
      </c>
      <c r="G18" s="45">
        <v>1</v>
      </c>
      <c r="H18" s="45">
        <v>1</v>
      </c>
      <c r="I18" s="45"/>
      <c r="J18" s="6"/>
      <c r="K18" s="6"/>
      <c r="L18" s="48">
        <f t="shared" si="4"/>
        <v>24</v>
      </c>
      <c r="M18" s="48">
        <f t="shared" si="5"/>
        <v>13</v>
      </c>
    </row>
    <row r="19" spans="1:13" x14ac:dyDescent="0.25">
      <c r="A19" s="114"/>
      <c r="B19" s="115"/>
      <c r="C19" s="1" t="s">
        <v>30</v>
      </c>
      <c r="D19" s="45">
        <v>12</v>
      </c>
      <c r="E19" s="45">
        <v>12</v>
      </c>
      <c r="F19" s="45">
        <v>5</v>
      </c>
      <c r="G19" s="45">
        <v>1</v>
      </c>
      <c r="H19" s="45"/>
      <c r="I19" s="45"/>
      <c r="J19" s="6"/>
      <c r="K19" s="6"/>
      <c r="L19" s="48">
        <f t="shared" si="4"/>
        <v>17</v>
      </c>
      <c r="M19" s="48">
        <f t="shared" si="5"/>
        <v>13</v>
      </c>
    </row>
    <row r="20" spans="1:13" x14ac:dyDescent="0.25">
      <c r="A20" s="114"/>
      <c r="B20" s="115"/>
      <c r="C20" s="38" t="s">
        <v>31</v>
      </c>
      <c r="D20" s="45">
        <v>7</v>
      </c>
      <c r="E20" s="45">
        <v>13</v>
      </c>
      <c r="F20" s="45"/>
      <c r="G20" s="45"/>
      <c r="H20" s="45"/>
      <c r="I20" s="45">
        <v>1</v>
      </c>
      <c r="J20" s="6"/>
      <c r="K20" s="49"/>
      <c r="L20" s="48">
        <f t="shared" si="4"/>
        <v>7</v>
      </c>
      <c r="M20" s="48">
        <f t="shared" si="5"/>
        <v>14</v>
      </c>
    </row>
    <row r="21" spans="1:13" x14ac:dyDescent="0.25">
      <c r="A21" s="114"/>
      <c r="B21" s="115"/>
      <c r="C21" s="38" t="s">
        <v>32</v>
      </c>
      <c r="D21" s="45">
        <v>8</v>
      </c>
      <c r="E21" s="45">
        <v>7</v>
      </c>
      <c r="F21" s="45"/>
      <c r="G21" s="45"/>
      <c r="H21" s="45">
        <v>1</v>
      </c>
      <c r="I21" s="45"/>
      <c r="J21" s="6">
        <v>1</v>
      </c>
      <c r="K21" s="49">
        <v>1</v>
      </c>
      <c r="L21" s="48">
        <f t="shared" ref="L21:L22" si="6">SUM(D21+F21+H21)</f>
        <v>9</v>
      </c>
      <c r="M21" s="48">
        <f t="shared" ref="M21:M22" si="7">SUM(E21+G21+I21)</f>
        <v>7</v>
      </c>
    </row>
    <row r="22" spans="1:13" x14ac:dyDescent="0.25">
      <c r="A22" s="114"/>
      <c r="B22" s="115"/>
      <c r="C22" s="40" t="s">
        <v>33</v>
      </c>
      <c r="D22" s="45">
        <v>7</v>
      </c>
      <c r="E22" s="45">
        <v>9</v>
      </c>
      <c r="F22" s="45"/>
      <c r="G22" s="45"/>
      <c r="H22" s="45">
        <v>2</v>
      </c>
      <c r="I22" s="45"/>
      <c r="J22" s="35"/>
      <c r="K22" s="50"/>
      <c r="L22" s="48">
        <f t="shared" si="6"/>
        <v>9</v>
      </c>
      <c r="M22" s="48">
        <f t="shared" si="7"/>
        <v>9</v>
      </c>
    </row>
    <row r="23" spans="1:13" ht="15.75" thickBot="1" x14ac:dyDescent="0.3">
      <c r="A23" s="114"/>
      <c r="B23" s="115"/>
      <c r="C23" s="71" t="s">
        <v>5</v>
      </c>
      <c r="D23" s="72">
        <f t="shared" ref="D23:I23" si="8">SUM(D17:D22)</f>
        <v>66</v>
      </c>
      <c r="E23" s="72">
        <f t="shared" si="8"/>
        <v>71</v>
      </c>
      <c r="F23" s="72">
        <f t="shared" si="8"/>
        <v>14</v>
      </c>
      <c r="G23" s="72">
        <f t="shared" si="8"/>
        <v>4</v>
      </c>
      <c r="H23" s="72">
        <f t="shared" si="8"/>
        <v>4</v>
      </c>
      <c r="I23" s="72">
        <f t="shared" si="8"/>
        <v>1</v>
      </c>
      <c r="J23" s="72"/>
      <c r="K23" s="80"/>
      <c r="L23" s="81">
        <f>SUM(L17:L22)</f>
        <v>84</v>
      </c>
      <c r="M23" s="81">
        <f>SUM(M17:M22)</f>
        <v>76</v>
      </c>
    </row>
    <row r="25" spans="1:13" x14ac:dyDescent="0.25">
      <c r="G25" s="8" t="s">
        <v>54</v>
      </c>
    </row>
    <row r="27" spans="1:13" ht="24.75" customHeight="1" x14ac:dyDescent="0.25">
      <c r="A27" s="116" t="s">
        <v>36</v>
      </c>
      <c r="B27" s="116"/>
      <c r="C27" s="114" t="s">
        <v>21</v>
      </c>
      <c r="D27" s="114" t="s">
        <v>2</v>
      </c>
      <c r="E27" s="114"/>
      <c r="F27" s="114" t="s">
        <v>3</v>
      </c>
      <c r="G27" s="114"/>
      <c r="H27" s="114" t="s">
        <v>4</v>
      </c>
      <c r="I27" s="114"/>
      <c r="J27" s="114" t="s">
        <v>22</v>
      </c>
      <c r="K27" s="114"/>
      <c r="L27" s="114" t="s">
        <v>5</v>
      </c>
      <c r="M27" s="114"/>
    </row>
    <row r="28" spans="1:13" ht="15.75" thickBot="1" x14ac:dyDescent="0.3">
      <c r="A28" s="116"/>
      <c r="B28" s="116"/>
      <c r="C28" s="117"/>
      <c r="D28" s="29" t="s">
        <v>0</v>
      </c>
      <c r="E28" s="29" t="s">
        <v>1</v>
      </c>
      <c r="F28" s="29" t="s">
        <v>0</v>
      </c>
      <c r="G28" s="29" t="s">
        <v>1</v>
      </c>
      <c r="H28" s="29" t="s">
        <v>0</v>
      </c>
      <c r="I28" s="29" t="s">
        <v>1</v>
      </c>
      <c r="J28" s="29" t="s">
        <v>0</v>
      </c>
      <c r="K28" s="29" t="s">
        <v>1</v>
      </c>
      <c r="L28" s="29" t="s">
        <v>0</v>
      </c>
      <c r="M28" s="29" t="s">
        <v>1</v>
      </c>
    </row>
    <row r="29" spans="1:13" x14ac:dyDescent="0.25">
      <c r="A29" s="114" t="s">
        <v>15</v>
      </c>
      <c r="B29" s="115"/>
      <c r="C29" s="36" t="s">
        <v>6</v>
      </c>
      <c r="D29" s="30"/>
      <c r="E29" s="30"/>
      <c r="F29" s="30"/>
      <c r="G29" s="30"/>
      <c r="H29" s="30"/>
      <c r="I29" s="30"/>
      <c r="J29" s="30"/>
      <c r="K29" s="30"/>
      <c r="L29" s="30"/>
      <c r="M29" s="32"/>
    </row>
    <row r="30" spans="1:13" ht="15.75" thickBot="1" x14ac:dyDescent="0.3">
      <c r="A30" s="114"/>
      <c r="B30" s="115"/>
      <c r="C30" s="38" t="s">
        <v>7</v>
      </c>
      <c r="D30" s="64"/>
      <c r="E30" s="64">
        <v>0</v>
      </c>
      <c r="F30" s="64"/>
      <c r="G30" s="64"/>
      <c r="H30" s="64"/>
      <c r="I30" s="64"/>
      <c r="J30" s="53"/>
      <c r="K30" s="1"/>
      <c r="L30" s="1"/>
      <c r="M30" s="33"/>
    </row>
    <row r="31" spans="1:13" ht="15.75" thickBot="1" x14ac:dyDescent="0.3">
      <c r="A31" s="114"/>
      <c r="B31" s="115"/>
      <c r="C31" s="38" t="s">
        <v>8</v>
      </c>
      <c r="D31" s="45">
        <v>3</v>
      </c>
      <c r="E31" s="45">
        <v>1</v>
      </c>
      <c r="F31" s="45"/>
      <c r="G31" s="45"/>
      <c r="H31" s="45"/>
      <c r="I31" s="45"/>
      <c r="J31" s="53"/>
      <c r="K31" s="1"/>
      <c r="L31" s="34">
        <f t="shared" ref="L31:M32" si="9">SUM(D31+F31+H31+J31)</f>
        <v>3</v>
      </c>
      <c r="M31" s="34">
        <f t="shared" si="9"/>
        <v>1</v>
      </c>
    </row>
    <row r="32" spans="1:13" ht="15.75" thickBot="1" x14ac:dyDescent="0.3">
      <c r="A32" s="114"/>
      <c r="B32" s="115"/>
      <c r="C32" s="71" t="s">
        <v>5</v>
      </c>
      <c r="D32" s="73">
        <f>D31</f>
        <v>3</v>
      </c>
      <c r="E32" s="73">
        <f t="shared" ref="E32:I32" si="10">E31</f>
        <v>1</v>
      </c>
      <c r="F32" s="73">
        <f t="shared" si="10"/>
        <v>0</v>
      </c>
      <c r="G32" s="73">
        <f t="shared" si="10"/>
        <v>0</v>
      </c>
      <c r="H32" s="73">
        <f t="shared" si="10"/>
        <v>0</v>
      </c>
      <c r="I32" s="73">
        <f t="shared" si="10"/>
        <v>0</v>
      </c>
      <c r="J32" s="73"/>
      <c r="K32" s="74"/>
      <c r="L32" s="75">
        <f>SUM(D32+F32+H32)</f>
        <v>3</v>
      </c>
      <c r="M32" s="75">
        <f t="shared" si="9"/>
        <v>1</v>
      </c>
    </row>
    <row r="33" spans="1:15" x14ac:dyDescent="0.25">
      <c r="A33" s="114" t="s">
        <v>16</v>
      </c>
      <c r="B33" s="115"/>
      <c r="C33" s="36" t="s">
        <v>23</v>
      </c>
      <c r="D33" s="45">
        <v>7</v>
      </c>
      <c r="E33" s="45">
        <v>5</v>
      </c>
      <c r="F33" s="45">
        <v>2</v>
      </c>
      <c r="G33" s="45">
        <v>2</v>
      </c>
      <c r="H33" s="45"/>
      <c r="I33" s="45"/>
      <c r="J33" s="52"/>
      <c r="K33" s="52"/>
      <c r="L33" s="48">
        <f>SUM(D33+F33+H33)</f>
        <v>9</v>
      </c>
      <c r="M33" s="48">
        <f>SUM(E33+G33+I33)</f>
        <v>7</v>
      </c>
    </row>
    <row r="34" spans="1:15" x14ac:dyDescent="0.25">
      <c r="A34" s="114"/>
      <c r="B34" s="115"/>
      <c r="C34" s="38" t="s">
        <v>24</v>
      </c>
      <c r="D34" s="45">
        <v>8</v>
      </c>
      <c r="E34" s="45">
        <v>5</v>
      </c>
      <c r="F34" s="45">
        <v>0</v>
      </c>
      <c r="G34" s="45">
        <v>1</v>
      </c>
      <c r="H34" s="45"/>
      <c r="I34" s="45"/>
      <c r="J34" s="52"/>
      <c r="K34" s="52"/>
      <c r="L34" s="48">
        <f t="shared" ref="L34:L37" si="11">SUM(D34+F34+H34)</f>
        <v>8</v>
      </c>
      <c r="M34" s="48">
        <f t="shared" ref="M34:M37" si="12">SUM(E34+G34+I34)</f>
        <v>6</v>
      </c>
    </row>
    <row r="35" spans="1:15" x14ac:dyDescent="0.25">
      <c r="A35" s="114"/>
      <c r="B35" s="115"/>
      <c r="C35" s="38" t="s">
        <v>25</v>
      </c>
      <c r="D35" s="45">
        <v>9</v>
      </c>
      <c r="E35" s="45">
        <v>5</v>
      </c>
      <c r="F35" s="45">
        <v>0</v>
      </c>
      <c r="G35" s="45">
        <v>1</v>
      </c>
      <c r="H35" s="45"/>
      <c r="I35" s="52"/>
      <c r="J35" s="52"/>
      <c r="K35" s="52"/>
      <c r="L35" s="48">
        <f t="shared" si="11"/>
        <v>9</v>
      </c>
      <c r="M35" s="48">
        <f t="shared" si="12"/>
        <v>6</v>
      </c>
      <c r="O35" s="11"/>
    </row>
    <row r="36" spans="1:15" x14ac:dyDescent="0.25">
      <c r="A36" s="114"/>
      <c r="B36" s="115"/>
      <c r="C36" s="38" t="s">
        <v>26</v>
      </c>
      <c r="D36" s="45">
        <v>4</v>
      </c>
      <c r="E36" s="45">
        <v>4</v>
      </c>
      <c r="F36" s="45">
        <v>1</v>
      </c>
      <c r="G36" s="45">
        <v>1</v>
      </c>
      <c r="H36" s="45">
        <v>3</v>
      </c>
      <c r="I36" s="52">
        <v>1</v>
      </c>
      <c r="J36" s="52"/>
      <c r="K36" s="52"/>
      <c r="L36" s="48">
        <f t="shared" si="11"/>
        <v>8</v>
      </c>
      <c r="M36" s="48">
        <f t="shared" si="12"/>
        <v>6</v>
      </c>
      <c r="O36" s="11"/>
    </row>
    <row r="37" spans="1:15" x14ac:dyDescent="0.25">
      <c r="A37" s="114"/>
      <c r="B37" s="115"/>
      <c r="C37" s="38" t="s">
        <v>27</v>
      </c>
      <c r="D37" s="45">
        <v>3</v>
      </c>
      <c r="E37" s="45">
        <v>2</v>
      </c>
      <c r="F37" s="45">
        <v>0</v>
      </c>
      <c r="G37" s="45">
        <v>0</v>
      </c>
      <c r="H37" s="45"/>
      <c r="I37" s="45">
        <v>1</v>
      </c>
      <c r="J37" s="52"/>
      <c r="K37" s="52"/>
      <c r="L37" s="48">
        <f t="shared" si="11"/>
        <v>3</v>
      </c>
      <c r="M37" s="48">
        <f t="shared" si="12"/>
        <v>3</v>
      </c>
    </row>
    <row r="38" spans="1:15" ht="15.75" thickBot="1" x14ac:dyDescent="0.3">
      <c r="A38" s="114"/>
      <c r="B38" s="115"/>
      <c r="C38" s="71" t="s">
        <v>5</v>
      </c>
      <c r="D38" s="76">
        <f>SUM(D33:D37)</f>
        <v>31</v>
      </c>
      <c r="E38" s="76">
        <f>SUM(E33:E37)</f>
        <v>21</v>
      </c>
      <c r="F38" s="76">
        <f t="shared" ref="F38:K38" si="13">SUM(F33:F37)</f>
        <v>3</v>
      </c>
      <c r="G38" s="76">
        <f t="shared" si="13"/>
        <v>5</v>
      </c>
      <c r="H38" s="76">
        <f t="shared" si="13"/>
        <v>3</v>
      </c>
      <c r="I38" s="76">
        <f t="shared" si="13"/>
        <v>2</v>
      </c>
      <c r="J38" s="76">
        <f t="shared" si="13"/>
        <v>0</v>
      </c>
      <c r="K38" s="77">
        <f t="shared" si="13"/>
        <v>0</v>
      </c>
      <c r="L38" s="78">
        <f>SUM(L33:L37)</f>
        <v>37</v>
      </c>
      <c r="M38" s="79">
        <f>SUM(M33:M37)</f>
        <v>28</v>
      </c>
    </row>
    <row r="40" spans="1:15" x14ac:dyDescent="0.25">
      <c r="G40" s="8" t="s">
        <v>55</v>
      </c>
    </row>
    <row r="42" spans="1:15" ht="21.75" customHeight="1" x14ac:dyDescent="0.25">
      <c r="A42" s="116" t="s">
        <v>36</v>
      </c>
      <c r="B42" s="116"/>
      <c r="C42" s="114" t="s">
        <v>21</v>
      </c>
      <c r="D42" s="114"/>
      <c r="E42" s="114"/>
      <c r="F42" s="114" t="s">
        <v>3</v>
      </c>
      <c r="G42" s="114"/>
      <c r="H42" s="114" t="s">
        <v>4</v>
      </c>
      <c r="I42" s="114"/>
      <c r="J42" s="114" t="s">
        <v>22</v>
      </c>
      <c r="K42" s="114"/>
      <c r="L42" s="114" t="s">
        <v>5</v>
      </c>
      <c r="M42" s="114"/>
    </row>
    <row r="43" spans="1:15" x14ac:dyDescent="0.25">
      <c r="A43" s="116"/>
      <c r="B43" s="116"/>
      <c r="C43" s="114"/>
      <c r="D43" s="7" t="s">
        <v>0</v>
      </c>
      <c r="E43" s="7" t="s">
        <v>1</v>
      </c>
      <c r="F43" s="7" t="s">
        <v>0</v>
      </c>
      <c r="G43" s="7" t="s">
        <v>1</v>
      </c>
      <c r="H43" s="7" t="s">
        <v>0</v>
      </c>
      <c r="I43" s="7" t="s">
        <v>1</v>
      </c>
      <c r="J43" s="7" t="s">
        <v>0</v>
      </c>
      <c r="K43" s="7" t="s">
        <v>1</v>
      </c>
      <c r="L43" s="7" t="s">
        <v>0</v>
      </c>
      <c r="M43" s="7" t="s">
        <v>1</v>
      </c>
    </row>
    <row r="44" spans="1:15" x14ac:dyDescent="0.25">
      <c r="A44" s="114" t="s">
        <v>15</v>
      </c>
      <c r="B44" s="114"/>
      <c r="C44" s="1" t="s">
        <v>6</v>
      </c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5" ht="15.75" thickBot="1" x14ac:dyDescent="0.3">
      <c r="A45" s="114"/>
      <c r="B45" s="114"/>
      <c r="C45" s="1" t="s">
        <v>7</v>
      </c>
      <c r="D45" s="65"/>
      <c r="E45" s="65"/>
      <c r="F45" s="65"/>
      <c r="G45" s="65"/>
      <c r="H45" s="65"/>
      <c r="I45" s="65"/>
      <c r="J45" s="54"/>
      <c r="K45" s="27"/>
      <c r="L45" s="27"/>
      <c r="M45" s="27"/>
    </row>
    <row r="46" spans="1:15" ht="15.75" thickBot="1" x14ac:dyDescent="0.3">
      <c r="A46" s="114"/>
      <c r="B46" s="114"/>
      <c r="C46" s="1" t="s">
        <v>8</v>
      </c>
      <c r="D46" s="45">
        <v>4</v>
      </c>
      <c r="E46" s="45">
        <v>1</v>
      </c>
      <c r="F46" s="45"/>
      <c r="G46" s="45"/>
      <c r="H46" s="45"/>
      <c r="I46" s="45"/>
      <c r="J46" s="54"/>
      <c r="K46" s="27"/>
      <c r="L46" s="34">
        <f t="shared" ref="L46:M48" si="14">SUM(D46+F46+H46)</f>
        <v>4</v>
      </c>
      <c r="M46" s="34">
        <f t="shared" si="14"/>
        <v>1</v>
      </c>
    </row>
    <row r="47" spans="1:15" ht="15.75" thickBot="1" x14ac:dyDescent="0.3">
      <c r="A47" s="114"/>
      <c r="B47" s="114"/>
      <c r="C47" s="81" t="s">
        <v>5</v>
      </c>
      <c r="D47" s="89">
        <f>D46</f>
        <v>4</v>
      </c>
      <c r="E47" s="89">
        <f t="shared" ref="E47:G47" si="15">E46</f>
        <v>1</v>
      </c>
      <c r="F47" s="89">
        <f t="shared" si="15"/>
        <v>0</v>
      </c>
      <c r="G47" s="89">
        <f t="shared" si="15"/>
        <v>0</v>
      </c>
      <c r="H47" s="89">
        <f>H46</f>
        <v>0</v>
      </c>
      <c r="I47" s="89">
        <f t="shared" ref="I47" si="16">I46</f>
        <v>0</v>
      </c>
      <c r="J47" s="89"/>
      <c r="K47" s="90"/>
      <c r="L47" s="75">
        <f t="shared" si="14"/>
        <v>4</v>
      </c>
      <c r="M47" s="75">
        <f t="shared" si="14"/>
        <v>1</v>
      </c>
    </row>
    <row r="48" spans="1:15" ht="15.75" thickBot="1" x14ac:dyDescent="0.3">
      <c r="A48" s="114" t="s">
        <v>16</v>
      </c>
      <c r="B48" s="114"/>
      <c r="C48" s="1" t="s">
        <v>23</v>
      </c>
      <c r="D48" s="45">
        <v>1</v>
      </c>
      <c r="E48" s="45">
        <v>1</v>
      </c>
      <c r="F48" s="45"/>
      <c r="G48" s="45">
        <v>1</v>
      </c>
      <c r="H48" s="45"/>
      <c r="I48" s="45"/>
      <c r="J48" s="52">
        <v>2</v>
      </c>
      <c r="K48" s="52">
        <v>3</v>
      </c>
      <c r="L48" s="34">
        <f t="shared" si="14"/>
        <v>1</v>
      </c>
      <c r="M48" s="34">
        <f t="shared" si="14"/>
        <v>2</v>
      </c>
    </row>
    <row r="49" spans="1:14" ht="15.75" thickBot="1" x14ac:dyDescent="0.3">
      <c r="A49" s="114"/>
      <c r="B49" s="114"/>
      <c r="C49" s="1" t="s">
        <v>24</v>
      </c>
      <c r="D49" s="45">
        <v>5</v>
      </c>
      <c r="E49" s="45">
        <v>7</v>
      </c>
      <c r="F49" s="45"/>
      <c r="G49" s="45"/>
      <c r="H49" s="45"/>
      <c r="I49" s="45"/>
      <c r="J49" s="54">
        <v>1</v>
      </c>
      <c r="K49" s="54"/>
      <c r="L49" s="34">
        <f t="shared" ref="L49:M51" si="17">SUM(D49+F49+H49)</f>
        <v>5</v>
      </c>
      <c r="M49" s="34">
        <f t="shared" si="17"/>
        <v>7</v>
      </c>
    </row>
    <row r="50" spans="1:14" ht="15.75" thickBot="1" x14ac:dyDescent="0.3">
      <c r="A50" s="114"/>
      <c r="B50" s="114"/>
      <c r="C50" s="1" t="s">
        <v>25</v>
      </c>
      <c r="D50" s="45">
        <v>5</v>
      </c>
      <c r="E50" s="45">
        <v>3</v>
      </c>
      <c r="F50" s="45"/>
      <c r="G50" s="45"/>
      <c r="H50" s="45"/>
      <c r="I50" s="45"/>
      <c r="J50" s="54"/>
      <c r="K50" s="54">
        <v>1</v>
      </c>
      <c r="L50" s="34">
        <f t="shared" si="17"/>
        <v>5</v>
      </c>
      <c r="M50" s="34">
        <f>SUM(E50+G50+I50+K50)</f>
        <v>4</v>
      </c>
    </row>
    <row r="51" spans="1:14" ht="15.75" thickBot="1" x14ac:dyDescent="0.3">
      <c r="A51" s="114"/>
      <c r="B51" s="114"/>
      <c r="C51" s="1" t="s">
        <v>26</v>
      </c>
      <c r="D51" s="45">
        <v>1</v>
      </c>
      <c r="E51" s="45"/>
      <c r="F51" s="45"/>
      <c r="G51" s="45"/>
      <c r="H51" s="45"/>
      <c r="I51" s="45"/>
      <c r="J51" s="54">
        <v>5</v>
      </c>
      <c r="K51" s="54">
        <v>1</v>
      </c>
      <c r="L51" s="34">
        <f t="shared" si="17"/>
        <v>1</v>
      </c>
      <c r="M51" s="34">
        <f t="shared" si="17"/>
        <v>0</v>
      </c>
    </row>
    <row r="52" spans="1:14" ht="15.75" thickBot="1" x14ac:dyDescent="0.3">
      <c r="A52" s="114"/>
      <c r="B52" s="114"/>
      <c r="C52" s="1" t="s">
        <v>27</v>
      </c>
      <c r="D52" s="45">
        <v>2</v>
      </c>
      <c r="E52" s="45">
        <v>5</v>
      </c>
      <c r="F52" s="45"/>
      <c r="G52" s="45"/>
      <c r="H52" s="45"/>
      <c r="I52" s="45"/>
      <c r="J52" s="52">
        <v>3</v>
      </c>
      <c r="K52" s="52"/>
      <c r="L52" s="34">
        <f>SUM(D52+F52+H52)</f>
        <v>2</v>
      </c>
      <c r="M52" s="34">
        <f>SUM(E52+G52+I52)</f>
        <v>5</v>
      </c>
    </row>
    <row r="53" spans="1:14" ht="15.75" thickBot="1" x14ac:dyDescent="0.3">
      <c r="A53" s="114"/>
      <c r="B53" s="114"/>
      <c r="C53" s="81" t="s">
        <v>5</v>
      </c>
      <c r="D53" s="91">
        <f>SUM(D48:D52)</f>
        <v>14</v>
      </c>
      <c r="E53" s="91">
        <f>SUM(E48:E52)</f>
        <v>16</v>
      </c>
      <c r="F53" s="91">
        <f t="shared" ref="F53:I53" si="18">SUM(F50:F52)</f>
        <v>0</v>
      </c>
      <c r="G53" s="91">
        <f t="shared" si="18"/>
        <v>0</v>
      </c>
      <c r="H53" s="91">
        <f t="shared" si="18"/>
        <v>0</v>
      </c>
      <c r="I53" s="91">
        <f t="shared" si="18"/>
        <v>0</v>
      </c>
      <c r="J53" s="91"/>
      <c r="K53" s="92"/>
      <c r="L53" s="93">
        <f>SUM(L48:L52)</f>
        <v>14</v>
      </c>
      <c r="M53" s="94">
        <f>SUM(M48:M52)</f>
        <v>18</v>
      </c>
      <c r="N53" s="2"/>
    </row>
    <row r="55" spans="1:14" x14ac:dyDescent="0.25">
      <c r="G55" s="8" t="s">
        <v>56</v>
      </c>
    </row>
    <row r="56" spans="1:14" x14ac:dyDescent="0.25">
      <c r="N56" s="9"/>
    </row>
    <row r="57" spans="1:14" ht="21.75" customHeight="1" x14ac:dyDescent="0.25">
      <c r="A57" s="116" t="s">
        <v>36</v>
      </c>
      <c r="B57" s="116"/>
      <c r="C57" s="114" t="s">
        <v>21</v>
      </c>
      <c r="D57" s="114"/>
      <c r="E57" s="114"/>
      <c r="F57" s="114" t="s">
        <v>3</v>
      </c>
      <c r="G57" s="114"/>
      <c r="H57" s="114" t="s">
        <v>4</v>
      </c>
      <c r="I57" s="114"/>
      <c r="J57" s="114" t="s">
        <v>22</v>
      </c>
      <c r="K57" s="114"/>
      <c r="L57" s="114" t="s">
        <v>5</v>
      </c>
      <c r="M57" s="114"/>
    </row>
    <row r="58" spans="1:14" ht="15.75" thickBot="1" x14ac:dyDescent="0.3">
      <c r="A58" s="123"/>
      <c r="B58" s="123"/>
      <c r="C58" s="117"/>
      <c r="D58" s="29" t="s">
        <v>0</v>
      </c>
      <c r="E58" s="29" t="s">
        <v>1</v>
      </c>
      <c r="F58" s="29" t="s">
        <v>0</v>
      </c>
      <c r="G58" s="29" t="s">
        <v>1</v>
      </c>
      <c r="H58" s="29" t="s">
        <v>0</v>
      </c>
      <c r="I58" s="29" t="s">
        <v>1</v>
      </c>
      <c r="J58" s="29" t="s">
        <v>0</v>
      </c>
      <c r="K58" s="29" t="s">
        <v>1</v>
      </c>
      <c r="L58" s="29" t="s">
        <v>0</v>
      </c>
      <c r="M58" s="29" t="s">
        <v>1</v>
      </c>
    </row>
    <row r="59" spans="1:14" x14ac:dyDescent="0.25">
      <c r="A59" s="118" t="s">
        <v>15</v>
      </c>
      <c r="B59" s="119"/>
      <c r="C59" s="30" t="s">
        <v>6</v>
      </c>
      <c r="D59" s="30"/>
      <c r="E59" s="30"/>
      <c r="F59" s="30"/>
      <c r="G59" s="30"/>
      <c r="H59" s="30"/>
      <c r="I59" s="30"/>
      <c r="J59" s="30"/>
      <c r="K59" s="30"/>
      <c r="L59" s="30"/>
      <c r="M59" s="32"/>
    </row>
    <row r="60" spans="1:14" x14ac:dyDescent="0.25">
      <c r="A60" s="120"/>
      <c r="B60" s="114"/>
      <c r="C60" s="1" t="s">
        <v>7</v>
      </c>
      <c r="D60" s="64"/>
      <c r="E60" s="64"/>
      <c r="F60" s="64"/>
      <c r="G60" s="64"/>
      <c r="H60" s="64"/>
      <c r="I60" s="64"/>
      <c r="J60" s="53"/>
      <c r="K60" s="57"/>
      <c r="L60" s="53"/>
      <c r="M60" s="1"/>
    </row>
    <row r="61" spans="1:14" x14ac:dyDescent="0.25">
      <c r="A61" s="120"/>
      <c r="B61" s="114"/>
      <c r="C61" s="1" t="s">
        <v>8</v>
      </c>
      <c r="D61" s="45">
        <v>1</v>
      </c>
      <c r="E61" s="45">
        <v>3</v>
      </c>
      <c r="F61" s="45"/>
      <c r="G61" s="45"/>
      <c r="H61" s="45"/>
      <c r="I61" s="45"/>
      <c r="J61" s="52">
        <v>1</v>
      </c>
      <c r="K61" s="58">
        <v>0</v>
      </c>
      <c r="L61" s="48">
        <f t="shared" ref="L61:M61" si="19">SUM(D61+F61+H61+J61)</f>
        <v>2</v>
      </c>
      <c r="M61" s="48">
        <f t="shared" si="19"/>
        <v>3</v>
      </c>
    </row>
    <row r="62" spans="1:14" ht="15.75" thickBot="1" x14ac:dyDescent="0.3">
      <c r="A62" s="121"/>
      <c r="B62" s="122"/>
      <c r="C62" s="72" t="s">
        <v>5</v>
      </c>
      <c r="D62" s="95">
        <f>D61</f>
        <v>1</v>
      </c>
      <c r="E62" s="95">
        <f t="shared" ref="E62:I62" si="20">E61</f>
        <v>3</v>
      </c>
      <c r="F62" s="95">
        <f t="shared" si="20"/>
        <v>0</v>
      </c>
      <c r="G62" s="95">
        <f t="shared" si="20"/>
        <v>0</v>
      </c>
      <c r="H62" s="95">
        <f t="shared" si="20"/>
        <v>0</v>
      </c>
      <c r="I62" s="95">
        <f t="shared" si="20"/>
        <v>0</v>
      </c>
      <c r="J62" s="96">
        <f t="shared" ref="J62" si="21">J61</f>
        <v>1</v>
      </c>
      <c r="K62" s="97">
        <f>K61</f>
        <v>0</v>
      </c>
      <c r="L62" s="98">
        <f t="shared" ref="L62" si="22">(D62+F62)</f>
        <v>1</v>
      </c>
      <c r="M62" s="84">
        <f t="shared" ref="M62" si="23">(E62+G62)</f>
        <v>3</v>
      </c>
    </row>
    <row r="63" spans="1:14" x14ac:dyDescent="0.25">
      <c r="A63" s="118" t="s">
        <v>16</v>
      </c>
      <c r="B63" s="119"/>
      <c r="C63" s="30" t="s">
        <v>23</v>
      </c>
      <c r="D63" s="45">
        <v>2</v>
      </c>
      <c r="E63" s="45">
        <v>2</v>
      </c>
      <c r="F63" s="45"/>
      <c r="G63" s="45">
        <v>1</v>
      </c>
      <c r="H63" s="45"/>
      <c r="I63" s="45"/>
      <c r="J63" s="56">
        <v>1</v>
      </c>
      <c r="K63" s="59">
        <v>2</v>
      </c>
      <c r="L63" s="55">
        <f>SUM(D63+F63+H63)</f>
        <v>2</v>
      </c>
      <c r="M63" s="55">
        <f>SUM(E63+G63+I63)</f>
        <v>3</v>
      </c>
    </row>
    <row r="64" spans="1:14" x14ac:dyDescent="0.25">
      <c r="A64" s="120"/>
      <c r="B64" s="114"/>
      <c r="C64" s="1" t="s">
        <v>24</v>
      </c>
      <c r="D64" s="45">
        <v>5</v>
      </c>
      <c r="E64" s="45">
        <v>3</v>
      </c>
      <c r="F64" s="45"/>
      <c r="G64" s="45"/>
      <c r="H64" s="45"/>
      <c r="I64" s="45"/>
      <c r="J64" s="56"/>
      <c r="K64" s="59">
        <v>1</v>
      </c>
      <c r="L64" s="55">
        <f t="shared" ref="L64:M67" si="24">SUM(D64+F64+H64)</f>
        <v>5</v>
      </c>
      <c r="M64" s="55">
        <f t="shared" si="24"/>
        <v>3</v>
      </c>
    </row>
    <row r="65" spans="1:13" x14ac:dyDescent="0.25">
      <c r="A65" s="120"/>
      <c r="B65" s="114"/>
      <c r="C65" s="1" t="s">
        <v>25</v>
      </c>
      <c r="D65" s="45">
        <v>5</v>
      </c>
      <c r="E65" s="45">
        <v>2</v>
      </c>
      <c r="F65" s="45"/>
      <c r="G65" s="45"/>
      <c r="H65" s="45"/>
      <c r="I65" s="45"/>
      <c r="J65" s="56">
        <v>1</v>
      </c>
      <c r="K65" s="59">
        <v>1</v>
      </c>
      <c r="L65" s="55">
        <f t="shared" si="24"/>
        <v>5</v>
      </c>
      <c r="M65" s="55">
        <f t="shared" si="24"/>
        <v>2</v>
      </c>
    </row>
    <row r="66" spans="1:13" x14ac:dyDescent="0.25">
      <c r="A66" s="120"/>
      <c r="B66" s="114"/>
      <c r="C66" s="1" t="s">
        <v>26</v>
      </c>
      <c r="D66" s="45">
        <v>4</v>
      </c>
      <c r="E66" s="45">
        <v>2</v>
      </c>
      <c r="F66" s="45"/>
      <c r="G66" s="45"/>
      <c r="H66" s="45"/>
      <c r="I66" s="45"/>
      <c r="J66" s="56">
        <v>1</v>
      </c>
      <c r="K66" s="59"/>
      <c r="L66" s="55">
        <f t="shared" si="24"/>
        <v>4</v>
      </c>
      <c r="M66" s="55">
        <f t="shared" si="24"/>
        <v>2</v>
      </c>
    </row>
    <row r="67" spans="1:13" x14ac:dyDescent="0.25">
      <c r="A67" s="120"/>
      <c r="B67" s="114"/>
      <c r="C67" s="1" t="s">
        <v>27</v>
      </c>
      <c r="D67" s="45">
        <v>2</v>
      </c>
      <c r="E67" s="45">
        <v>3</v>
      </c>
      <c r="F67" s="45"/>
      <c r="G67" s="45"/>
      <c r="H67" s="45"/>
      <c r="I67" s="45"/>
      <c r="J67" s="52"/>
      <c r="K67" s="58"/>
      <c r="L67" s="55">
        <f t="shared" si="24"/>
        <v>2</v>
      </c>
      <c r="M67" s="55">
        <f t="shared" si="24"/>
        <v>3</v>
      </c>
    </row>
    <row r="68" spans="1:13" ht="15.75" thickBot="1" x14ac:dyDescent="0.3">
      <c r="A68" s="121"/>
      <c r="B68" s="122"/>
      <c r="C68" s="72" t="s">
        <v>5</v>
      </c>
      <c r="D68" s="99">
        <f>SUM(D63:D67)</f>
        <v>18</v>
      </c>
      <c r="E68" s="99">
        <f>SUM(E63:E67)</f>
        <v>12</v>
      </c>
      <c r="F68" s="99">
        <f t="shared" ref="F68:K68" si="25">SUM(F63:F67)</f>
        <v>0</v>
      </c>
      <c r="G68" s="99">
        <f t="shared" si="25"/>
        <v>1</v>
      </c>
      <c r="H68" s="99">
        <f t="shared" si="25"/>
        <v>0</v>
      </c>
      <c r="I68" s="99">
        <f t="shared" si="25"/>
        <v>0</v>
      </c>
      <c r="J68" s="99">
        <f t="shared" si="25"/>
        <v>3</v>
      </c>
      <c r="K68" s="100">
        <f t="shared" si="25"/>
        <v>4</v>
      </c>
      <c r="L68" s="84">
        <f>SUM(L63:L67)</f>
        <v>18</v>
      </c>
      <c r="M68" s="84">
        <f>SUM(M63:M67)</f>
        <v>13</v>
      </c>
    </row>
    <row r="70" spans="1:13" x14ac:dyDescent="0.25">
      <c r="G70" s="8" t="s">
        <v>57</v>
      </c>
    </row>
    <row r="72" spans="1:13" ht="26.25" customHeight="1" x14ac:dyDescent="0.25">
      <c r="A72" s="116" t="s">
        <v>36</v>
      </c>
      <c r="B72" s="116"/>
      <c r="C72" s="114" t="s">
        <v>21</v>
      </c>
      <c r="D72" s="114" t="s">
        <v>2</v>
      </c>
      <c r="E72" s="114"/>
      <c r="F72" s="114" t="s">
        <v>3</v>
      </c>
      <c r="G72" s="114"/>
      <c r="H72" s="114" t="s">
        <v>4</v>
      </c>
      <c r="I72" s="114"/>
      <c r="J72" s="114" t="s">
        <v>22</v>
      </c>
      <c r="K72" s="114"/>
      <c r="L72" s="114" t="s">
        <v>5</v>
      </c>
      <c r="M72" s="114"/>
    </row>
    <row r="73" spans="1:13" ht="15.75" thickBot="1" x14ac:dyDescent="0.3">
      <c r="A73" s="116"/>
      <c r="B73" s="116"/>
      <c r="C73" s="117"/>
      <c r="D73" s="29" t="s">
        <v>0</v>
      </c>
      <c r="E73" s="29" t="s">
        <v>1</v>
      </c>
      <c r="F73" s="29" t="s">
        <v>0</v>
      </c>
      <c r="G73" s="29" t="s">
        <v>1</v>
      </c>
      <c r="H73" s="29" t="s">
        <v>0</v>
      </c>
      <c r="I73" s="29" t="s">
        <v>1</v>
      </c>
      <c r="J73" s="29" t="s">
        <v>0</v>
      </c>
      <c r="K73" s="29" t="s">
        <v>1</v>
      </c>
      <c r="L73" s="29" t="s">
        <v>0</v>
      </c>
      <c r="M73" s="29" t="s">
        <v>1</v>
      </c>
    </row>
    <row r="74" spans="1:13" x14ac:dyDescent="0.25">
      <c r="A74" s="114" t="s">
        <v>15</v>
      </c>
      <c r="B74" s="115"/>
      <c r="C74" s="36" t="s">
        <v>6</v>
      </c>
      <c r="D74" s="31"/>
      <c r="E74" s="31"/>
      <c r="F74" s="31"/>
      <c r="G74" s="31"/>
      <c r="H74" s="31"/>
      <c r="I74" s="31"/>
      <c r="J74" s="31"/>
      <c r="K74" s="31"/>
      <c r="L74" s="31"/>
      <c r="M74" s="39"/>
    </row>
    <row r="75" spans="1:13" x14ac:dyDescent="0.25">
      <c r="A75" s="114"/>
      <c r="B75" s="115"/>
      <c r="C75" s="38" t="s">
        <v>7</v>
      </c>
      <c r="D75" s="66"/>
      <c r="E75" s="66"/>
      <c r="F75" s="66"/>
      <c r="G75" s="66"/>
      <c r="H75" s="66"/>
      <c r="I75" s="66"/>
      <c r="J75" s="6"/>
      <c r="K75" s="6"/>
      <c r="L75" s="35"/>
      <c r="M75" s="60"/>
    </row>
    <row r="76" spans="1:13" x14ac:dyDescent="0.25">
      <c r="A76" s="114"/>
      <c r="B76" s="115"/>
      <c r="C76" s="38" t="s">
        <v>8</v>
      </c>
      <c r="D76" s="45"/>
      <c r="E76" s="45"/>
      <c r="F76" s="45">
        <v>1</v>
      </c>
      <c r="G76" s="45"/>
      <c r="H76" s="45"/>
      <c r="I76" s="45"/>
      <c r="J76" s="6">
        <v>1</v>
      </c>
      <c r="K76" s="6">
        <v>1</v>
      </c>
      <c r="L76" s="48">
        <f t="shared" ref="L76:M78" si="26">SUM(D76+F76+H76)</f>
        <v>1</v>
      </c>
      <c r="M76" s="48">
        <f t="shared" si="26"/>
        <v>0</v>
      </c>
    </row>
    <row r="77" spans="1:13" ht="15.75" thickBot="1" x14ac:dyDescent="0.3">
      <c r="A77" s="114"/>
      <c r="B77" s="115"/>
      <c r="C77" s="110" t="s">
        <v>5</v>
      </c>
      <c r="D77" s="101">
        <f>D76</f>
        <v>0</v>
      </c>
      <c r="E77" s="101">
        <f t="shared" ref="E77:H77" si="27">E76</f>
        <v>0</v>
      </c>
      <c r="F77" s="101">
        <f t="shared" si="27"/>
        <v>1</v>
      </c>
      <c r="G77" s="101">
        <f t="shared" si="27"/>
        <v>0</v>
      </c>
      <c r="H77" s="101">
        <f t="shared" si="27"/>
        <v>0</v>
      </c>
      <c r="I77" s="101">
        <f>I76</f>
        <v>0</v>
      </c>
      <c r="J77" s="72">
        <f>J76</f>
        <v>1</v>
      </c>
      <c r="K77" s="72">
        <f>K76</f>
        <v>1</v>
      </c>
      <c r="L77" s="84">
        <f t="shared" si="26"/>
        <v>1</v>
      </c>
      <c r="M77" s="84">
        <f t="shared" si="26"/>
        <v>0</v>
      </c>
    </row>
    <row r="78" spans="1:13" x14ac:dyDescent="0.25">
      <c r="A78" s="114" t="s">
        <v>16</v>
      </c>
      <c r="B78" s="115"/>
      <c r="C78" s="36" t="s">
        <v>23</v>
      </c>
      <c r="D78" s="28">
        <v>8</v>
      </c>
      <c r="E78" s="45">
        <v>11</v>
      </c>
      <c r="F78" s="45">
        <v>4</v>
      </c>
      <c r="G78" s="45">
        <v>2</v>
      </c>
      <c r="H78" s="45"/>
      <c r="I78" s="45"/>
      <c r="J78" s="28">
        <v>2</v>
      </c>
      <c r="K78" s="37"/>
      <c r="L78" s="47">
        <f>SUM(J78+F78+H78)</f>
        <v>6</v>
      </c>
      <c r="M78" s="47">
        <f t="shared" si="26"/>
        <v>13</v>
      </c>
    </row>
    <row r="79" spans="1:13" x14ac:dyDescent="0.25">
      <c r="A79" s="114"/>
      <c r="B79" s="115"/>
      <c r="C79" s="38" t="s">
        <v>24</v>
      </c>
      <c r="D79" s="28">
        <v>9</v>
      </c>
      <c r="E79" s="45">
        <v>9</v>
      </c>
      <c r="F79" s="45"/>
      <c r="G79" s="45">
        <v>1</v>
      </c>
      <c r="H79" s="45"/>
      <c r="I79" s="45"/>
      <c r="J79" s="28"/>
      <c r="K79" s="28"/>
      <c r="L79" s="47">
        <f>SUM(J79+F79+H79)</f>
        <v>0</v>
      </c>
      <c r="M79" s="47">
        <f t="shared" ref="L79:M82" si="28">SUM(E79+G79+I79)</f>
        <v>10</v>
      </c>
    </row>
    <row r="80" spans="1:13" x14ac:dyDescent="0.25">
      <c r="A80" s="114"/>
      <c r="B80" s="115"/>
      <c r="C80" s="38" t="s">
        <v>25</v>
      </c>
      <c r="D80" s="28">
        <v>11</v>
      </c>
      <c r="E80" s="45">
        <v>16</v>
      </c>
      <c r="F80" s="45"/>
      <c r="G80" s="45">
        <v>1</v>
      </c>
      <c r="H80" s="45"/>
      <c r="I80" s="45"/>
      <c r="J80" s="28">
        <v>1</v>
      </c>
      <c r="K80" s="28"/>
      <c r="L80" s="47">
        <f>SUM(J80+F80+H80)</f>
        <v>1</v>
      </c>
      <c r="M80" s="47">
        <f t="shared" si="28"/>
        <v>17</v>
      </c>
    </row>
    <row r="81" spans="1:13" x14ac:dyDescent="0.25">
      <c r="A81" s="114"/>
      <c r="B81" s="115"/>
      <c r="C81" s="38" t="s">
        <v>26</v>
      </c>
      <c r="D81" s="28">
        <v>4</v>
      </c>
      <c r="E81" s="45">
        <v>8</v>
      </c>
      <c r="F81" s="45"/>
      <c r="G81" s="45"/>
      <c r="H81" s="45"/>
      <c r="I81" s="45"/>
      <c r="J81" s="28">
        <v>1</v>
      </c>
      <c r="K81" s="28">
        <v>2</v>
      </c>
      <c r="L81" s="47">
        <f>SUM(J81+F81+H81)</f>
        <v>1</v>
      </c>
      <c r="M81" s="47">
        <f t="shared" si="28"/>
        <v>8</v>
      </c>
    </row>
    <row r="82" spans="1:13" ht="15.75" thickBot="1" x14ac:dyDescent="0.3">
      <c r="A82" s="114"/>
      <c r="B82" s="115"/>
      <c r="C82" s="38" t="s">
        <v>27</v>
      </c>
      <c r="D82" s="45">
        <v>3</v>
      </c>
      <c r="E82" s="45">
        <v>10</v>
      </c>
      <c r="F82" s="45"/>
      <c r="G82" s="45"/>
      <c r="H82" s="45"/>
      <c r="I82" s="45"/>
      <c r="J82" s="28"/>
      <c r="K82" s="28"/>
      <c r="L82" s="47">
        <f t="shared" si="28"/>
        <v>3</v>
      </c>
      <c r="M82" s="47">
        <f t="shared" si="28"/>
        <v>10</v>
      </c>
    </row>
    <row r="83" spans="1:13" ht="15.75" thickBot="1" x14ac:dyDescent="0.3">
      <c r="A83" s="114"/>
      <c r="B83" s="115"/>
      <c r="C83" s="71" t="s">
        <v>5</v>
      </c>
      <c r="D83" s="72">
        <f>SUM(D78:D82)</f>
        <v>35</v>
      </c>
      <c r="E83" s="72">
        <f t="shared" ref="E83:K83" si="29">SUM(E78:E82)</f>
        <v>54</v>
      </c>
      <c r="F83" s="72">
        <f t="shared" si="29"/>
        <v>4</v>
      </c>
      <c r="G83" s="72">
        <f t="shared" si="29"/>
        <v>4</v>
      </c>
      <c r="H83" s="72">
        <f t="shared" si="29"/>
        <v>0</v>
      </c>
      <c r="I83" s="72">
        <f t="shared" si="29"/>
        <v>0</v>
      </c>
      <c r="J83" s="72">
        <f>SUM(J78:J82)</f>
        <v>4</v>
      </c>
      <c r="K83" s="80">
        <f t="shared" si="29"/>
        <v>2</v>
      </c>
      <c r="L83" s="111">
        <f>(D83+F83+H83)</f>
        <v>39</v>
      </c>
      <c r="M83" s="112">
        <f>(E83+G83+I83)</f>
        <v>58</v>
      </c>
    </row>
    <row r="85" spans="1:13" x14ac:dyDescent="0.25">
      <c r="G85" s="8" t="s">
        <v>58</v>
      </c>
    </row>
    <row r="87" spans="1:13" ht="26.25" customHeight="1" x14ac:dyDescent="0.25">
      <c r="A87" s="116" t="s">
        <v>36</v>
      </c>
      <c r="B87" s="116"/>
      <c r="C87" s="114" t="s">
        <v>21</v>
      </c>
      <c r="D87" s="114"/>
      <c r="E87" s="114"/>
      <c r="F87" s="114" t="s">
        <v>3</v>
      </c>
      <c r="G87" s="114"/>
      <c r="H87" s="114" t="s">
        <v>4</v>
      </c>
      <c r="I87" s="114"/>
      <c r="J87" s="114" t="s">
        <v>22</v>
      </c>
      <c r="K87" s="114"/>
      <c r="L87" s="114" t="s">
        <v>5</v>
      </c>
      <c r="M87" s="114"/>
    </row>
    <row r="88" spans="1:13" ht="15.75" thickBot="1" x14ac:dyDescent="0.3">
      <c r="A88" s="116"/>
      <c r="B88" s="116"/>
      <c r="C88" s="117"/>
      <c r="D88" s="29" t="s">
        <v>0</v>
      </c>
      <c r="E88" s="29" t="s">
        <v>1</v>
      </c>
      <c r="F88" s="29" t="s">
        <v>0</v>
      </c>
      <c r="G88" s="29" t="s">
        <v>1</v>
      </c>
      <c r="H88" s="29" t="s">
        <v>0</v>
      </c>
      <c r="I88" s="29" t="s">
        <v>1</v>
      </c>
      <c r="J88" s="29" t="s">
        <v>0</v>
      </c>
      <c r="K88" s="29" t="s">
        <v>1</v>
      </c>
      <c r="L88" s="29" t="s">
        <v>0</v>
      </c>
      <c r="M88" s="29" t="s">
        <v>1</v>
      </c>
    </row>
    <row r="89" spans="1:13" x14ac:dyDescent="0.25">
      <c r="A89" s="114" t="s">
        <v>15</v>
      </c>
      <c r="B89" s="115"/>
      <c r="C89" s="36" t="s">
        <v>6</v>
      </c>
      <c r="D89" s="31"/>
      <c r="E89" s="31"/>
      <c r="F89" s="31"/>
      <c r="G89" s="31"/>
      <c r="H89" s="31"/>
      <c r="I89" s="31"/>
      <c r="J89" s="31"/>
      <c r="K89" s="51"/>
      <c r="L89" s="1"/>
      <c r="M89" s="1"/>
    </row>
    <row r="90" spans="1:13" x14ac:dyDescent="0.25">
      <c r="A90" s="114"/>
      <c r="B90" s="115"/>
      <c r="C90" s="38" t="s">
        <v>7</v>
      </c>
      <c r="D90" s="66"/>
      <c r="E90" s="66"/>
      <c r="F90" s="66"/>
      <c r="G90" s="66"/>
      <c r="H90" s="66"/>
      <c r="I90" s="66"/>
      <c r="J90" s="46"/>
      <c r="K90" s="61"/>
      <c r="L90" s="53"/>
      <c r="M90" s="1"/>
    </row>
    <row r="91" spans="1:13" x14ac:dyDescent="0.25">
      <c r="A91" s="114"/>
      <c r="B91" s="115"/>
      <c r="C91" s="38" t="s">
        <v>8</v>
      </c>
      <c r="D91" s="45"/>
      <c r="E91" s="45"/>
      <c r="F91" s="45"/>
      <c r="G91" s="45"/>
      <c r="H91" s="45"/>
      <c r="I91" s="45"/>
      <c r="J91" s="46"/>
      <c r="K91" s="61"/>
      <c r="L91" s="55">
        <f>SUM(D91+F91+H91)</f>
        <v>0</v>
      </c>
      <c r="M91" s="55">
        <f>SUM(E91+G91+I91)</f>
        <v>0</v>
      </c>
    </row>
    <row r="92" spans="1:13" ht="15.75" thickBot="1" x14ac:dyDescent="0.3">
      <c r="A92" s="114"/>
      <c r="B92" s="115"/>
      <c r="C92" s="71" t="s">
        <v>5</v>
      </c>
      <c r="D92" s="101">
        <f>D91</f>
        <v>0</v>
      </c>
      <c r="E92" s="101">
        <f t="shared" ref="E92:I92" si="30">E91</f>
        <v>0</v>
      </c>
      <c r="F92" s="101">
        <f t="shared" si="30"/>
        <v>0</v>
      </c>
      <c r="G92" s="101">
        <f t="shared" si="30"/>
        <v>0</v>
      </c>
      <c r="H92" s="101">
        <f t="shared" si="30"/>
        <v>0</v>
      </c>
      <c r="I92" s="101">
        <f t="shared" si="30"/>
        <v>0</v>
      </c>
      <c r="J92" s="105">
        <f t="shared" ref="J92:K92" si="31">J91</f>
        <v>0</v>
      </c>
      <c r="K92" s="113">
        <f t="shared" si="31"/>
        <v>0</v>
      </c>
      <c r="L92" s="98">
        <f t="shared" ref="L92:M92" si="32">(D92+F92+J92)</f>
        <v>0</v>
      </c>
      <c r="M92" s="84">
        <f t="shared" si="32"/>
        <v>0</v>
      </c>
    </row>
    <row r="93" spans="1:13" x14ac:dyDescent="0.25">
      <c r="A93" s="114" t="s">
        <v>16</v>
      </c>
      <c r="B93" s="115"/>
      <c r="C93" s="41" t="s">
        <v>23</v>
      </c>
      <c r="D93" s="45"/>
      <c r="E93" s="45"/>
      <c r="F93" s="45"/>
      <c r="G93" s="45"/>
      <c r="H93" s="45"/>
      <c r="I93" s="45"/>
      <c r="J93" s="52"/>
      <c r="K93" s="61"/>
      <c r="L93" s="55">
        <f>SUM(D93+F93+H93)</f>
        <v>0</v>
      </c>
      <c r="M93" s="55">
        <f>SUM(E93+G93+I93)</f>
        <v>0</v>
      </c>
    </row>
    <row r="94" spans="1:13" x14ac:dyDescent="0.25">
      <c r="A94" s="114"/>
      <c r="B94" s="115"/>
      <c r="C94" s="38" t="s">
        <v>24</v>
      </c>
      <c r="D94" s="45"/>
      <c r="E94" s="45"/>
      <c r="F94" s="45"/>
      <c r="G94" s="45"/>
      <c r="H94" s="45"/>
      <c r="I94" s="45"/>
      <c r="J94" s="46"/>
      <c r="K94" s="61"/>
      <c r="L94" s="55">
        <f t="shared" ref="L94:M96" si="33">SUM(D94+F94+H94)</f>
        <v>0</v>
      </c>
      <c r="M94" s="55">
        <f t="shared" si="33"/>
        <v>0</v>
      </c>
    </row>
    <row r="95" spans="1:13" x14ac:dyDescent="0.25">
      <c r="A95" s="114"/>
      <c r="B95" s="115"/>
      <c r="C95" s="38" t="s">
        <v>25</v>
      </c>
      <c r="D95" s="45"/>
      <c r="E95" s="45"/>
      <c r="F95" s="45"/>
      <c r="G95" s="45"/>
      <c r="H95" s="45"/>
      <c r="I95" s="45"/>
      <c r="J95" s="46"/>
      <c r="K95" s="61"/>
      <c r="L95" s="55">
        <f t="shared" si="33"/>
        <v>0</v>
      </c>
      <c r="M95" s="55">
        <f t="shared" si="33"/>
        <v>0</v>
      </c>
    </row>
    <row r="96" spans="1:13" x14ac:dyDescent="0.25">
      <c r="A96" s="114"/>
      <c r="B96" s="115"/>
      <c r="C96" s="38" t="s">
        <v>26</v>
      </c>
      <c r="D96" s="45"/>
      <c r="E96" s="45"/>
      <c r="F96" s="45"/>
      <c r="G96" s="45"/>
      <c r="H96" s="45"/>
      <c r="I96" s="45"/>
      <c r="J96" s="46"/>
      <c r="K96" s="61"/>
      <c r="L96" s="55">
        <f t="shared" si="33"/>
        <v>0</v>
      </c>
      <c r="M96" s="55">
        <f t="shared" si="33"/>
        <v>0</v>
      </c>
    </row>
    <row r="97" spans="1:14" x14ac:dyDescent="0.25">
      <c r="A97" s="114"/>
      <c r="B97" s="115"/>
      <c r="C97" s="38" t="s">
        <v>27</v>
      </c>
      <c r="D97" s="45"/>
      <c r="E97" s="45"/>
      <c r="F97" s="45"/>
      <c r="G97" s="45"/>
      <c r="H97" s="45"/>
      <c r="I97" s="45"/>
      <c r="J97" s="52"/>
      <c r="K97" s="58"/>
      <c r="L97" s="55">
        <f>SUM(D97+F97+H97)</f>
        <v>0</v>
      </c>
      <c r="M97" s="55">
        <f>SUM(E97+G97+I97)</f>
        <v>0</v>
      </c>
    </row>
    <row r="98" spans="1:14" ht="15.75" thickBot="1" x14ac:dyDescent="0.3">
      <c r="A98" s="114"/>
      <c r="B98" s="115"/>
      <c r="C98" s="71" t="s">
        <v>5</v>
      </c>
      <c r="D98" s="76">
        <f>SUM(D93:D97)</f>
        <v>0</v>
      </c>
      <c r="E98" s="76">
        <f t="shared" ref="E98:K98" si="34">SUM(E93:E97)</f>
        <v>0</v>
      </c>
      <c r="F98" s="76">
        <f t="shared" si="34"/>
        <v>0</v>
      </c>
      <c r="G98" s="76">
        <f t="shared" si="34"/>
        <v>0</v>
      </c>
      <c r="H98" s="76">
        <f t="shared" si="34"/>
        <v>0</v>
      </c>
      <c r="I98" s="76">
        <f t="shared" si="34"/>
        <v>0</v>
      </c>
      <c r="J98" s="76">
        <f t="shared" si="34"/>
        <v>0</v>
      </c>
      <c r="K98" s="77">
        <f t="shared" si="34"/>
        <v>0</v>
      </c>
      <c r="L98" s="104">
        <f>SUM(L93:L97)</f>
        <v>0</v>
      </c>
      <c r="M98" s="104">
        <f>SUM(M93:M97)</f>
        <v>0</v>
      </c>
    </row>
    <row r="100" spans="1:14" x14ac:dyDescent="0.25">
      <c r="G100" s="8" t="s">
        <v>59</v>
      </c>
    </row>
    <row r="102" spans="1:14" ht="27" customHeight="1" x14ac:dyDescent="0.25">
      <c r="A102" s="116" t="s">
        <v>36</v>
      </c>
      <c r="B102" s="116"/>
      <c r="C102" s="114" t="s">
        <v>21</v>
      </c>
      <c r="D102" s="114"/>
      <c r="E102" s="114"/>
      <c r="F102" s="114" t="s">
        <v>3</v>
      </c>
      <c r="G102" s="114"/>
      <c r="H102" s="114" t="s">
        <v>4</v>
      </c>
      <c r="I102" s="114"/>
      <c r="J102" s="114" t="s">
        <v>22</v>
      </c>
      <c r="K102" s="114"/>
      <c r="L102" s="114" t="s">
        <v>5</v>
      </c>
      <c r="M102" s="114"/>
    </row>
    <row r="103" spans="1:14" ht="15.75" thickBot="1" x14ac:dyDescent="0.3">
      <c r="A103" s="116"/>
      <c r="B103" s="116"/>
      <c r="C103" s="117"/>
      <c r="D103" s="29" t="s">
        <v>0</v>
      </c>
      <c r="E103" s="29" t="s">
        <v>1</v>
      </c>
      <c r="F103" s="29" t="s">
        <v>0</v>
      </c>
      <c r="G103" s="29" t="s">
        <v>1</v>
      </c>
      <c r="H103" s="29" t="s">
        <v>0</v>
      </c>
      <c r="I103" s="29" t="s">
        <v>1</v>
      </c>
      <c r="J103" s="29" t="s">
        <v>0</v>
      </c>
      <c r="K103" s="29" t="s">
        <v>1</v>
      </c>
      <c r="L103" s="29" t="s">
        <v>0</v>
      </c>
      <c r="M103" s="29" t="s">
        <v>1</v>
      </c>
    </row>
    <row r="104" spans="1:14" x14ac:dyDescent="0.25">
      <c r="A104" s="114" t="s">
        <v>15</v>
      </c>
      <c r="B104" s="115"/>
      <c r="C104" s="36" t="s">
        <v>6</v>
      </c>
      <c r="D104" s="42"/>
      <c r="E104" s="42"/>
      <c r="F104" s="42"/>
      <c r="G104" s="42"/>
      <c r="H104" s="42"/>
      <c r="I104" s="42"/>
      <c r="J104" s="42"/>
      <c r="K104" s="42"/>
      <c r="L104" s="43"/>
      <c r="M104" s="44"/>
    </row>
    <row r="105" spans="1:14" x14ac:dyDescent="0.25">
      <c r="A105" s="114"/>
      <c r="B105" s="115"/>
      <c r="C105" s="38" t="s">
        <v>7</v>
      </c>
      <c r="D105" s="67"/>
      <c r="E105" s="67"/>
      <c r="F105" s="67"/>
      <c r="G105" s="67"/>
      <c r="H105" s="67"/>
      <c r="I105" s="67"/>
      <c r="J105" s="12"/>
      <c r="K105" s="12"/>
      <c r="L105" s="10"/>
      <c r="M105" s="10"/>
    </row>
    <row r="106" spans="1:14" x14ac:dyDescent="0.25">
      <c r="A106" s="114"/>
      <c r="B106" s="115"/>
      <c r="C106" s="38" t="s">
        <v>8</v>
      </c>
      <c r="D106" s="45">
        <v>2</v>
      </c>
      <c r="E106" s="45"/>
      <c r="F106" s="45"/>
      <c r="G106" s="45"/>
      <c r="H106" s="45"/>
      <c r="I106" s="45"/>
      <c r="J106" s="12">
        <v>1</v>
      </c>
      <c r="K106" s="12"/>
      <c r="L106" s="48">
        <f>SUM(D106+F106+H106)</f>
        <v>2</v>
      </c>
      <c r="M106" s="48">
        <f>SUM(E106+G106+I106)</f>
        <v>0</v>
      </c>
    </row>
    <row r="107" spans="1:14" ht="15.75" thickBot="1" x14ac:dyDescent="0.3">
      <c r="A107" s="114"/>
      <c r="B107" s="115"/>
      <c r="C107" s="71" t="s">
        <v>5</v>
      </c>
      <c r="D107" s="101">
        <f>D106</f>
        <v>2</v>
      </c>
      <c r="E107" s="101">
        <f t="shared" ref="E107:I107" si="35">E106</f>
        <v>0</v>
      </c>
      <c r="F107" s="101">
        <f t="shared" si="35"/>
        <v>0</v>
      </c>
      <c r="G107" s="101">
        <f t="shared" si="35"/>
        <v>0</v>
      </c>
      <c r="H107" s="101">
        <f t="shared" si="35"/>
        <v>0</v>
      </c>
      <c r="I107" s="101">
        <f t="shared" si="35"/>
        <v>0</v>
      </c>
      <c r="J107" s="81">
        <f t="shared" ref="J107:K107" si="36">J106</f>
        <v>1</v>
      </c>
      <c r="K107" s="81">
        <f t="shared" si="36"/>
        <v>0</v>
      </c>
      <c r="L107" s="81">
        <f t="shared" ref="L107" si="37">L106</f>
        <v>2</v>
      </c>
      <c r="M107" s="81">
        <f t="shared" ref="M107" si="38">M106</f>
        <v>0</v>
      </c>
    </row>
    <row r="108" spans="1:14" x14ac:dyDescent="0.25">
      <c r="A108" s="114" t="s">
        <v>16</v>
      </c>
      <c r="B108" s="115"/>
      <c r="C108" s="36" t="s">
        <v>23</v>
      </c>
      <c r="D108" s="45">
        <v>5</v>
      </c>
      <c r="E108" s="45">
        <v>2</v>
      </c>
      <c r="F108" s="45">
        <v>4</v>
      </c>
      <c r="G108" s="45"/>
      <c r="H108" s="45"/>
      <c r="I108" s="45"/>
      <c r="J108" s="12"/>
      <c r="K108" s="12">
        <v>1</v>
      </c>
      <c r="L108" s="62">
        <f>SUM(D108+F108+H108)</f>
        <v>9</v>
      </c>
      <c r="M108" s="62">
        <f>SUM(E108+G108+I108)</f>
        <v>2</v>
      </c>
      <c r="N108" s="11"/>
    </row>
    <row r="109" spans="1:14" x14ac:dyDescent="0.25">
      <c r="A109" s="114"/>
      <c r="B109" s="115"/>
      <c r="C109" s="38" t="s">
        <v>24</v>
      </c>
      <c r="D109" s="45">
        <v>1</v>
      </c>
      <c r="E109" s="45"/>
      <c r="F109" s="45">
        <v>2</v>
      </c>
      <c r="G109" s="45"/>
      <c r="H109" s="45"/>
      <c r="I109" s="45"/>
      <c r="J109" s="12"/>
      <c r="K109" s="12"/>
      <c r="L109" s="62">
        <f t="shared" ref="L109:M112" si="39">SUM(D109+F109+H109)</f>
        <v>3</v>
      </c>
      <c r="M109" s="62">
        <f t="shared" si="39"/>
        <v>0</v>
      </c>
    </row>
    <row r="110" spans="1:14" x14ac:dyDescent="0.25">
      <c r="A110" s="114"/>
      <c r="B110" s="115"/>
      <c r="C110" s="38" t="s">
        <v>25</v>
      </c>
      <c r="D110" s="45">
        <v>1</v>
      </c>
      <c r="E110" s="45">
        <v>6</v>
      </c>
      <c r="F110" s="45"/>
      <c r="G110" s="45"/>
      <c r="H110" s="45"/>
      <c r="I110" s="45"/>
      <c r="J110" s="12">
        <v>1</v>
      </c>
      <c r="K110" s="12"/>
      <c r="L110" s="62">
        <f t="shared" si="39"/>
        <v>1</v>
      </c>
      <c r="M110" s="62">
        <f t="shared" si="39"/>
        <v>6</v>
      </c>
    </row>
    <row r="111" spans="1:14" x14ac:dyDescent="0.25">
      <c r="A111" s="114"/>
      <c r="B111" s="115"/>
      <c r="C111" s="38" t="s">
        <v>26</v>
      </c>
      <c r="D111" s="45">
        <v>2</v>
      </c>
      <c r="E111" s="45"/>
      <c r="F111" s="45"/>
      <c r="G111" s="45"/>
      <c r="H111" s="45"/>
      <c r="I111" s="45"/>
      <c r="J111" s="12"/>
      <c r="K111" s="12"/>
      <c r="L111" s="62">
        <f t="shared" si="39"/>
        <v>2</v>
      </c>
      <c r="M111" s="62">
        <f t="shared" si="39"/>
        <v>0</v>
      </c>
    </row>
    <row r="112" spans="1:14" x14ac:dyDescent="0.25">
      <c r="A112" s="114"/>
      <c r="B112" s="115"/>
      <c r="C112" s="38" t="s">
        <v>27</v>
      </c>
      <c r="D112" s="45"/>
      <c r="E112" s="45"/>
      <c r="F112" s="45"/>
      <c r="G112" s="45"/>
      <c r="H112" s="45"/>
      <c r="I112" s="45"/>
      <c r="J112" s="12"/>
      <c r="K112" s="12"/>
      <c r="L112" s="62">
        <f t="shared" si="39"/>
        <v>0</v>
      </c>
      <c r="M112" s="62">
        <f t="shared" si="39"/>
        <v>0</v>
      </c>
    </row>
    <row r="113" spans="1:13" ht="15.75" thickBot="1" x14ac:dyDescent="0.3">
      <c r="A113" s="114"/>
      <c r="B113" s="115"/>
      <c r="C113" s="71" t="s">
        <v>5</v>
      </c>
      <c r="D113" s="102">
        <f>SUM(D108:D112)</f>
        <v>9</v>
      </c>
      <c r="E113" s="102">
        <f t="shared" ref="E113:K113" si="40">SUM(E108:E112)</f>
        <v>8</v>
      </c>
      <c r="F113" s="102">
        <f t="shared" si="40"/>
        <v>6</v>
      </c>
      <c r="G113" s="102">
        <f t="shared" si="40"/>
        <v>0</v>
      </c>
      <c r="H113" s="102">
        <f t="shared" si="40"/>
        <v>0</v>
      </c>
      <c r="I113" s="102">
        <f t="shared" si="40"/>
        <v>0</v>
      </c>
      <c r="J113" s="103">
        <f t="shared" si="40"/>
        <v>1</v>
      </c>
      <c r="K113" s="103">
        <f t="shared" si="40"/>
        <v>1</v>
      </c>
      <c r="L113" s="104">
        <f>SUM(L108:L112)</f>
        <v>15</v>
      </c>
      <c r="M113" s="104">
        <f>SUM(M108:M112)</f>
        <v>8</v>
      </c>
    </row>
    <row r="115" spans="1:13" x14ac:dyDescent="0.25">
      <c r="G115" s="8" t="s">
        <v>60</v>
      </c>
    </row>
    <row r="117" spans="1:13" ht="27.75" customHeight="1" x14ac:dyDescent="0.25">
      <c r="A117" s="116" t="s">
        <v>36</v>
      </c>
      <c r="B117" s="116"/>
      <c r="C117" s="114" t="s">
        <v>21</v>
      </c>
      <c r="D117" s="114"/>
      <c r="E117" s="114"/>
      <c r="F117" s="114" t="s">
        <v>3</v>
      </c>
      <c r="G117" s="114"/>
      <c r="H117" s="114" t="s">
        <v>4</v>
      </c>
      <c r="I117" s="114"/>
      <c r="J117" s="114" t="s">
        <v>22</v>
      </c>
      <c r="K117" s="114"/>
      <c r="L117" s="114" t="s">
        <v>5</v>
      </c>
      <c r="M117" s="114"/>
    </row>
    <row r="118" spans="1:13" ht="15.75" thickBot="1" x14ac:dyDescent="0.3">
      <c r="A118" s="116"/>
      <c r="B118" s="116"/>
      <c r="C118" s="117"/>
      <c r="D118" s="29" t="s">
        <v>0</v>
      </c>
      <c r="E118" s="29" t="s">
        <v>1</v>
      </c>
      <c r="F118" s="29" t="s">
        <v>0</v>
      </c>
      <c r="G118" s="29" t="s">
        <v>1</v>
      </c>
      <c r="H118" s="29" t="s">
        <v>0</v>
      </c>
      <c r="I118" s="29" t="s">
        <v>1</v>
      </c>
      <c r="J118" s="29" t="s">
        <v>0</v>
      </c>
      <c r="K118" s="29" t="s">
        <v>1</v>
      </c>
      <c r="L118" s="29" t="s">
        <v>0</v>
      </c>
      <c r="M118" s="29" t="s">
        <v>1</v>
      </c>
    </row>
    <row r="119" spans="1:13" x14ac:dyDescent="0.25">
      <c r="A119" s="114" t="s">
        <v>15</v>
      </c>
      <c r="B119" s="115"/>
      <c r="C119" s="36" t="s">
        <v>6</v>
      </c>
      <c r="D119" s="30"/>
      <c r="E119" s="30"/>
      <c r="F119" s="30"/>
      <c r="G119" s="30"/>
      <c r="H119" s="30"/>
      <c r="I119" s="30"/>
      <c r="J119" s="30"/>
      <c r="K119" s="30"/>
      <c r="L119" s="30"/>
      <c r="M119" s="32"/>
    </row>
    <row r="120" spans="1:13" x14ac:dyDescent="0.25">
      <c r="A120" s="114"/>
      <c r="B120" s="115"/>
      <c r="C120" s="38" t="s">
        <v>7</v>
      </c>
      <c r="D120" s="64"/>
      <c r="E120" s="64"/>
      <c r="F120" s="64"/>
      <c r="G120" s="64"/>
      <c r="H120" s="64"/>
      <c r="I120" s="64"/>
      <c r="J120" s="53"/>
      <c r="K120" s="53"/>
      <c r="L120" s="53"/>
      <c r="M120" s="33"/>
    </row>
    <row r="121" spans="1:13" ht="15.75" thickBot="1" x14ac:dyDescent="0.3">
      <c r="A121" s="114"/>
      <c r="B121" s="115"/>
      <c r="C121" s="38" t="s">
        <v>8</v>
      </c>
      <c r="D121" s="45">
        <v>4</v>
      </c>
      <c r="E121" s="45">
        <v>1</v>
      </c>
      <c r="F121" s="45"/>
      <c r="G121" s="45"/>
      <c r="H121" s="45"/>
      <c r="I121" s="45"/>
      <c r="J121" s="53"/>
      <c r="K121" s="53"/>
      <c r="L121" s="55">
        <f>SUM(D121+F121+H121)</f>
        <v>4</v>
      </c>
      <c r="M121" s="55">
        <f>SUM(E121+G121+I121)</f>
        <v>1</v>
      </c>
    </row>
    <row r="122" spans="1:13" ht="15.75" thickBot="1" x14ac:dyDescent="0.3">
      <c r="A122" s="114"/>
      <c r="B122" s="115"/>
      <c r="C122" s="71" t="s">
        <v>5</v>
      </c>
      <c r="D122" s="101">
        <f>D121</f>
        <v>4</v>
      </c>
      <c r="E122" s="101">
        <f t="shared" ref="E122:I122" si="41">E121</f>
        <v>1</v>
      </c>
      <c r="F122" s="101">
        <f t="shared" si="41"/>
        <v>0</v>
      </c>
      <c r="G122" s="101">
        <f t="shared" si="41"/>
        <v>0</v>
      </c>
      <c r="H122" s="101">
        <f t="shared" si="41"/>
        <v>0</v>
      </c>
      <c r="I122" s="101">
        <f t="shared" si="41"/>
        <v>0</v>
      </c>
      <c r="J122" s="105">
        <f t="shared" ref="J122:M122" si="42">J121</f>
        <v>0</v>
      </c>
      <c r="K122" s="105">
        <f t="shared" si="42"/>
        <v>0</v>
      </c>
      <c r="L122" s="108">
        <f t="shared" si="42"/>
        <v>4</v>
      </c>
      <c r="M122" s="109">
        <f t="shared" si="42"/>
        <v>1</v>
      </c>
    </row>
    <row r="123" spans="1:13" x14ac:dyDescent="0.25">
      <c r="A123" s="114" t="s">
        <v>16</v>
      </c>
      <c r="B123" s="115"/>
      <c r="C123" s="36" t="s">
        <v>23</v>
      </c>
      <c r="D123" s="45">
        <v>3</v>
      </c>
      <c r="E123" s="45">
        <v>5</v>
      </c>
      <c r="F123" s="45"/>
      <c r="G123" s="45"/>
      <c r="H123" s="45"/>
      <c r="I123" s="45"/>
      <c r="J123" s="53"/>
      <c r="K123" s="53">
        <v>1</v>
      </c>
      <c r="L123" s="55">
        <f>SUM(D123+F123+H123)</f>
        <v>3</v>
      </c>
      <c r="M123" s="55">
        <f>SUM(E123+G123+I123)</f>
        <v>5</v>
      </c>
    </row>
    <row r="124" spans="1:13" x14ac:dyDescent="0.25">
      <c r="A124" s="114"/>
      <c r="B124" s="115"/>
      <c r="C124" s="38" t="s">
        <v>24</v>
      </c>
      <c r="D124" s="45">
        <v>3</v>
      </c>
      <c r="E124" s="45">
        <v>2</v>
      </c>
      <c r="F124" s="45"/>
      <c r="G124" s="45">
        <v>1</v>
      </c>
      <c r="H124" s="45"/>
      <c r="I124" s="45"/>
      <c r="J124" s="53">
        <v>1</v>
      </c>
      <c r="K124" s="53">
        <v>1</v>
      </c>
      <c r="L124" s="55">
        <f t="shared" ref="L124:M127" si="43">SUM(D124+F124+H124)</f>
        <v>3</v>
      </c>
      <c r="M124" s="55">
        <f t="shared" si="43"/>
        <v>3</v>
      </c>
    </row>
    <row r="125" spans="1:13" x14ac:dyDescent="0.25">
      <c r="A125" s="114"/>
      <c r="B125" s="115"/>
      <c r="C125" s="38" t="s">
        <v>25</v>
      </c>
      <c r="D125" s="45"/>
      <c r="E125" s="45">
        <v>2</v>
      </c>
      <c r="F125" s="45"/>
      <c r="G125" s="45"/>
      <c r="H125" s="45"/>
      <c r="I125" s="45"/>
      <c r="J125" s="53"/>
      <c r="K125" s="53"/>
      <c r="L125" s="55">
        <f t="shared" si="43"/>
        <v>0</v>
      </c>
      <c r="M125" s="55">
        <f t="shared" si="43"/>
        <v>2</v>
      </c>
    </row>
    <row r="126" spans="1:13" x14ac:dyDescent="0.25">
      <c r="A126" s="114"/>
      <c r="B126" s="115"/>
      <c r="C126" s="38" t="s">
        <v>26</v>
      </c>
      <c r="D126" s="45">
        <v>4</v>
      </c>
      <c r="E126" s="45">
        <v>1</v>
      </c>
      <c r="F126" s="45"/>
      <c r="G126" s="45"/>
      <c r="H126" s="45"/>
      <c r="I126" s="45"/>
      <c r="J126" s="53"/>
      <c r="K126" s="53"/>
      <c r="L126" s="55">
        <f t="shared" si="43"/>
        <v>4</v>
      </c>
      <c r="M126" s="55">
        <f t="shared" si="43"/>
        <v>1</v>
      </c>
    </row>
    <row r="127" spans="1:13" ht="15.75" thickBot="1" x14ac:dyDescent="0.3">
      <c r="A127" s="114"/>
      <c r="B127" s="115"/>
      <c r="C127" s="38" t="s">
        <v>27</v>
      </c>
      <c r="D127" s="45">
        <v>2</v>
      </c>
      <c r="E127" s="45">
        <v>2</v>
      </c>
      <c r="F127" s="45">
        <v>1</v>
      </c>
      <c r="G127" s="45"/>
      <c r="H127" s="45"/>
      <c r="I127" s="45"/>
      <c r="J127" s="52"/>
      <c r="K127" s="52"/>
      <c r="L127" s="55">
        <f t="shared" si="43"/>
        <v>3</v>
      </c>
      <c r="M127" s="55">
        <f t="shared" si="43"/>
        <v>2</v>
      </c>
    </row>
    <row r="128" spans="1:13" ht="15.75" thickBot="1" x14ac:dyDescent="0.3">
      <c r="A128" s="114"/>
      <c r="B128" s="115"/>
      <c r="C128" s="71" t="s">
        <v>5</v>
      </c>
      <c r="D128" s="76">
        <f>SUM(D123:D127)</f>
        <v>12</v>
      </c>
      <c r="E128" s="76">
        <f t="shared" ref="E128:K128" si="44">SUM(E123:E127)</f>
        <v>12</v>
      </c>
      <c r="F128" s="76">
        <f t="shared" si="44"/>
        <v>1</v>
      </c>
      <c r="G128" s="76">
        <f t="shared" si="44"/>
        <v>1</v>
      </c>
      <c r="H128" s="76">
        <f t="shared" si="44"/>
        <v>0</v>
      </c>
      <c r="I128" s="76">
        <f t="shared" si="44"/>
        <v>0</v>
      </c>
      <c r="J128" s="76">
        <f t="shared" si="44"/>
        <v>1</v>
      </c>
      <c r="K128" s="77">
        <f t="shared" si="44"/>
        <v>2</v>
      </c>
      <c r="L128" s="107">
        <f t="shared" ref="L128" si="45">SUM(L123:L127)</f>
        <v>13</v>
      </c>
      <c r="M128" s="106">
        <f t="shared" ref="M128" si="46">SUM(M123:M127)</f>
        <v>13</v>
      </c>
    </row>
    <row r="130" spans="1:13" x14ac:dyDescent="0.25">
      <c r="G130" s="8" t="s">
        <v>61</v>
      </c>
    </row>
    <row r="132" spans="1:13" ht="30.75" customHeight="1" x14ac:dyDescent="0.25">
      <c r="A132" s="116" t="s">
        <v>36</v>
      </c>
      <c r="B132" s="116"/>
      <c r="C132" s="114" t="s">
        <v>21</v>
      </c>
      <c r="D132" s="114"/>
      <c r="E132" s="114"/>
      <c r="F132" s="114" t="s">
        <v>3</v>
      </c>
      <c r="G132" s="114"/>
      <c r="H132" s="114" t="s">
        <v>4</v>
      </c>
      <c r="I132" s="114"/>
      <c r="J132" s="114" t="s">
        <v>22</v>
      </c>
      <c r="K132" s="114"/>
      <c r="L132" s="114" t="s">
        <v>5</v>
      </c>
      <c r="M132" s="114"/>
    </row>
    <row r="133" spans="1:13" ht="15.75" thickBot="1" x14ac:dyDescent="0.3">
      <c r="A133" s="116"/>
      <c r="B133" s="116"/>
      <c r="C133" s="117"/>
      <c r="D133" s="29" t="s">
        <v>0</v>
      </c>
      <c r="E133" s="29" t="s">
        <v>1</v>
      </c>
      <c r="F133" s="29" t="s">
        <v>0</v>
      </c>
      <c r="G133" s="29" t="s">
        <v>1</v>
      </c>
      <c r="H133" s="29" t="s">
        <v>0</v>
      </c>
      <c r="I133" s="29" t="s">
        <v>1</v>
      </c>
      <c r="J133" s="29" t="s">
        <v>0</v>
      </c>
      <c r="K133" s="29" t="s">
        <v>1</v>
      </c>
      <c r="L133" s="29" t="s">
        <v>0</v>
      </c>
      <c r="M133" s="29" t="s">
        <v>1</v>
      </c>
    </row>
    <row r="134" spans="1:13" x14ac:dyDescent="0.25">
      <c r="A134" s="114" t="s">
        <v>15</v>
      </c>
      <c r="B134" s="115"/>
      <c r="C134" s="36" t="s">
        <v>6</v>
      </c>
      <c r="D134" s="30"/>
      <c r="E134" s="30"/>
      <c r="F134" s="30"/>
      <c r="G134" s="30"/>
      <c r="H134" s="30"/>
      <c r="I134" s="30"/>
      <c r="J134" s="30"/>
      <c r="K134" s="30"/>
      <c r="L134" s="30"/>
      <c r="M134" s="32"/>
    </row>
    <row r="135" spans="1:13" x14ac:dyDescent="0.25">
      <c r="A135" s="114"/>
      <c r="B135" s="115"/>
      <c r="C135" s="38" t="s">
        <v>7</v>
      </c>
      <c r="D135" s="64"/>
      <c r="E135" s="64"/>
      <c r="F135" s="64"/>
      <c r="G135" s="64"/>
      <c r="H135" s="64"/>
      <c r="I135" s="64"/>
      <c r="J135" s="53"/>
      <c r="K135" s="53"/>
      <c r="L135" s="53"/>
      <c r="M135" s="33"/>
    </row>
    <row r="136" spans="1:13" ht="15.75" thickBot="1" x14ac:dyDescent="0.3">
      <c r="A136" s="114"/>
      <c r="B136" s="115"/>
      <c r="C136" s="38" t="s">
        <v>8</v>
      </c>
      <c r="D136" s="63"/>
      <c r="E136" s="63"/>
      <c r="F136" s="63"/>
      <c r="G136" s="63"/>
      <c r="H136" s="63"/>
      <c r="I136" s="63"/>
      <c r="J136" s="53"/>
      <c r="K136" s="53"/>
      <c r="L136" s="55">
        <f>SUM(D136+F136+H136)</f>
        <v>0</v>
      </c>
      <c r="M136" s="55">
        <f>SUM(E136+G136+I136)</f>
        <v>0</v>
      </c>
    </row>
    <row r="137" spans="1:13" ht="15.75" thickBot="1" x14ac:dyDescent="0.3">
      <c r="A137" s="114"/>
      <c r="B137" s="115"/>
      <c r="C137" s="71" t="s">
        <v>5</v>
      </c>
      <c r="D137" s="101">
        <f>D136</f>
        <v>0</v>
      </c>
      <c r="E137" s="101">
        <f t="shared" ref="E137:M137" si="47">E136</f>
        <v>0</v>
      </c>
      <c r="F137" s="101">
        <f t="shared" si="47"/>
        <v>0</v>
      </c>
      <c r="G137" s="101">
        <f t="shared" si="47"/>
        <v>0</v>
      </c>
      <c r="H137" s="101">
        <f t="shared" si="47"/>
        <v>0</v>
      </c>
      <c r="I137" s="101">
        <f t="shared" si="47"/>
        <v>0</v>
      </c>
      <c r="J137" s="105">
        <f t="shared" si="47"/>
        <v>0</v>
      </c>
      <c r="K137" s="105">
        <f t="shared" si="47"/>
        <v>0</v>
      </c>
      <c r="L137" s="105">
        <f t="shared" si="47"/>
        <v>0</v>
      </c>
      <c r="M137" s="106">
        <f t="shared" si="47"/>
        <v>0</v>
      </c>
    </row>
    <row r="138" spans="1:13" x14ac:dyDescent="0.25">
      <c r="A138" s="114" t="s">
        <v>16</v>
      </c>
      <c r="B138" s="115"/>
      <c r="C138" s="36" t="s">
        <v>23</v>
      </c>
      <c r="D138" s="45"/>
      <c r="E138" s="45"/>
      <c r="F138" s="45"/>
      <c r="G138" s="45"/>
      <c r="H138" s="45"/>
      <c r="I138" s="45"/>
      <c r="J138" s="28">
        <v>5</v>
      </c>
      <c r="K138" s="28">
        <v>1</v>
      </c>
      <c r="L138" s="55">
        <f>SUM(D138+F138+H138)</f>
        <v>0</v>
      </c>
      <c r="M138" s="55">
        <f>SUM(E138+G138+I138)</f>
        <v>0</v>
      </c>
    </row>
    <row r="139" spans="1:13" x14ac:dyDescent="0.25">
      <c r="A139" s="114"/>
      <c r="B139" s="115"/>
      <c r="C139" s="38" t="s">
        <v>24</v>
      </c>
      <c r="D139" s="45"/>
      <c r="E139" s="45"/>
      <c r="F139" s="45"/>
      <c r="G139" s="45"/>
      <c r="H139" s="45"/>
      <c r="I139" s="45"/>
      <c r="J139" s="28">
        <v>2</v>
      </c>
      <c r="K139" s="28"/>
      <c r="L139" s="55">
        <f t="shared" ref="L139:L142" si="48">SUM(D139+F139+H139)</f>
        <v>0</v>
      </c>
      <c r="M139" s="55">
        <f t="shared" ref="M139:M142" si="49">SUM(E139+G139+I139)</f>
        <v>0</v>
      </c>
    </row>
    <row r="140" spans="1:13" x14ac:dyDescent="0.25">
      <c r="A140" s="114"/>
      <c r="B140" s="115"/>
      <c r="C140" s="38" t="s">
        <v>25</v>
      </c>
      <c r="D140" s="45"/>
      <c r="E140" s="45"/>
      <c r="F140" s="45"/>
      <c r="G140" s="45"/>
      <c r="H140" s="45"/>
      <c r="I140" s="45"/>
      <c r="J140" s="28">
        <v>3</v>
      </c>
      <c r="K140" s="28">
        <v>4</v>
      </c>
      <c r="L140" s="55">
        <f t="shared" si="48"/>
        <v>0</v>
      </c>
      <c r="M140" s="55">
        <f t="shared" si="49"/>
        <v>0</v>
      </c>
    </row>
    <row r="141" spans="1:13" x14ac:dyDescent="0.25">
      <c r="A141" s="114"/>
      <c r="B141" s="115"/>
      <c r="C141" s="38" t="s">
        <v>26</v>
      </c>
      <c r="D141" s="45"/>
      <c r="E141" s="45"/>
      <c r="F141" s="45"/>
      <c r="G141" s="45"/>
      <c r="H141" s="45"/>
      <c r="I141" s="45"/>
      <c r="J141" s="28">
        <v>1</v>
      </c>
      <c r="K141" s="28">
        <v>3</v>
      </c>
      <c r="L141" s="55">
        <f t="shared" si="48"/>
        <v>0</v>
      </c>
      <c r="M141" s="55">
        <f t="shared" si="49"/>
        <v>0</v>
      </c>
    </row>
    <row r="142" spans="1:13" ht="15.75" thickBot="1" x14ac:dyDescent="0.3">
      <c r="A142" s="114"/>
      <c r="B142" s="115"/>
      <c r="C142" s="38" t="s">
        <v>27</v>
      </c>
      <c r="D142" s="45"/>
      <c r="E142" s="45"/>
      <c r="F142" s="45"/>
      <c r="G142" s="45"/>
      <c r="H142" s="45"/>
      <c r="I142" s="45"/>
      <c r="J142" s="28"/>
      <c r="K142" s="28">
        <v>1</v>
      </c>
      <c r="L142" s="55">
        <f t="shared" si="48"/>
        <v>0</v>
      </c>
      <c r="M142" s="55">
        <f t="shared" si="49"/>
        <v>0</v>
      </c>
    </row>
    <row r="143" spans="1:13" ht="15.75" thickBot="1" x14ac:dyDescent="0.3">
      <c r="A143" s="114"/>
      <c r="B143" s="115"/>
      <c r="C143" s="71" t="s">
        <v>5</v>
      </c>
      <c r="D143" s="76">
        <f>SUM(D138:D142)</f>
        <v>0</v>
      </c>
      <c r="E143" s="76">
        <f t="shared" ref="E143:M143" si="50">SUM(E138:E142)</f>
        <v>0</v>
      </c>
      <c r="F143" s="76">
        <f t="shared" si="50"/>
        <v>0</v>
      </c>
      <c r="G143" s="76">
        <f t="shared" si="50"/>
        <v>0</v>
      </c>
      <c r="H143" s="76">
        <f t="shared" si="50"/>
        <v>0</v>
      </c>
      <c r="I143" s="76">
        <f t="shared" si="50"/>
        <v>0</v>
      </c>
      <c r="J143" s="76">
        <f t="shared" si="50"/>
        <v>11</v>
      </c>
      <c r="K143" s="77">
        <f t="shared" si="50"/>
        <v>9</v>
      </c>
      <c r="L143" s="107">
        <f t="shared" si="50"/>
        <v>0</v>
      </c>
      <c r="M143" s="106">
        <f t="shared" si="50"/>
        <v>0</v>
      </c>
    </row>
    <row r="144" spans="1:13" x14ac:dyDescent="0.25">
      <c r="A144" s="3"/>
      <c r="B144" s="3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x14ac:dyDescent="0.25">
      <c r="A145" s="3"/>
      <c r="B145" s="3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</sheetData>
  <mergeCells count="82">
    <mergeCell ref="J132:K132"/>
    <mergeCell ref="L132:M132"/>
    <mergeCell ref="A134:B137"/>
    <mergeCell ref="A138:B143"/>
    <mergeCell ref="A132:B133"/>
    <mergeCell ref="C132:C133"/>
    <mergeCell ref="D132:E132"/>
    <mergeCell ref="F132:G132"/>
    <mergeCell ref="H132:I132"/>
    <mergeCell ref="H117:I117"/>
    <mergeCell ref="J117:K117"/>
    <mergeCell ref="L117:M117"/>
    <mergeCell ref="A119:B122"/>
    <mergeCell ref="A123:B128"/>
    <mergeCell ref="A117:B118"/>
    <mergeCell ref="C117:C118"/>
    <mergeCell ref="D117:E117"/>
    <mergeCell ref="F117:G117"/>
    <mergeCell ref="A104:B107"/>
    <mergeCell ref="A108:B113"/>
    <mergeCell ref="J87:K87"/>
    <mergeCell ref="L87:M87"/>
    <mergeCell ref="A89:B92"/>
    <mergeCell ref="A93:B98"/>
    <mergeCell ref="A102:B103"/>
    <mergeCell ref="C102:C103"/>
    <mergeCell ref="D102:E102"/>
    <mergeCell ref="F102:G102"/>
    <mergeCell ref="H102:I102"/>
    <mergeCell ref="J102:K102"/>
    <mergeCell ref="L102:M102"/>
    <mergeCell ref="A87:B88"/>
    <mergeCell ref="C87:C88"/>
    <mergeCell ref="D87:E87"/>
    <mergeCell ref="F87:G87"/>
    <mergeCell ref="H87:I87"/>
    <mergeCell ref="H72:I72"/>
    <mergeCell ref="J72:K72"/>
    <mergeCell ref="L72:M72"/>
    <mergeCell ref="A74:B77"/>
    <mergeCell ref="A78:B83"/>
    <mergeCell ref="A63:B68"/>
    <mergeCell ref="A72:B73"/>
    <mergeCell ref="C72:C73"/>
    <mergeCell ref="D72:E72"/>
    <mergeCell ref="F72:G72"/>
    <mergeCell ref="F57:G57"/>
    <mergeCell ref="H57:I57"/>
    <mergeCell ref="J57:K57"/>
    <mergeCell ref="L57:M57"/>
    <mergeCell ref="A59:B62"/>
    <mergeCell ref="A44:B47"/>
    <mergeCell ref="A48:B53"/>
    <mergeCell ref="A57:B58"/>
    <mergeCell ref="C57:C58"/>
    <mergeCell ref="D57:E57"/>
    <mergeCell ref="J27:K27"/>
    <mergeCell ref="L27:M27"/>
    <mergeCell ref="A29:B32"/>
    <mergeCell ref="A33:B38"/>
    <mergeCell ref="A42:B43"/>
    <mergeCell ref="C42:C43"/>
    <mergeCell ref="D42:E42"/>
    <mergeCell ref="F42:G42"/>
    <mergeCell ref="H42:I42"/>
    <mergeCell ref="J42:K42"/>
    <mergeCell ref="L42:M42"/>
    <mergeCell ref="A27:B28"/>
    <mergeCell ref="C27:C28"/>
    <mergeCell ref="D27:E27"/>
    <mergeCell ref="F27:G27"/>
    <mergeCell ref="H27:I27"/>
    <mergeCell ref="L5:M5"/>
    <mergeCell ref="A7:B10"/>
    <mergeCell ref="A11:B16"/>
    <mergeCell ref="A17:B23"/>
    <mergeCell ref="A5:B6"/>
    <mergeCell ref="C5:C6"/>
    <mergeCell ref="D5:E5"/>
    <mergeCell ref="F5:G5"/>
    <mergeCell ref="H5:I5"/>
    <mergeCell ref="J5:K5"/>
  </mergeCells>
  <conditionalFormatting sqref="D47:I47">
    <cfRule type="cellIs" dxfId="27" priority="1007" operator="equal">
      <formula>0</formula>
    </cfRule>
  </conditionalFormatting>
  <conditionalFormatting sqref="D10:K10">
    <cfRule type="cellIs" dxfId="26" priority="1043" operator="equal">
      <formula>0</formula>
    </cfRule>
  </conditionalFormatting>
  <conditionalFormatting sqref="D32:K32">
    <cfRule type="cellIs" dxfId="25" priority="160" operator="equal">
      <formula>0</formula>
    </cfRule>
  </conditionalFormatting>
  <conditionalFormatting sqref="D38:K38">
    <cfRule type="cellIs" dxfId="24" priority="1019" operator="equal">
      <formula>0</formula>
    </cfRule>
  </conditionalFormatting>
  <conditionalFormatting sqref="D53:K53">
    <cfRule type="cellIs" dxfId="23" priority="1002" operator="equal">
      <formula>0</formula>
    </cfRule>
  </conditionalFormatting>
  <conditionalFormatting sqref="D62:K62">
    <cfRule type="cellIs" dxfId="22" priority="987" operator="equal">
      <formula>0</formula>
    </cfRule>
  </conditionalFormatting>
  <conditionalFormatting sqref="D68:K68">
    <cfRule type="cellIs" dxfId="21" priority="981" operator="equal">
      <formula>0</formula>
    </cfRule>
  </conditionalFormatting>
  <conditionalFormatting sqref="D77:K77">
    <cfRule type="cellIs" dxfId="20" priority="157" operator="equal">
      <formula>0</formula>
    </cfRule>
  </conditionalFormatting>
  <conditionalFormatting sqref="D83:K83">
    <cfRule type="cellIs" dxfId="19" priority="945" operator="equal">
      <formula>0</formula>
    </cfRule>
  </conditionalFormatting>
  <conditionalFormatting sqref="D92:K92">
    <cfRule type="cellIs" dxfId="18" priority="307" operator="equal">
      <formula>0</formula>
    </cfRule>
  </conditionalFormatting>
  <conditionalFormatting sqref="D98:K98">
    <cfRule type="cellIs" dxfId="17" priority="889" operator="equal">
      <formula>0</formula>
    </cfRule>
  </conditionalFormatting>
  <conditionalFormatting sqref="D113:K113">
    <cfRule type="cellIs" dxfId="16" priority="816" operator="equal">
      <formula>0</formula>
    </cfRule>
  </conditionalFormatting>
  <conditionalFormatting sqref="D23:M23">
    <cfRule type="cellIs" dxfId="15" priority="163" operator="equal">
      <formula>0</formula>
    </cfRule>
  </conditionalFormatting>
  <conditionalFormatting sqref="D107:M107">
    <cfRule type="cellIs" dxfId="14" priority="282" operator="equal">
      <formula>0</formula>
    </cfRule>
  </conditionalFormatting>
  <conditionalFormatting sqref="D122:M122">
    <cfRule type="cellIs" dxfId="13" priority="173" operator="equal">
      <formula>0</formula>
    </cfRule>
  </conditionalFormatting>
  <conditionalFormatting sqref="D128:M128">
    <cfRule type="cellIs" dxfId="12" priority="603" operator="equal">
      <formula>0</formula>
    </cfRule>
  </conditionalFormatting>
  <conditionalFormatting sqref="D137:M137">
    <cfRule type="cellIs" dxfId="11" priority="1" operator="equal">
      <formula>0</formula>
    </cfRule>
  </conditionalFormatting>
  <conditionalFormatting sqref="D143:M145">
    <cfRule type="cellIs" dxfId="10" priority="1144" operator="equal">
      <formula>0</formula>
    </cfRule>
  </conditionalFormatting>
  <conditionalFormatting sqref="E16:K16">
    <cfRule type="cellIs" dxfId="9" priority="493" operator="equal">
      <formula>0</formula>
    </cfRule>
  </conditionalFormatting>
  <conditionalFormatting sqref="N53">
    <cfRule type="cellIs" dxfId="8" priority="1138" operator="equal">
      <formula>0</formula>
    </cfRule>
  </conditionalFormatting>
  <pageMargins left="0.7" right="0.7" top="0.75" bottom="0.75" header="0.3" footer="0.3"/>
  <pageSetup orientation="portrait" horizontalDpi="300" verticalDpi="300" r:id="rId1"/>
  <ignoredErrors>
    <ignoredError sqref="L68:M68 L98:M98 L113:M113 L38:M38 L31:M31 L61:M61 L9:M10 L16:M20 L33:M37 L32:M32 L48:M49 L53:M53 L46:M47 L63:M67 L76:M77 L78:M82 L91:M91 L93:M97 L106:M106 L108:M112 L121:M121 L123:M127 L12:M12 L21:M22 L51:M52 L50 L136:M136 L138:M142 L83:M83 L14:M15 M13 L11" unlockedFormula="1"/>
    <ignoredError sqref="F53:I53" formulaRange="1"/>
    <ignoredError sqref="L62:M62 L92:M92 L137:M137" formula="1" unlockedFormula="1"/>
    <ignoredError sqref="L107:M107 M50 L122:M12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7"/>
  <sheetViews>
    <sheetView workbookViewId="0">
      <selection activeCell="O30" sqref="O30"/>
    </sheetView>
  </sheetViews>
  <sheetFormatPr baseColWidth="10" defaultRowHeight="15" x14ac:dyDescent="0.25"/>
  <sheetData>
    <row r="1" spans="1:16" x14ac:dyDescent="0.25">
      <c r="A1" s="124"/>
      <c r="B1" s="124"/>
      <c r="C1" s="125" t="s">
        <v>37</v>
      </c>
      <c r="D1" s="125"/>
      <c r="E1" s="125"/>
      <c r="F1" s="125"/>
      <c r="G1" s="125"/>
      <c r="H1" s="125"/>
      <c r="I1" s="125"/>
      <c r="J1" s="125"/>
      <c r="K1" s="125"/>
      <c r="L1" s="126" t="s">
        <v>41</v>
      </c>
      <c r="M1" s="127"/>
    </row>
    <row r="2" spans="1:16" x14ac:dyDescent="0.25">
      <c r="A2" s="124"/>
      <c r="B2" s="124"/>
      <c r="C2" s="125" t="s">
        <v>39</v>
      </c>
      <c r="D2" s="125"/>
      <c r="E2" s="125"/>
      <c r="F2" s="125"/>
      <c r="G2" s="125"/>
      <c r="H2" s="125"/>
      <c r="I2" s="125"/>
      <c r="J2" s="125"/>
      <c r="K2" s="125"/>
      <c r="L2" s="4">
        <v>40640</v>
      </c>
      <c r="M2" s="5" t="s">
        <v>38</v>
      </c>
    </row>
    <row r="3" spans="1:16" x14ac:dyDescent="0.25">
      <c r="A3" s="124"/>
      <c r="B3" s="124"/>
      <c r="C3" s="125" t="s">
        <v>40</v>
      </c>
      <c r="D3" s="125"/>
      <c r="E3" s="125"/>
      <c r="F3" s="125"/>
      <c r="G3" s="125"/>
      <c r="H3" s="125"/>
      <c r="I3" s="125"/>
      <c r="J3" s="125"/>
      <c r="K3" s="125"/>
      <c r="L3" s="128" t="s">
        <v>51</v>
      </c>
      <c r="M3" s="128"/>
    </row>
    <row r="4" spans="1:16" x14ac:dyDescent="0.25">
      <c r="A4" s="13"/>
      <c r="B4" s="13"/>
      <c r="C4" s="14"/>
      <c r="D4" s="14"/>
      <c r="E4" s="14"/>
      <c r="F4" s="14"/>
      <c r="G4" s="14"/>
      <c r="H4" s="14"/>
      <c r="I4" s="14"/>
      <c r="J4" s="14"/>
      <c r="K4" s="14"/>
      <c r="L4" s="15"/>
      <c r="M4" s="15"/>
    </row>
    <row r="5" spans="1:16" x14ac:dyDescent="0.25">
      <c r="A5" s="129" t="s">
        <v>42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1"/>
    </row>
    <row r="6" spans="1:16" ht="7.5" customHeight="1" x14ac:dyDescent="0.25">
      <c r="A6" s="14"/>
      <c r="B6" s="16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6" x14ac:dyDescent="0.25">
      <c r="A7" s="132" t="s">
        <v>43</v>
      </c>
      <c r="B7" s="132"/>
      <c r="C7" s="132"/>
      <c r="D7" s="133" t="s">
        <v>62</v>
      </c>
      <c r="E7" s="133"/>
      <c r="F7" s="133"/>
      <c r="G7" s="133"/>
      <c r="H7" s="17" t="s">
        <v>44</v>
      </c>
      <c r="I7" s="134">
        <v>254810000122</v>
      </c>
      <c r="J7" s="134"/>
      <c r="K7" s="18" t="s">
        <v>45</v>
      </c>
      <c r="L7" s="133" t="s">
        <v>52</v>
      </c>
      <c r="M7" s="133"/>
    </row>
    <row r="8" spans="1:16" ht="4.5" customHeight="1" x14ac:dyDescent="0.25">
      <c r="A8" s="19"/>
      <c r="B8" s="19"/>
      <c r="C8" s="20"/>
      <c r="D8" s="20"/>
      <c r="E8" s="19"/>
      <c r="F8" s="19"/>
      <c r="G8" s="20"/>
      <c r="H8" s="20"/>
      <c r="I8" s="20"/>
      <c r="J8" s="20"/>
      <c r="K8" s="20"/>
      <c r="L8" s="20"/>
      <c r="M8" s="21"/>
    </row>
    <row r="9" spans="1:16" x14ac:dyDescent="0.25">
      <c r="A9" s="19" t="s">
        <v>46</v>
      </c>
      <c r="B9" s="19"/>
      <c r="C9" s="133"/>
      <c r="D9" s="133"/>
      <c r="E9" s="133"/>
      <c r="F9" s="133"/>
      <c r="G9" s="135" t="s">
        <v>47</v>
      </c>
      <c r="H9" s="135"/>
      <c r="I9" s="133" t="s">
        <v>63</v>
      </c>
      <c r="J9" s="133"/>
      <c r="K9" s="133"/>
      <c r="L9" s="133"/>
      <c r="M9" s="133"/>
      <c r="P9" s="11"/>
    </row>
    <row r="10" spans="1:16" ht="4.5" customHeight="1" x14ac:dyDescent="0.25">
      <c r="A10" s="22"/>
      <c r="B10" s="22"/>
      <c r="C10" s="23"/>
      <c r="D10" s="23"/>
      <c r="E10" s="23"/>
      <c r="F10" s="23"/>
      <c r="G10" s="24"/>
      <c r="H10" s="24"/>
      <c r="I10" s="25"/>
      <c r="J10" s="25"/>
      <c r="K10" s="25"/>
      <c r="L10" s="25"/>
      <c r="M10" s="26"/>
    </row>
    <row r="11" spans="1:16" ht="24.75" customHeight="1" x14ac:dyDescent="0.25">
      <c r="A11" s="116" t="s">
        <v>36</v>
      </c>
      <c r="B11" s="116"/>
      <c r="C11" s="114" t="s">
        <v>21</v>
      </c>
      <c r="D11" s="114" t="s">
        <v>2</v>
      </c>
      <c r="E11" s="114"/>
      <c r="F11" s="114" t="s">
        <v>3</v>
      </c>
      <c r="G11" s="114"/>
      <c r="H11" s="114" t="s">
        <v>4</v>
      </c>
      <c r="I11" s="114"/>
      <c r="J11" s="114" t="s">
        <v>22</v>
      </c>
      <c r="K11" s="114"/>
      <c r="L11" s="114" t="s">
        <v>5</v>
      </c>
      <c r="M11" s="114"/>
      <c r="O11" s="11"/>
    </row>
    <row r="12" spans="1:16" ht="16.5" customHeight="1" x14ac:dyDescent="0.25">
      <c r="A12" s="116"/>
      <c r="B12" s="116"/>
      <c r="C12" s="114"/>
      <c r="D12" s="7" t="s">
        <v>0</v>
      </c>
      <c r="E12" s="7" t="s">
        <v>1</v>
      </c>
      <c r="F12" s="7" t="s">
        <v>0</v>
      </c>
      <c r="G12" s="7" t="s">
        <v>1</v>
      </c>
      <c r="H12" s="7" t="s">
        <v>0</v>
      </c>
      <c r="I12" s="7" t="s">
        <v>1</v>
      </c>
      <c r="J12" s="7" t="s">
        <v>0</v>
      </c>
      <c r="K12" s="7" t="s">
        <v>1</v>
      </c>
      <c r="L12" s="7" t="s">
        <v>0</v>
      </c>
      <c r="M12" s="7" t="s">
        <v>1</v>
      </c>
    </row>
    <row r="13" spans="1:16" x14ac:dyDescent="0.25">
      <c r="A13" s="136" t="s">
        <v>15</v>
      </c>
      <c r="B13" s="136"/>
      <c r="C13" s="1" t="s">
        <v>6</v>
      </c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6" x14ac:dyDescent="0.25">
      <c r="A14" s="136"/>
      <c r="B14" s="136"/>
      <c r="C14" s="1" t="s">
        <v>7</v>
      </c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6" x14ac:dyDescent="0.25">
      <c r="A15" s="136"/>
      <c r="B15" s="136"/>
      <c r="C15" s="1" t="s">
        <v>8</v>
      </c>
      <c r="D15" s="1">
        <f>Hoja1!D10+Hoja1!D31+Hoja1!D46+Hoja1!D61+Hoja1!D76+Hoja1!D91+Hoja1!D106+Hoja1!D121</f>
        <v>19</v>
      </c>
      <c r="E15" s="1">
        <f>Hoja1!E10+Hoja1!E31+Hoja1!E46+Hoja1!E61+Hoja1!E76+Hoja1!E91+Hoja1!E106+Hoja1!E121</f>
        <v>11</v>
      </c>
      <c r="F15" s="1">
        <f>Hoja1!F10+Hoja1!F31+Hoja1!F46+Hoja1!F61+Hoja1!F76+Hoja1!F91+Hoja1!F106+Hoja1!F121</f>
        <v>1</v>
      </c>
      <c r="G15" s="1">
        <f>Hoja1!G10+Hoja1!G31+Hoja1!G46+Hoja1!G61+Hoja1!G76+Hoja1!G91+Hoja1!G106+Hoja1!G121</f>
        <v>0</v>
      </c>
      <c r="H15" s="1">
        <f>Hoja1!H10+Hoja1!H31+Hoja1!H46+Hoja1!H61+Hoja1!H76+Hoja1!H91+Hoja1!H106+Hoja1!H121</f>
        <v>1</v>
      </c>
      <c r="I15" s="1">
        <f>Hoja1!I10+Hoja1!I31+Hoja1!I46+Hoja1!I61+Hoja1!I76+Hoja1!I91+Hoja1!I106+Hoja1!I121</f>
        <v>0</v>
      </c>
      <c r="J15" s="1">
        <f>Hoja1!J10+Hoja1!J31+Hoja1!J46+Hoja1!J61+Hoja1!J76+Hoja1!J91+Hoja1!J106+Hoja1!J121</f>
        <v>3</v>
      </c>
      <c r="K15" s="1">
        <f>Hoja1!K10+Hoja1!K31+Hoja1!K46+Hoja1!K61+Hoja1!K76+Hoja1!K91+Hoja1!K106+Hoja1!K121</f>
        <v>1</v>
      </c>
      <c r="L15" s="6">
        <f t="shared" ref="L15" si="0">SUM(D15+F15+H15+J15)</f>
        <v>24</v>
      </c>
      <c r="M15" s="6">
        <f t="shared" ref="M15" si="1">SUM(E15+G15+I15+K15)</f>
        <v>12</v>
      </c>
    </row>
    <row r="16" spans="1:16" x14ac:dyDescent="0.25">
      <c r="A16" s="136"/>
      <c r="B16" s="136"/>
      <c r="C16" s="81" t="s">
        <v>5</v>
      </c>
      <c r="D16" s="81">
        <f>D15</f>
        <v>19</v>
      </c>
      <c r="E16" s="81">
        <f t="shared" ref="E16:M16" si="2">E15</f>
        <v>11</v>
      </c>
      <c r="F16" s="81">
        <f t="shared" si="2"/>
        <v>1</v>
      </c>
      <c r="G16" s="81">
        <f t="shared" si="2"/>
        <v>0</v>
      </c>
      <c r="H16" s="81">
        <f t="shared" si="2"/>
        <v>1</v>
      </c>
      <c r="I16" s="81">
        <f t="shared" si="2"/>
        <v>0</v>
      </c>
      <c r="J16" s="81">
        <f t="shared" si="2"/>
        <v>3</v>
      </c>
      <c r="K16" s="81">
        <f t="shared" si="2"/>
        <v>1</v>
      </c>
      <c r="L16" s="81">
        <f t="shared" si="2"/>
        <v>24</v>
      </c>
      <c r="M16" s="81">
        <f t="shared" si="2"/>
        <v>12</v>
      </c>
    </row>
    <row r="17" spans="1:13" x14ac:dyDescent="0.25">
      <c r="A17" s="136" t="s">
        <v>16</v>
      </c>
      <c r="B17" s="136"/>
      <c r="C17" s="1" t="s">
        <v>23</v>
      </c>
      <c r="D17" s="1">
        <f>Hoja1!D11+Hoja1!D33+Hoja1!D48+Hoja1!D63+Hoja1!J78+Hoja1!D93+Hoja1!D108+Hoja1!D123+Hoja1!D138</f>
        <v>27</v>
      </c>
      <c r="E17" s="1">
        <f>Hoja1!E11+Hoja1!E33+Hoja1!E48+Hoja1!E63+Hoja1!E78+Hoja1!E93+Hoja1!E108+Hoja1!E123+Hoja1!E138</f>
        <v>29</v>
      </c>
      <c r="F17" s="1">
        <f>Hoja1!F11+Hoja1!F33+Hoja1!F48+Hoja1!F63+Hoja1!F78+Hoja1!F93+Hoja1!F108+Hoja1!F123+Hoja1!F138</f>
        <v>12</v>
      </c>
      <c r="G17" s="1">
        <f>Hoja1!G11+Hoja1!G33+Hoja1!G48+Hoja1!G63+Hoja1!G78+Hoja1!G93+Hoja1!G108+Hoja1!G123+Hoja1!G138</f>
        <v>10</v>
      </c>
      <c r="H17" s="1">
        <f>Hoja1!H11+Hoja1!H33+Hoja1!H48+Hoja1!H63+Hoja1!H78+Hoja1!H93+Hoja1!H108+Hoja1!H123</f>
        <v>0</v>
      </c>
      <c r="I17" s="1">
        <f>Hoja1!I11+Hoja1!I33+Hoja1!I48+Hoja1!I63+Hoja1!I78+Hoja1!I93+Hoja1!I108+Hoja1!I123</f>
        <v>0</v>
      </c>
      <c r="J17" s="1">
        <f>Hoja1!J11+Hoja1!J33+Hoja1!J48+Hoja1!J63+Hoja1!J78+Hoja1!J93+Hoja1!J108+Hoja1!J123</f>
        <v>7</v>
      </c>
      <c r="K17" s="1">
        <f>Hoja1!K11+Hoja1!K33+Hoja1!K48+Hoja1!K63+Hoja1!K78+Hoja1!K93+Hoja1!K108+Hoja1!K123</f>
        <v>7</v>
      </c>
      <c r="L17" s="6">
        <f>SUM(D17+F17+J17)</f>
        <v>46</v>
      </c>
      <c r="M17" s="6">
        <f>SUM(E17+G17+K17)</f>
        <v>46</v>
      </c>
    </row>
    <row r="18" spans="1:13" x14ac:dyDescent="0.25">
      <c r="A18" s="136"/>
      <c r="B18" s="136"/>
      <c r="C18" s="1" t="s">
        <v>24</v>
      </c>
      <c r="D18" s="1">
        <f>Hoja1!D12+Hoja1!D34+Hoja1!D49+Hoja1!D64+Hoja1!J79+Hoja1!D94+Hoja1!D109+Hoja1!D124+Hoja1!D139</f>
        <v>29</v>
      </c>
      <c r="E18" s="1">
        <f>Hoja1!E12+Hoja1!E34+Hoja1!E49+Hoja1!E64+Hoja1!E79+Hoja1!E94+Hoja1!E109+Hoja1!E124+Hoja1!E139</f>
        <v>31</v>
      </c>
      <c r="F18" s="1">
        <f>Hoja1!F12+Hoja1!F34+Hoja1!F49+Hoja1!F64+Hoja1!F79+Hoja1!F94+Hoja1!F109+Hoja1!F124+Hoja1!F139</f>
        <v>2</v>
      </c>
      <c r="G18" s="1">
        <f>Hoja1!G12+Hoja1!G34+Hoja1!G49+Hoja1!G64+Hoja1!G79+Hoja1!G94+Hoja1!G109+Hoja1!G124+Hoja1!G139</f>
        <v>4</v>
      </c>
      <c r="H18" s="1">
        <f>Hoja1!H12+Hoja1!H34+Hoja1!H49+Hoja1!H64+Hoja1!H79+Hoja1!H94+Hoja1!H109+Hoja1!H124</f>
        <v>0</v>
      </c>
      <c r="I18" s="1">
        <f>Hoja1!I12+Hoja1!I34+Hoja1!I49+Hoja1!I64+Hoja1!I79+Hoja1!I94+Hoja1!I109+Hoja1!I124</f>
        <v>0</v>
      </c>
      <c r="J18" s="1">
        <f>Hoja1!J12+Hoja1!J34+Hoja1!J49+Hoja1!J64+Hoja1!J79+Hoja1!J94+Hoja1!J109+Hoja1!J124</f>
        <v>2</v>
      </c>
      <c r="K18" s="1">
        <f>Hoja1!K12+Hoja1!K34+Hoja1!K49+Hoja1!K64+Hoja1!K79+Hoja1!K94+Hoja1!K109+Hoja1!K124</f>
        <v>2</v>
      </c>
      <c r="L18" s="6">
        <f t="shared" ref="L18:L21" si="3">SUM(D18+F18+J18)</f>
        <v>33</v>
      </c>
      <c r="M18" s="6">
        <f t="shared" ref="M18:M21" si="4">SUM(E18+G18+K18)</f>
        <v>37</v>
      </c>
    </row>
    <row r="19" spans="1:13" x14ac:dyDescent="0.25">
      <c r="A19" s="136"/>
      <c r="B19" s="136"/>
      <c r="C19" s="1" t="s">
        <v>25</v>
      </c>
      <c r="D19" s="1">
        <f>Hoja1!D13+Hoja1!D35+Hoja1!D50+Hoja1!D65+Hoja1!J80+Hoja1!D95+Hoja1!D110+Hoja1!D125+Hoja1!D140</f>
        <v>25</v>
      </c>
      <c r="E19" s="1">
        <f>Hoja1!E13+Hoja1!E35+Hoja1!E50+Hoja1!E65+Hoja1!E80+Hoja1!E95+Hoja1!E110+Hoja1!E125+Hoja1!E140</f>
        <v>41</v>
      </c>
      <c r="F19" s="1">
        <f>Hoja1!F13+Hoja1!F35+Hoja1!F50+Hoja1!F65+Hoja1!F80+Hoja1!F95+Hoja1!F110+Hoja1!F125+Hoja1!F140</f>
        <v>3</v>
      </c>
      <c r="G19" s="1">
        <f>Hoja1!G13+Hoja1!G35+Hoja1!G50+Hoja1!G65+Hoja1!G80+Hoja1!G95+Hoja1!G110+Hoja1!G125+Hoja1!G140</f>
        <v>3</v>
      </c>
      <c r="H19" s="1">
        <f>Hoja1!H13+Hoja1!H35+Hoja1!H50+Hoja1!H65+Hoja1!H80+Hoja1!H95+Hoja1!H110+Hoja1!H125</f>
        <v>0</v>
      </c>
      <c r="I19" s="1">
        <f>Hoja1!I13+Hoja1!I35+Hoja1!I50+Hoja1!I65+Hoja1!I80+Hoja1!I95+Hoja1!I110+Hoja1!I125</f>
        <v>0</v>
      </c>
      <c r="J19" s="1">
        <f>Hoja1!J13+Hoja1!J35+Hoja1!J50+Hoja1!J65+Hoja1!J80+Hoja1!J95+Hoja1!J110+Hoja1!J125</f>
        <v>3</v>
      </c>
      <c r="K19" s="1">
        <f>Hoja1!K13+Hoja1!K35+Hoja1!K50+Hoja1!K65+Hoja1!K80+Hoja1!K95+Hoja1!K110+Hoja1!K125</f>
        <v>2</v>
      </c>
      <c r="L19" s="6">
        <f t="shared" si="3"/>
        <v>31</v>
      </c>
      <c r="M19" s="6">
        <f t="shared" si="4"/>
        <v>46</v>
      </c>
    </row>
    <row r="20" spans="1:13" x14ac:dyDescent="0.25">
      <c r="A20" s="136"/>
      <c r="B20" s="136"/>
      <c r="C20" s="1" t="s">
        <v>26</v>
      </c>
      <c r="D20" s="1">
        <f>Hoja1!D14+Hoja1!D36+Hoja1!D51+Hoja1!D66+Hoja1!J81+Hoja1!D96+Hoja1!D111+Hoja1!D126+Hoja1!D141</f>
        <v>21</v>
      </c>
      <c r="E20" s="1">
        <f>Hoja1!E14+Hoja1!E36+Hoja1!E51+Hoja1!E66+Hoja1!E81+Hoja1!E96+Hoja1!E111+Hoja1!E126+Hoja1!E141</f>
        <v>19</v>
      </c>
      <c r="F20" s="1">
        <f>Hoja1!F14+Hoja1!F36+Hoja1!F51+Hoja1!F66+Hoja1!F81+Hoja1!F96+Hoja1!F111+Hoja1!F126+Hoja1!F141</f>
        <v>2</v>
      </c>
      <c r="G20" s="1">
        <f>Hoja1!G14+Hoja1!G36+Hoja1!G51+Hoja1!G66+Hoja1!G81+Hoja1!G96+Hoja1!G111+Hoja1!G126+Hoja1!G141</f>
        <v>2</v>
      </c>
      <c r="H20" s="1">
        <f>Hoja1!H14+Hoja1!H36+Hoja1!H51+Hoja1!H66+Hoja1!H81+Hoja1!H96+Hoja1!H111+Hoja1!H126</f>
        <v>4</v>
      </c>
      <c r="I20" s="1">
        <f>Hoja1!I14+Hoja1!I36+Hoja1!I51+Hoja1!I66+Hoja1!I81+Hoja1!I96+Hoja1!I111+Hoja1!I126</f>
        <v>1</v>
      </c>
      <c r="J20" s="1">
        <f>Hoja1!J14+Hoja1!J36+Hoja1!J51+Hoja1!J66+Hoja1!J81+Hoja1!J96+Hoja1!J111+Hoja1!J126</f>
        <v>7</v>
      </c>
      <c r="K20" s="1">
        <f>Hoja1!K14+Hoja1!K36+Hoja1!K51+Hoja1!K66+Hoja1!K81+Hoja1!K96+Hoja1!K111+Hoja1!K126</f>
        <v>3</v>
      </c>
      <c r="L20" s="6">
        <f t="shared" si="3"/>
        <v>30</v>
      </c>
      <c r="M20" s="6">
        <f t="shared" si="4"/>
        <v>24</v>
      </c>
    </row>
    <row r="21" spans="1:13" x14ac:dyDescent="0.25">
      <c r="A21" s="136"/>
      <c r="B21" s="136"/>
      <c r="C21" s="1" t="s">
        <v>27</v>
      </c>
      <c r="D21" s="1">
        <f>Hoja1!D15+Hoja1!D37+Hoja1!D52+Hoja1!D67+Hoja1!D82+Hoja1!D97+Hoja1!D112+Hoja1!D127+Hoja1!D142</f>
        <v>14</v>
      </c>
      <c r="E21" s="1">
        <f>Hoja1!E15+Hoja1!E37+Hoja1!E52+Hoja1!E67+Hoja1!E82+Hoja1!E97+Hoja1!E112+Hoja1!E127+Hoja1!E142</f>
        <v>24</v>
      </c>
      <c r="F21" s="1">
        <f>Hoja1!F15+Hoja1!F37+Hoja1!F52+Hoja1!F67+Hoja1!F82+Hoja1!F97+Hoja1!F112+Hoja1!F127+Hoja1!F142</f>
        <v>1</v>
      </c>
      <c r="G21" s="1">
        <f>Hoja1!G15+Hoja1!G37+Hoja1!G52+Hoja1!G67+Hoja1!G82+Hoja1!G97+Hoja1!G112+Hoja1!G127+Hoja1!G142</f>
        <v>0</v>
      </c>
      <c r="H21" s="1">
        <f>Hoja1!H15+Hoja1!H37+Hoja1!H52+Hoja1!H67+Hoja1!H82+Hoja1!H97+Hoja1!H112+Hoja1!H127</f>
        <v>0</v>
      </c>
      <c r="I21" s="1">
        <f>Hoja1!I15+Hoja1!I37+Hoja1!I52+Hoja1!I67+Hoja1!I82+Hoja1!I97+Hoja1!I112+Hoja1!I127</f>
        <v>1</v>
      </c>
      <c r="J21" s="1">
        <f>Hoja1!J15+Hoja1!J37+Hoja1!J52+Hoja1!J67+Hoja1!J82+Hoja1!J97+Hoja1!J112+Hoja1!J127</f>
        <v>5</v>
      </c>
      <c r="K21" s="1">
        <f>Hoja1!K15+Hoja1!K37+Hoja1!K52+Hoja1!K67+Hoja1!K82+Hoja1!K97+Hoja1!K112+Hoja1!K127</f>
        <v>2</v>
      </c>
      <c r="L21" s="6">
        <f t="shared" si="3"/>
        <v>20</v>
      </c>
      <c r="M21" s="6">
        <f t="shared" si="4"/>
        <v>26</v>
      </c>
    </row>
    <row r="22" spans="1:13" x14ac:dyDescent="0.25">
      <c r="A22" s="136"/>
      <c r="B22" s="136"/>
      <c r="C22" s="81" t="s">
        <v>5</v>
      </c>
      <c r="D22" s="81">
        <f>SUM(D17:D21)</f>
        <v>116</v>
      </c>
      <c r="E22" s="81">
        <f t="shared" ref="E22:M22" si="5">SUM(E17:E21)</f>
        <v>144</v>
      </c>
      <c r="F22" s="81">
        <f t="shared" si="5"/>
        <v>20</v>
      </c>
      <c r="G22" s="81">
        <f t="shared" si="5"/>
        <v>19</v>
      </c>
      <c r="H22" s="81">
        <f t="shared" si="5"/>
        <v>4</v>
      </c>
      <c r="I22" s="81">
        <f t="shared" si="5"/>
        <v>2</v>
      </c>
      <c r="J22" s="81">
        <f t="shared" si="5"/>
        <v>24</v>
      </c>
      <c r="K22" s="81">
        <f t="shared" si="5"/>
        <v>16</v>
      </c>
      <c r="L22" s="81">
        <f t="shared" si="5"/>
        <v>160</v>
      </c>
      <c r="M22" s="81">
        <f t="shared" si="5"/>
        <v>179</v>
      </c>
    </row>
    <row r="23" spans="1:13" x14ac:dyDescent="0.25">
      <c r="A23" s="136" t="s">
        <v>17</v>
      </c>
      <c r="B23" s="136"/>
      <c r="C23" s="1" t="s">
        <v>28</v>
      </c>
      <c r="D23" s="1">
        <f>Hoja1!D17</f>
        <v>17</v>
      </c>
      <c r="E23" s="1">
        <f>Hoja1!E17</f>
        <v>18</v>
      </c>
      <c r="F23" s="1">
        <f>Hoja1!F17</f>
        <v>1</v>
      </c>
      <c r="G23" s="1">
        <f>Hoja1!G17</f>
        <v>2</v>
      </c>
      <c r="H23" s="1">
        <f>Hoja1!H17</f>
        <v>0</v>
      </c>
      <c r="I23" s="1">
        <f>Hoja1!I17</f>
        <v>0</v>
      </c>
      <c r="J23" s="1">
        <f>Hoja1!J17</f>
        <v>0</v>
      </c>
      <c r="K23" s="1">
        <f>Hoja1!K17</f>
        <v>0</v>
      </c>
      <c r="L23" s="6">
        <f>SUM(D23+F23+J23)</f>
        <v>18</v>
      </c>
      <c r="M23" s="6">
        <f>SUM(E23+G23+K23)</f>
        <v>20</v>
      </c>
    </row>
    <row r="24" spans="1:13" x14ac:dyDescent="0.25">
      <c r="A24" s="136"/>
      <c r="B24" s="136"/>
      <c r="C24" s="1" t="s">
        <v>29</v>
      </c>
      <c r="D24" s="1">
        <f>Hoja1!D18</f>
        <v>15</v>
      </c>
      <c r="E24" s="1">
        <f>Hoja1!E18</f>
        <v>12</v>
      </c>
      <c r="F24" s="1">
        <f>Hoja1!F18</f>
        <v>8</v>
      </c>
      <c r="G24" s="1">
        <f>Hoja1!G18</f>
        <v>1</v>
      </c>
      <c r="H24" s="1">
        <f>Hoja1!H18</f>
        <v>1</v>
      </c>
      <c r="I24" s="1">
        <f>Hoja1!I18</f>
        <v>0</v>
      </c>
      <c r="J24" s="1">
        <f>Hoja1!J18</f>
        <v>0</v>
      </c>
      <c r="K24" s="1">
        <f>Hoja1!K18</f>
        <v>0</v>
      </c>
      <c r="L24" s="6">
        <f t="shared" ref="L24:L25" si="6">SUM(D24+F24+J24)</f>
        <v>23</v>
      </c>
      <c r="M24" s="6">
        <f t="shared" ref="M24:M25" si="7">SUM(E24+G24+K24)</f>
        <v>13</v>
      </c>
    </row>
    <row r="25" spans="1:13" x14ac:dyDescent="0.25">
      <c r="A25" s="136"/>
      <c r="B25" s="136"/>
      <c r="C25" s="1" t="s">
        <v>30</v>
      </c>
      <c r="D25" s="1">
        <f>Hoja1!D19</f>
        <v>12</v>
      </c>
      <c r="E25" s="1">
        <f>Hoja1!E19</f>
        <v>12</v>
      </c>
      <c r="F25" s="1">
        <f>Hoja1!F19</f>
        <v>5</v>
      </c>
      <c r="G25" s="1">
        <f>Hoja1!G19</f>
        <v>1</v>
      </c>
      <c r="H25" s="1">
        <f>Hoja1!H19</f>
        <v>0</v>
      </c>
      <c r="I25" s="1">
        <f>Hoja1!I19</f>
        <v>0</v>
      </c>
      <c r="J25" s="1">
        <f>Hoja1!J19</f>
        <v>0</v>
      </c>
      <c r="K25" s="1">
        <f>Hoja1!K19</f>
        <v>0</v>
      </c>
      <c r="L25" s="6">
        <f t="shared" si="6"/>
        <v>17</v>
      </c>
      <c r="M25" s="6">
        <f t="shared" si="7"/>
        <v>13</v>
      </c>
    </row>
    <row r="26" spans="1:13" x14ac:dyDescent="0.25">
      <c r="A26" s="136"/>
      <c r="B26" s="136"/>
      <c r="C26" s="1" t="s">
        <v>31</v>
      </c>
      <c r="D26" s="1">
        <f>Hoja1!D20</f>
        <v>7</v>
      </c>
      <c r="E26" s="1">
        <f>Hoja1!E20</f>
        <v>13</v>
      </c>
      <c r="F26" s="1">
        <f>Hoja1!F20</f>
        <v>0</v>
      </c>
      <c r="G26" s="1">
        <f>Hoja1!G20</f>
        <v>0</v>
      </c>
      <c r="H26" s="1">
        <f>Hoja1!H20</f>
        <v>0</v>
      </c>
      <c r="I26" s="1">
        <f>Hoja1!I20</f>
        <v>1</v>
      </c>
      <c r="J26" s="1">
        <f>Hoja1!J20</f>
        <v>0</v>
      </c>
      <c r="K26" s="1">
        <f>Hoja1!K20</f>
        <v>0</v>
      </c>
      <c r="L26" s="6">
        <f>SUM(D26+F26+J26)</f>
        <v>7</v>
      </c>
      <c r="M26" s="6">
        <f>SUM(E26+G26+K26)</f>
        <v>13</v>
      </c>
    </row>
    <row r="27" spans="1:13" x14ac:dyDescent="0.25">
      <c r="A27" s="136"/>
      <c r="B27" s="136"/>
      <c r="C27" s="81" t="s">
        <v>5</v>
      </c>
      <c r="D27" s="81">
        <f>SUM(D23:D26)</f>
        <v>51</v>
      </c>
      <c r="E27" s="81">
        <f t="shared" ref="E27:M27" si="8">SUM(E23:E26)</f>
        <v>55</v>
      </c>
      <c r="F27" s="81">
        <f t="shared" si="8"/>
        <v>14</v>
      </c>
      <c r="G27" s="81">
        <f t="shared" si="8"/>
        <v>4</v>
      </c>
      <c r="H27" s="81">
        <f t="shared" si="8"/>
        <v>1</v>
      </c>
      <c r="I27" s="81">
        <f t="shared" si="8"/>
        <v>1</v>
      </c>
      <c r="J27" s="81">
        <f t="shared" si="8"/>
        <v>0</v>
      </c>
      <c r="K27" s="81">
        <f t="shared" si="8"/>
        <v>0</v>
      </c>
      <c r="L27" s="81">
        <f t="shared" si="8"/>
        <v>65</v>
      </c>
      <c r="M27" s="81">
        <f t="shared" si="8"/>
        <v>59</v>
      </c>
    </row>
    <row r="28" spans="1:13" x14ac:dyDescent="0.25">
      <c r="A28" s="136" t="s">
        <v>20</v>
      </c>
      <c r="B28" s="136" t="s">
        <v>18</v>
      </c>
      <c r="C28" s="1" t="s">
        <v>32</v>
      </c>
      <c r="D28" s="1">
        <f>Hoja1!D21</f>
        <v>8</v>
      </c>
      <c r="E28" s="1">
        <f>Hoja1!E21</f>
        <v>7</v>
      </c>
      <c r="F28" s="1">
        <f>Hoja1!F21</f>
        <v>0</v>
      </c>
      <c r="G28" s="1">
        <f>Hoja1!G21</f>
        <v>0</v>
      </c>
      <c r="H28" s="1">
        <f>Hoja1!H21</f>
        <v>1</v>
      </c>
      <c r="I28" s="1">
        <f>Hoja1!I21</f>
        <v>0</v>
      </c>
      <c r="J28" s="1">
        <f>Hoja1!J21</f>
        <v>1</v>
      </c>
      <c r="K28" s="1">
        <f>Hoja1!K21</f>
        <v>1</v>
      </c>
      <c r="L28" s="6">
        <f t="shared" ref="L28:L29" si="9">SUM(D28+F28+H28+J28)</f>
        <v>10</v>
      </c>
      <c r="M28" s="6">
        <f t="shared" ref="M28:M29" si="10">SUM(E28+G28+I28+K28)</f>
        <v>8</v>
      </c>
    </row>
    <row r="29" spans="1:13" x14ac:dyDescent="0.25">
      <c r="A29" s="136"/>
      <c r="B29" s="136"/>
      <c r="C29" s="1" t="s">
        <v>33</v>
      </c>
      <c r="D29" s="1">
        <f>Hoja1!D22</f>
        <v>7</v>
      </c>
      <c r="E29" s="1">
        <f>Hoja1!E22</f>
        <v>9</v>
      </c>
      <c r="F29" s="1">
        <f>Hoja1!F22</f>
        <v>0</v>
      </c>
      <c r="G29" s="1">
        <f>Hoja1!G22</f>
        <v>0</v>
      </c>
      <c r="H29" s="1">
        <f>Hoja1!H22</f>
        <v>2</v>
      </c>
      <c r="I29" s="1">
        <f>Hoja1!I22</f>
        <v>0</v>
      </c>
      <c r="J29" s="1">
        <f>Hoja1!J22</f>
        <v>0</v>
      </c>
      <c r="K29" s="1">
        <f>Hoja1!K22</f>
        <v>0</v>
      </c>
      <c r="L29" s="6">
        <f t="shared" si="9"/>
        <v>9</v>
      </c>
      <c r="M29" s="6">
        <f t="shared" si="10"/>
        <v>9</v>
      </c>
    </row>
    <row r="30" spans="1:13" x14ac:dyDescent="0.25">
      <c r="A30" s="136"/>
      <c r="B30" s="136"/>
      <c r="C30" s="81" t="s">
        <v>5</v>
      </c>
      <c r="D30" s="81">
        <f>SUM(D28:D29)</f>
        <v>15</v>
      </c>
      <c r="E30" s="81">
        <f t="shared" ref="E30:M30" si="11">SUM(E28:E29)</f>
        <v>16</v>
      </c>
      <c r="F30" s="81">
        <f t="shared" si="11"/>
        <v>0</v>
      </c>
      <c r="G30" s="81">
        <f t="shared" si="11"/>
        <v>0</v>
      </c>
      <c r="H30" s="81">
        <f t="shared" si="11"/>
        <v>3</v>
      </c>
      <c r="I30" s="81">
        <f t="shared" si="11"/>
        <v>0</v>
      </c>
      <c r="J30" s="81">
        <f t="shared" si="11"/>
        <v>1</v>
      </c>
      <c r="K30" s="81">
        <f t="shared" si="11"/>
        <v>1</v>
      </c>
      <c r="L30" s="81">
        <f t="shared" si="11"/>
        <v>19</v>
      </c>
      <c r="M30" s="81">
        <f t="shared" si="11"/>
        <v>17</v>
      </c>
    </row>
    <row r="31" spans="1:13" x14ac:dyDescent="0.25">
      <c r="A31" s="136"/>
      <c r="B31" s="136" t="s">
        <v>19</v>
      </c>
      <c r="C31" s="1" t="s">
        <v>32</v>
      </c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5">
      <c r="A32" s="136"/>
      <c r="B32" s="136"/>
      <c r="C32" s="1" t="s">
        <v>33</v>
      </c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5">
      <c r="A33" s="136"/>
      <c r="B33" s="136"/>
      <c r="C33" s="1" t="s">
        <v>34</v>
      </c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5">
      <c r="A34" s="136"/>
      <c r="B34" s="136"/>
      <c r="C34" s="1" t="s">
        <v>35</v>
      </c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5">
      <c r="A35" s="136"/>
      <c r="B35" s="136"/>
      <c r="C35" s="81" t="s">
        <v>5</v>
      </c>
      <c r="D35" s="81"/>
      <c r="E35" s="81"/>
      <c r="F35" s="81"/>
      <c r="G35" s="81"/>
      <c r="H35" s="81"/>
      <c r="I35" s="81"/>
      <c r="J35" s="81"/>
      <c r="K35" s="81"/>
      <c r="L35" s="81"/>
      <c r="M35" s="81"/>
    </row>
    <row r="36" spans="1:13" x14ac:dyDescent="0.25">
      <c r="A36" s="136" t="s">
        <v>49</v>
      </c>
      <c r="B36" s="136"/>
      <c r="C36" s="136"/>
      <c r="D36" s="1">
        <f>SUM(D16+D22+D27+D30)</f>
        <v>201</v>
      </c>
      <c r="E36" s="1">
        <f t="shared" ref="E36:M36" si="12">SUM(E16+E22+E27+E30)</f>
        <v>226</v>
      </c>
      <c r="F36" s="1">
        <f t="shared" si="12"/>
        <v>35</v>
      </c>
      <c r="G36" s="1">
        <f t="shared" si="12"/>
        <v>23</v>
      </c>
      <c r="H36" s="1">
        <f t="shared" si="12"/>
        <v>9</v>
      </c>
      <c r="I36" s="1">
        <f t="shared" si="12"/>
        <v>3</v>
      </c>
      <c r="J36" s="1">
        <f t="shared" si="12"/>
        <v>28</v>
      </c>
      <c r="K36" s="1">
        <f t="shared" si="12"/>
        <v>18</v>
      </c>
      <c r="L36" s="1">
        <f t="shared" si="12"/>
        <v>268</v>
      </c>
      <c r="M36" s="1">
        <f t="shared" si="12"/>
        <v>267</v>
      </c>
    </row>
    <row r="37" spans="1:13" ht="3.75" customHeight="1" x14ac:dyDescent="0.25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x14ac:dyDescent="0.25">
      <c r="A38" s="139" t="s">
        <v>48</v>
      </c>
      <c r="B38" s="114" t="s">
        <v>16</v>
      </c>
      <c r="C38" s="1" t="s">
        <v>9</v>
      </c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5">
      <c r="A39" s="140"/>
      <c r="B39" s="114"/>
      <c r="C39" s="1" t="s">
        <v>10</v>
      </c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5">
      <c r="A40" s="140"/>
      <c r="B40" s="114"/>
      <c r="C40" s="1" t="s">
        <v>5</v>
      </c>
      <c r="D40" s="1"/>
      <c r="E40" s="1">
        <f t="shared" ref="E40:M40" si="13">SUM(E38:E39)</f>
        <v>0</v>
      </c>
      <c r="F40" s="1">
        <f t="shared" si="13"/>
        <v>0</v>
      </c>
      <c r="G40" s="1">
        <f t="shared" si="13"/>
        <v>0</v>
      </c>
      <c r="H40" s="1">
        <f t="shared" si="13"/>
        <v>0</v>
      </c>
      <c r="I40" s="1">
        <f t="shared" si="13"/>
        <v>0</v>
      </c>
      <c r="J40" s="1">
        <f t="shared" si="13"/>
        <v>0</v>
      </c>
      <c r="K40" s="1">
        <f t="shared" si="13"/>
        <v>0</v>
      </c>
      <c r="L40" s="1">
        <f t="shared" si="13"/>
        <v>0</v>
      </c>
      <c r="M40" s="1">
        <f t="shared" si="13"/>
        <v>0</v>
      </c>
    </row>
    <row r="41" spans="1:13" x14ac:dyDescent="0.25">
      <c r="A41" s="140"/>
      <c r="B41" s="114" t="s">
        <v>17</v>
      </c>
      <c r="C41" s="1" t="s">
        <v>11</v>
      </c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5">
      <c r="A42" s="140"/>
      <c r="B42" s="114"/>
      <c r="C42" s="1" t="s">
        <v>12</v>
      </c>
      <c r="D42" s="6"/>
      <c r="E42" s="6"/>
      <c r="F42" s="6"/>
      <c r="G42" s="6"/>
      <c r="H42" s="6"/>
      <c r="I42" s="6"/>
      <c r="J42" s="6"/>
      <c r="K42" s="6"/>
      <c r="L42" s="10"/>
      <c r="M42" s="10"/>
    </row>
    <row r="43" spans="1:13" x14ac:dyDescent="0.25">
      <c r="A43" s="140"/>
      <c r="B43" s="114"/>
      <c r="C43" s="1" t="s">
        <v>5</v>
      </c>
      <c r="D43" s="1">
        <f>SUM(D41:D42)</f>
        <v>0</v>
      </c>
      <c r="E43" s="1">
        <f t="shared" ref="E43:M43" si="14">SUM(E41:E42)</f>
        <v>0</v>
      </c>
      <c r="F43" s="1">
        <v>0</v>
      </c>
      <c r="G43" s="1">
        <v>0</v>
      </c>
      <c r="H43" s="1">
        <f t="shared" si="14"/>
        <v>0</v>
      </c>
      <c r="I43" s="1">
        <f t="shared" si="14"/>
        <v>0</v>
      </c>
      <c r="J43" s="1">
        <f t="shared" si="14"/>
        <v>0</v>
      </c>
      <c r="K43" s="1">
        <f t="shared" si="14"/>
        <v>0</v>
      </c>
      <c r="L43" s="1">
        <f t="shared" si="14"/>
        <v>0</v>
      </c>
      <c r="M43" s="1">
        <f t="shared" si="14"/>
        <v>0</v>
      </c>
    </row>
    <row r="44" spans="1:13" x14ac:dyDescent="0.25">
      <c r="A44" s="140"/>
      <c r="B44" s="114" t="s">
        <v>20</v>
      </c>
      <c r="C44" s="1" t="s">
        <v>13</v>
      </c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5">
      <c r="A45" s="140"/>
      <c r="B45" s="114"/>
      <c r="C45" s="1" t="s">
        <v>14</v>
      </c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5">
      <c r="A46" s="141"/>
      <c r="B46" s="114"/>
      <c r="C46" s="1" t="s">
        <v>5</v>
      </c>
      <c r="D46" s="1">
        <f>SUM(D44:D45)</f>
        <v>0</v>
      </c>
      <c r="E46" s="1">
        <f t="shared" ref="E46:M46" si="15">SUM(E44:E45)</f>
        <v>0</v>
      </c>
      <c r="F46" s="1">
        <f t="shared" si="15"/>
        <v>0</v>
      </c>
      <c r="G46" s="1">
        <f t="shared" si="15"/>
        <v>0</v>
      </c>
      <c r="H46" s="1">
        <f t="shared" si="15"/>
        <v>0</v>
      </c>
      <c r="I46" s="1">
        <f t="shared" si="15"/>
        <v>0</v>
      </c>
      <c r="J46" s="1">
        <f t="shared" si="15"/>
        <v>0</v>
      </c>
      <c r="K46" s="1">
        <f t="shared" si="15"/>
        <v>0</v>
      </c>
      <c r="L46" s="1">
        <f t="shared" si="15"/>
        <v>0</v>
      </c>
      <c r="M46" s="1">
        <f t="shared" si="15"/>
        <v>0</v>
      </c>
    </row>
    <row r="47" spans="1:13" x14ac:dyDescent="0.25">
      <c r="A47" s="137" t="s">
        <v>50</v>
      </c>
      <c r="B47" s="137"/>
      <c r="C47" s="138"/>
      <c r="D47" s="1">
        <f>SUM(D40,D43,D46)</f>
        <v>0</v>
      </c>
      <c r="E47" s="1">
        <f t="shared" ref="E47:M47" si="16">SUM(E40,E43,E46)</f>
        <v>0</v>
      </c>
      <c r="F47" s="1">
        <f t="shared" si="16"/>
        <v>0</v>
      </c>
      <c r="G47" s="1">
        <f t="shared" si="16"/>
        <v>0</v>
      </c>
      <c r="H47" s="1">
        <f t="shared" si="16"/>
        <v>0</v>
      </c>
      <c r="I47" s="1">
        <f t="shared" si="16"/>
        <v>0</v>
      </c>
      <c r="J47" s="1">
        <f t="shared" si="16"/>
        <v>0</v>
      </c>
      <c r="K47" s="1">
        <f t="shared" si="16"/>
        <v>0</v>
      </c>
      <c r="L47" s="1">
        <f t="shared" si="16"/>
        <v>0</v>
      </c>
      <c r="M47" s="1">
        <f t="shared" si="16"/>
        <v>0</v>
      </c>
    </row>
  </sheetData>
  <mergeCells count="33">
    <mergeCell ref="A47:C47"/>
    <mergeCell ref="A36:C36"/>
    <mergeCell ref="A38:A46"/>
    <mergeCell ref="B38:B40"/>
    <mergeCell ref="B41:B43"/>
    <mergeCell ref="B44:B46"/>
    <mergeCell ref="A13:B16"/>
    <mergeCell ref="A17:B22"/>
    <mergeCell ref="A23:B27"/>
    <mergeCell ref="A28:A35"/>
    <mergeCell ref="B28:B30"/>
    <mergeCell ref="B31:B35"/>
    <mergeCell ref="F11:G11"/>
    <mergeCell ref="H11:I11"/>
    <mergeCell ref="J11:K11"/>
    <mergeCell ref="A5:M5"/>
    <mergeCell ref="A7:C7"/>
    <mergeCell ref="D7:G7"/>
    <mergeCell ref="I7:J7"/>
    <mergeCell ref="L7:M7"/>
    <mergeCell ref="C9:F9"/>
    <mergeCell ref="G9:H9"/>
    <mergeCell ref="L11:M11"/>
    <mergeCell ref="A11:B12"/>
    <mergeCell ref="C11:C12"/>
    <mergeCell ref="D11:E11"/>
    <mergeCell ref="I9:M9"/>
    <mergeCell ref="A1:B3"/>
    <mergeCell ref="C1:K1"/>
    <mergeCell ref="L1:M1"/>
    <mergeCell ref="C2:K2"/>
    <mergeCell ref="C3:K3"/>
    <mergeCell ref="L3:M3"/>
  </mergeCells>
  <conditionalFormatting sqref="D27:M27">
    <cfRule type="cellIs" dxfId="7" priority="214" operator="equal">
      <formula>0</formula>
    </cfRule>
  </conditionalFormatting>
  <conditionalFormatting sqref="D30:M30">
    <cfRule type="cellIs" dxfId="6" priority="213" operator="equal">
      <formula>0</formula>
    </cfRule>
  </conditionalFormatting>
  <conditionalFormatting sqref="D35:M36">
    <cfRule type="cellIs" dxfId="5" priority="208" operator="equal">
      <formula>0</formula>
    </cfRule>
  </conditionalFormatting>
  <conditionalFormatting sqref="D40:M40">
    <cfRule type="cellIs" dxfId="4" priority="211" operator="equal">
      <formula>0</formula>
    </cfRule>
  </conditionalFormatting>
  <conditionalFormatting sqref="D43:M43">
    <cfRule type="cellIs" dxfId="3" priority="210" operator="equal">
      <formula>0</formula>
    </cfRule>
  </conditionalFormatting>
  <conditionalFormatting sqref="D46:M47">
    <cfRule type="cellIs" dxfId="2" priority="207" operator="equal">
      <formula>0</formula>
    </cfRule>
  </conditionalFormatting>
  <conditionalFormatting sqref="E15:K15 D15:D26 E16:M16 D16:K29 L22:M22">
    <cfRule type="cellIs" dxfId="1" priority="216" operator="equal">
      <formula>0</formula>
    </cfRule>
  </conditionalFormatting>
  <conditionalFormatting sqref="L42:M42">
    <cfRule type="cellIs" dxfId="0" priority="1" operator="equal">
      <formula>0</formula>
    </cfRule>
  </conditionalFormatting>
  <pageMargins left="0.7" right="0.7" top="0.75" bottom="0.75" header="0.3" footer="0.3"/>
  <pageSetup orientation="portrait" horizontalDpi="300" verticalDpi="0" copies="0" r:id="rId1"/>
  <ignoredErrors>
    <ignoredError sqref="L16:M16 L22:M22 L27:M27" formula="1"/>
    <ignoredError sqref="L15:M15 L17:M21" unlockedFormula="1"/>
    <ignoredError sqref="L23:M26 L28:M29" formula="1" unlockedFormula="1"/>
    <ignoredError sqref="F46:G4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yasith ibañez</cp:lastModifiedBy>
  <cp:lastPrinted>2011-04-07T14:13:15Z</cp:lastPrinted>
  <dcterms:created xsi:type="dcterms:W3CDTF">2011-04-06T14:06:40Z</dcterms:created>
  <dcterms:modified xsi:type="dcterms:W3CDTF">2024-11-27T02:50:47Z</dcterms:modified>
</cp:coreProperties>
</file>