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4.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drawings/drawing5.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drawings/drawing6.xml" ContentType="application/vnd.openxmlformats-officedocument.drawing+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OCUMENTOS 2024\SEGUIMIENTO PMI\"/>
    </mc:Choice>
  </mc:AlternateContent>
  <bookViews>
    <workbookView xWindow="-120" yWindow="-120" windowWidth="20730" windowHeight="11160" activeTab="1"/>
  </bookViews>
  <sheets>
    <sheet name="Institución" sheetId="58" r:id="rId1"/>
    <sheet name="Autoevaluación" sheetId="1" r:id="rId2"/>
    <sheet name="Directiva" sheetId="2" r:id="rId3"/>
    <sheet name="Academica" sheetId="4" r:id="rId4"/>
    <sheet name="Admon" sheetId="6" r:id="rId5"/>
    <sheet name="Comunidad" sheetId="5" r:id="rId6"/>
  </sheets>
  <definedNames>
    <definedName name="_xlnm._FilterDatabase" localSheetId="1" hidden="1">Autoevaluación!$A$53:$U$59</definedName>
  </definedNames>
  <calcPr calcId="162913"/>
</workbook>
</file>

<file path=xl/calcChain.xml><?xml version="1.0" encoding="utf-8"?>
<calcChain xmlns="http://schemas.openxmlformats.org/spreadsheetml/2006/main">
  <c r="R87" i="1" l="1"/>
  <c r="S87" i="1"/>
  <c r="T87" i="1"/>
  <c r="U87" i="1"/>
  <c r="U100" i="1"/>
  <c r="U92" i="1"/>
  <c r="U91" i="1"/>
  <c r="U90" i="1"/>
  <c r="U89" i="1"/>
  <c r="R7" i="1"/>
  <c r="S7" i="1"/>
  <c r="T7" i="1"/>
  <c r="U7" i="1"/>
  <c r="R8" i="1"/>
  <c r="S8" i="1"/>
  <c r="T8" i="1"/>
  <c r="U8" i="1"/>
  <c r="R9" i="1"/>
  <c r="S9" i="1"/>
  <c r="T9" i="1"/>
  <c r="U9" i="1"/>
  <c r="R10" i="1"/>
  <c r="F4" i="2"/>
  <c r="S10" i="1"/>
  <c r="T10" i="1"/>
  <c r="P4" i="2"/>
  <c r="U10" i="1"/>
  <c r="Q11" i="1"/>
  <c r="R11" i="1"/>
  <c r="S11" i="1"/>
  <c r="R13" i="1"/>
  <c r="C5" i="2" s="1"/>
  <c r="S13" i="1"/>
  <c r="T13" i="1"/>
  <c r="U13" i="1"/>
  <c r="R14" i="1"/>
  <c r="D5" i="2" s="1"/>
  <c r="S14" i="1"/>
  <c r="T14" i="1"/>
  <c r="U14" i="1"/>
  <c r="R15" i="1"/>
  <c r="E5" i="2" s="1"/>
  <c r="S15" i="1"/>
  <c r="T15" i="1"/>
  <c r="U15" i="1"/>
  <c r="R16" i="1"/>
  <c r="F5" i="2" s="1"/>
  <c r="S16" i="1"/>
  <c r="T16" i="1"/>
  <c r="P5" i="2"/>
  <c r="U16" i="1"/>
  <c r="R20" i="1"/>
  <c r="S20" i="1"/>
  <c r="T20" i="1"/>
  <c r="U20" i="1"/>
  <c r="R21" i="1"/>
  <c r="S21" i="1"/>
  <c r="T21" i="1"/>
  <c r="U21" i="1"/>
  <c r="R22" i="1"/>
  <c r="S22" i="1"/>
  <c r="T22" i="1"/>
  <c r="U22" i="1"/>
  <c r="R23" i="1"/>
  <c r="F6" i="2"/>
  <c r="S23" i="1"/>
  <c r="K6" i="2"/>
  <c r="T23" i="1"/>
  <c r="U23" i="1"/>
  <c r="R30" i="1"/>
  <c r="S30" i="1"/>
  <c r="T30" i="1"/>
  <c r="U30" i="1"/>
  <c r="R31" i="1"/>
  <c r="S31" i="1"/>
  <c r="T31" i="1"/>
  <c r="U31" i="1"/>
  <c r="R32" i="1"/>
  <c r="S32" i="1"/>
  <c r="T32" i="1"/>
  <c r="U32" i="1"/>
  <c r="R33" i="1"/>
  <c r="F7" i="2"/>
  <c r="S33" i="1"/>
  <c r="T33" i="1"/>
  <c r="P7" i="2"/>
  <c r="U33" i="1"/>
  <c r="U7" i="2"/>
  <c r="R36" i="1"/>
  <c r="S36" i="1"/>
  <c r="T36" i="1"/>
  <c r="U36" i="1"/>
  <c r="R37" i="1"/>
  <c r="S37" i="1"/>
  <c r="T37" i="1"/>
  <c r="U37" i="1"/>
  <c r="R38" i="1"/>
  <c r="E8" i="2" s="1"/>
  <c r="S38" i="1"/>
  <c r="T38" i="1"/>
  <c r="U38" i="1"/>
  <c r="R39" i="1"/>
  <c r="F8" i="2" s="1"/>
  <c r="S39" i="1"/>
  <c r="T39" i="1"/>
  <c r="U39" i="1"/>
  <c r="R47" i="1"/>
  <c r="S47" i="1"/>
  <c r="T47" i="1"/>
  <c r="U47" i="1"/>
  <c r="R48" i="1"/>
  <c r="S48" i="1"/>
  <c r="T48" i="1"/>
  <c r="U48" i="1"/>
  <c r="R49" i="1"/>
  <c r="S49" i="1"/>
  <c r="T49" i="1"/>
  <c r="U49" i="1"/>
  <c r="R50" i="1"/>
  <c r="S50" i="1"/>
  <c r="T50" i="1"/>
  <c r="U50" i="1"/>
  <c r="U9" i="2"/>
  <c r="R55" i="1"/>
  <c r="S55" i="1"/>
  <c r="T55" i="1"/>
  <c r="U55" i="1"/>
  <c r="R56" i="1"/>
  <c r="S56" i="1"/>
  <c r="T56" i="1"/>
  <c r="U56" i="1"/>
  <c r="R57" i="1"/>
  <c r="S57" i="1"/>
  <c r="T57" i="1"/>
  <c r="U57" i="1"/>
  <c r="R58" i="1"/>
  <c r="F4" i="4"/>
  <c r="S58" i="1"/>
  <c r="K4" i="4"/>
  <c r="T58" i="1"/>
  <c r="P4" i="4"/>
  <c r="U58" i="1"/>
  <c r="U4" i="4"/>
  <c r="R62" i="1"/>
  <c r="S62" i="1"/>
  <c r="T62" i="1"/>
  <c r="U62" i="1"/>
  <c r="R63" i="1"/>
  <c r="S63" i="1"/>
  <c r="T63" i="1"/>
  <c r="U63" i="1"/>
  <c r="R64" i="1"/>
  <c r="S64" i="1"/>
  <c r="T64" i="1"/>
  <c r="U64" i="1"/>
  <c r="R65" i="1"/>
  <c r="F5" i="4"/>
  <c r="S65" i="1"/>
  <c r="J5" i="4"/>
  <c r="T65" i="1"/>
  <c r="P5" i="4"/>
  <c r="U65" i="1"/>
  <c r="U5" i="4"/>
  <c r="R68" i="1"/>
  <c r="S68" i="1"/>
  <c r="T68" i="1"/>
  <c r="U68" i="1"/>
  <c r="R69" i="1"/>
  <c r="S69" i="1"/>
  <c r="T69" i="1"/>
  <c r="U69" i="1"/>
  <c r="R70" i="1"/>
  <c r="S70" i="1"/>
  <c r="T70" i="1"/>
  <c r="U70" i="1"/>
  <c r="R71" i="1"/>
  <c r="S71" i="1"/>
  <c r="H6" i="4"/>
  <c r="T71" i="1"/>
  <c r="U71" i="1"/>
  <c r="U6" i="4"/>
  <c r="R74" i="1"/>
  <c r="S74" i="1"/>
  <c r="T74" i="1"/>
  <c r="U74" i="1"/>
  <c r="R75" i="1"/>
  <c r="S75" i="1"/>
  <c r="T75" i="1"/>
  <c r="U75" i="1"/>
  <c r="R76" i="1"/>
  <c r="S76" i="1"/>
  <c r="T76" i="1"/>
  <c r="U76" i="1"/>
  <c r="R77" i="1"/>
  <c r="F7" i="4"/>
  <c r="S77" i="1"/>
  <c r="K7" i="4"/>
  <c r="T77" i="1"/>
  <c r="P7" i="4"/>
  <c r="U77" i="1"/>
  <c r="U7" i="4"/>
  <c r="R84" i="1"/>
  <c r="S84" i="1"/>
  <c r="T84" i="1"/>
  <c r="U84" i="1"/>
  <c r="R85" i="1"/>
  <c r="S85" i="1"/>
  <c r="T85" i="1"/>
  <c r="U85" i="1"/>
  <c r="R86" i="1"/>
  <c r="S86" i="1"/>
  <c r="I4" i="6"/>
  <c r="T86" i="1"/>
  <c r="O4" i="6"/>
  <c r="U86" i="1"/>
  <c r="R89" i="1"/>
  <c r="S89" i="1"/>
  <c r="T89" i="1"/>
  <c r="R90" i="1"/>
  <c r="S90" i="1"/>
  <c r="S91" i="1"/>
  <c r="S92" i="1"/>
  <c r="I5" i="6"/>
  <c r="T90" i="1"/>
  <c r="R91" i="1"/>
  <c r="J5" i="6"/>
  <c r="T91" i="1"/>
  <c r="R92" i="1"/>
  <c r="T92" i="1"/>
  <c r="R98" i="1"/>
  <c r="S98" i="1"/>
  <c r="T98" i="1"/>
  <c r="U98" i="1"/>
  <c r="R99" i="1"/>
  <c r="S99" i="1"/>
  <c r="T99" i="1"/>
  <c r="U99" i="1"/>
  <c r="R100" i="1"/>
  <c r="S100" i="1"/>
  <c r="T100" i="1"/>
  <c r="R101" i="1"/>
  <c r="C6" i="6" s="1"/>
  <c r="S101" i="1"/>
  <c r="T101" i="1"/>
  <c r="O6" i="6"/>
  <c r="U101" i="1"/>
  <c r="R102" i="1"/>
  <c r="S102" i="1"/>
  <c r="T102" i="1"/>
  <c r="U102" i="1"/>
  <c r="R103" i="1"/>
  <c r="S103" i="1"/>
  <c r="T103" i="1"/>
  <c r="U103" i="1"/>
  <c r="R104" i="1"/>
  <c r="S104" i="1"/>
  <c r="T104" i="1"/>
  <c r="U104" i="1"/>
  <c r="R105" i="1"/>
  <c r="S105" i="1"/>
  <c r="K7" i="6"/>
  <c r="T105" i="1"/>
  <c r="U105" i="1"/>
  <c r="U7" i="6"/>
  <c r="R114" i="1"/>
  <c r="S114" i="1"/>
  <c r="T114" i="1"/>
  <c r="U114" i="1"/>
  <c r="R115" i="1"/>
  <c r="S115" i="1"/>
  <c r="T115" i="1"/>
  <c r="U115" i="1"/>
  <c r="R116" i="1"/>
  <c r="S116" i="1"/>
  <c r="T116" i="1"/>
  <c r="U116" i="1"/>
  <c r="R117" i="1"/>
  <c r="F8" i="6"/>
  <c r="S117" i="1"/>
  <c r="K8" i="6"/>
  <c r="T117" i="1"/>
  <c r="U117" i="1"/>
  <c r="R8" i="6"/>
  <c r="R122" i="1"/>
  <c r="S122" i="1"/>
  <c r="T122" i="1"/>
  <c r="U122" i="1"/>
  <c r="R123" i="1"/>
  <c r="S123" i="1"/>
  <c r="T123" i="1"/>
  <c r="U123" i="1"/>
  <c r="R124" i="1"/>
  <c r="S124" i="1"/>
  <c r="T124" i="1"/>
  <c r="U124" i="1"/>
  <c r="R125" i="1"/>
  <c r="S125" i="1"/>
  <c r="K4" i="5"/>
  <c r="T125" i="1"/>
  <c r="M4" i="5"/>
  <c r="U125" i="1"/>
  <c r="R128" i="1"/>
  <c r="R129" i="1"/>
  <c r="R130" i="1"/>
  <c r="R131" i="1"/>
  <c r="C5" i="5"/>
  <c r="S128" i="1"/>
  <c r="T128" i="1"/>
  <c r="U128" i="1"/>
  <c r="S129" i="1"/>
  <c r="T129" i="1"/>
  <c r="U129" i="1"/>
  <c r="S130" i="1"/>
  <c r="T130" i="1"/>
  <c r="U130" i="1"/>
  <c r="D5" i="5"/>
  <c r="S131" i="1"/>
  <c r="K5" i="5"/>
  <c r="T131" i="1"/>
  <c r="U131" i="1"/>
  <c r="R134" i="1"/>
  <c r="S134" i="1"/>
  <c r="T134" i="1"/>
  <c r="U134" i="1"/>
  <c r="R135" i="1"/>
  <c r="S135" i="1"/>
  <c r="T135" i="1"/>
  <c r="U135" i="1"/>
  <c r="R136" i="1"/>
  <c r="S136" i="1"/>
  <c r="T136" i="1"/>
  <c r="U136" i="1"/>
  <c r="T6" i="5"/>
  <c r="R137" i="1"/>
  <c r="F6" i="5"/>
  <c r="S137" i="1"/>
  <c r="T137" i="1"/>
  <c r="M6" i="5"/>
  <c r="R139" i="1"/>
  <c r="S139" i="1"/>
  <c r="T139" i="1"/>
  <c r="U139" i="1"/>
  <c r="R140" i="1"/>
  <c r="S140" i="1"/>
  <c r="T140" i="1"/>
  <c r="U140" i="1"/>
  <c r="R141" i="1"/>
  <c r="S141" i="1"/>
  <c r="T141" i="1"/>
  <c r="U141" i="1"/>
  <c r="R142" i="1"/>
  <c r="D7" i="5"/>
  <c r="S142" i="1"/>
  <c r="K7" i="5"/>
  <c r="T142" i="1"/>
  <c r="P7" i="5"/>
  <c r="P9" i="2"/>
  <c r="N7" i="2"/>
  <c r="T9" i="2"/>
  <c r="N8" i="2"/>
  <c r="J4" i="2"/>
  <c r="K5" i="6"/>
  <c r="M4" i="6"/>
  <c r="M8" i="2"/>
  <c r="E6" i="2"/>
  <c r="F5" i="5"/>
  <c r="C8" i="2"/>
  <c r="O7" i="2"/>
  <c r="T4" i="4"/>
  <c r="C7" i="6"/>
  <c r="J7" i="5"/>
  <c r="P6" i="5"/>
  <c r="I8" i="6"/>
  <c r="J6" i="2"/>
  <c r="O4" i="2"/>
  <c r="N5" i="4"/>
  <c r="N4" i="4"/>
  <c r="N6" i="2"/>
  <c r="I4" i="2"/>
  <c r="D8" i="2"/>
  <c r="C7" i="4"/>
  <c r="I7" i="4"/>
  <c r="J6" i="4"/>
  <c r="I4" i="4"/>
  <c r="H7" i="5"/>
  <c r="J6" i="5"/>
  <c r="C7" i="5"/>
  <c r="D5" i="6"/>
  <c r="C5" i="6"/>
  <c r="D4" i="2"/>
  <c r="C4" i="2"/>
  <c r="E4" i="2"/>
  <c r="F7" i="5"/>
  <c r="I7" i="5"/>
  <c r="I6" i="5"/>
  <c r="S6" i="5"/>
  <c r="U6" i="5"/>
  <c r="K6" i="5"/>
  <c r="C6" i="5"/>
  <c r="N6" i="5"/>
  <c r="R5" i="5"/>
  <c r="J6" i="6"/>
  <c r="T6" i="6"/>
  <c r="E7" i="6"/>
  <c r="E10" i="6" s="1"/>
  <c r="H5" i="6"/>
  <c r="D4" i="6"/>
  <c r="H7" i="4"/>
  <c r="S7" i="4"/>
  <c r="J7" i="4"/>
  <c r="S5" i="4"/>
  <c r="J4" i="4"/>
  <c r="J10" i="4"/>
  <c r="D4" i="4"/>
  <c r="S4" i="4"/>
  <c r="R4" i="4"/>
  <c r="H4" i="4"/>
  <c r="R9" i="2"/>
  <c r="I9" i="2"/>
  <c r="S9" i="2"/>
  <c r="I8" i="2"/>
  <c r="E7" i="2"/>
  <c r="D7" i="2"/>
  <c r="C7" i="2"/>
  <c r="T5" i="2"/>
  <c r="O5" i="2"/>
  <c r="I5" i="2"/>
  <c r="U4" i="2"/>
  <c r="M4" i="2"/>
  <c r="K4" i="2"/>
  <c r="R7" i="5"/>
  <c r="S7" i="5"/>
  <c r="R6" i="5"/>
  <c r="U4" i="5"/>
  <c r="U8" i="6"/>
  <c r="T7" i="6"/>
  <c r="S5" i="6"/>
  <c r="R4" i="6"/>
  <c r="U10" i="4"/>
  <c r="R8" i="2"/>
  <c r="S8" i="2"/>
  <c r="S6" i="2"/>
  <c r="T6" i="2"/>
  <c r="U5" i="2"/>
  <c r="R5" i="2"/>
  <c r="S5" i="2"/>
  <c r="S4" i="2"/>
  <c r="R4" i="2"/>
  <c r="H8" i="2"/>
  <c r="J7" i="2"/>
  <c r="I7" i="2"/>
  <c r="H7" i="2"/>
  <c r="O7" i="5"/>
  <c r="T7" i="5"/>
  <c r="J8" i="6"/>
  <c r="H8" i="6"/>
  <c r="D6" i="6"/>
  <c r="D10" i="6" s="1"/>
  <c r="U7" i="5"/>
  <c r="D5" i="4"/>
  <c r="E5" i="4"/>
  <c r="C5" i="4"/>
  <c r="N7" i="5"/>
  <c r="S5" i="5"/>
  <c r="T5" i="5"/>
  <c r="E4" i="5"/>
  <c r="F4" i="5"/>
  <c r="F10" i="5"/>
  <c r="T4" i="2"/>
  <c r="T5" i="6"/>
  <c r="R5" i="6"/>
  <c r="U5" i="6"/>
  <c r="S4" i="5"/>
  <c r="R4" i="5"/>
  <c r="D7" i="6"/>
  <c r="F7" i="6"/>
  <c r="F6" i="6"/>
  <c r="I6" i="4"/>
  <c r="T5" i="4"/>
  <c r="T10" i="4"/>
  <c r="R5" i="4"/>
  <c r="E4" i="4"/>
  <c r="O6" i="2"/>
  <c r="M5" i="4"/>
  <c r="H6" i="5"/>
  <c r="E6" i="5"/>
  <c r="H5" i="5"/>
  <c r="K10" i="5"/>
  <c r="R7" i="6"/>
  <c r="E5" i="6"/>
  <c r="D7" i="4"/>
  <c r="S7" i="2"/>
  <c r="T7" i="2"/>
  <c r="U6" i="2"/>
  <c r="I6" i="2"/>
  <c r="I10" i="2"/>
  <c r="S7" i="6"/>
  <c r="J4" i="6"/>
  <c r="J10" i="6"/>
  <c r="U5" i="5"/>
  <c r="J4" i="5"/>
  <c r="I4" i="5"/>
  <c r="H4" i="5"/>
  <c r="H10" i="5"/>
  <c r="K6" i="6"/>
  <c r="S6" i="4"/>
  <c r="S10" i="4"/>
  <c r="K5" i="4"/>
  <c r="O8" i="2"/>
  <c r="D6" i="2"/>
  <c r="M7" i="5"/>
  <c r="N5" i="5"/>
  <c r="O5" i="5"/>
  <c r="P4" i="5"/>
  <c r="M8" i="6"/>
  <c r="O7" i="6"/>
  <c r="N7" i="6"/>
  <c r="M7" i="6"/>
  <c r="O5" i="6"/>
  <c r="M5" i="6"/>
  <c r="N5" i="6"/>
  <c r="P4" i="6"/>
  <c r="N4" i="6"/>
  <c r="N7" i="4"/>
  <c r="N10" i="4"/>
  <c r="O7" i="4"/>
  <c r="P6" i="4"/>
  <c r="P10" i="4"/>
  <c r="N6" i="4"/>
  <c r="M6" i="4"/>
  <c r="O5" i="4"/>
  <c r="O4" i="4"/>
  <c r="O8" i="6"/>
  <c r="N8" i="6"/>
  <c r="J7" i="6"/>
  <c r="I7" i="6"/>
  <c r="R6" i="6"/>
  <c r="S6" i="6"/>
  <c r="I6" i="6"/>
  <c r="I10" i="6"/>
  <c r="P6" i="6"/>
  <c r="N6" i="6"/>
  <c r="S4" i="6"/>
  <c r="U4" i="6"/>
  <c r="C4" i="6"/>
  <c r="F4" i="6"/>
  <c r="E7" i="4"/>
  <c r="F6" i="4"/>
  <c r="F10" i="4"/>
  <c r="D6" i="4"/>
  <c r="E6" i="4"/>
  <c r="R6" i="4"/>
  <c r="H5" i="4"/>
  <c r="H10" i="4"/>
  <c r="M4" i="4"/>
  <c r="C4" i="4"/>
  <c r="O9" i="2"/>
  <c r="N9" i="2"/>
  <c r="M9" i="2"/>
  <c r="K7" i="2"/>
  <c r="R6" i="2"/>
  <c r="K4" i="6"/>
  <c r="H7" i="6"/>
  <c r="I5" i="4"/>
  <c r="J8" i="2"/>
  <c r="M5" i="2"/>
  <c r="R7" i="2"/>
  <c r="C6" i="4"/>
  <c r="C4" i="5"/>
  <c r="C10" i="5"/>
  <c r="C6" i="2"/>
  <c r="F5" i="6"/>
  <c r="D8" i="6"/>
  <c r="T4" i="5"/>
  <c r="D4" i="5"/>
  <c r="P5" i="6"/>
  <c r="E8" i="6"/>
  <c r="E7" i="5"/>
  <c r="O6" i="4"/>
  <c r="M7" i="4"/>
  <c r="M6" i="6"/>
  <c r="M6" i="2"/>
  <c r="M10" i="2"/>
  <c r="C8" i="6"/>
  <c r="N5" i="2"/>
  <c r="P8" i="6"/>
  <c r="P6" i="2"/>
  <c r="P10" i="2"/>
  <c r="M5" i="5"/>
  <c r="M10" i="5"/>
  <c r="T6" i="4"/>
  <c r="D6" i="5"/>
  <c r="O6" i="5"/>
  <c r="J5" i="5"/>
  <c r="I5" i="5"/>
  <c r="I10" i="5"/>
  <c r="E5" i="5"/>
  <c r="P5" i="5"/>
  <c r="O4" i="5"/>
  <c r="N4" i="5"/>
  <c r="S8" i="6"/>
  <c r="T8" i="6"/>
  <c r="P7" i="6"/>
  <c r="U6" i="6"/>
  <c r="E6" i="6"/>
  <c r="H6" i="6"/>
  <c r="T4" i="6"/>
  <c r="E4" i="6"/>
  <c r="H4" i="6"/>
  <c r="H10" i="6"/>
  <c r="T7" i="4"/>
  <c r="R7" i="4"/>
  <c r="K6" i="4"/>
  <c r="K10" i="4"/>
  <c r="J9" i="2"/>
  <c r="H9" i="2"/>
  <c r="K9" i="2"/>
  <c r="U8" i="2"/>
  <c r="T8" i="2"/>
  <c r="K8" i="2"/>
  <c r="M7" i="2"/>
  <c r="H6" i="2"/>
  <c r="J5" i="2"/>
  <c r="J10" i="2"/>
  <c r="K5" i="2"/>
  <c r="H5" i="2"/>
  <c r="H4" i="2"/>
  <c r="P8" i="2"/>
  <c r="O10" i="2"/>
  <c r="N4" i="2"/>
  <c r="N10" i="2"/>
  <c r="D10" i="4"/>
  <c r="I10" i="4"/>
  <c r="J10" i="5"/>
  <c r="E10" i="5"/>
  <c r="R10" i="4"/>
  <c r="R10" i="5"/>
  <c r="T10" i="5"/>
  <c r="S10" i="5"/>
  <c r="U10" i="5"/>
  <c r="S10" i="6"/>
  <c r="U10" i="6"/>
  <c r="T10" i="6"/>
  <c r="R10" i="6"/>
  <c r="T10" i="2"/>
  <c r="U10" i="2"/>
  <c r="S10" i="2"/>
  <c r="R10" i="2"/>
  <c r="C10" i="4"/>
  <c r="E10" i="4"/>
  <c r="H10" i="2"/>
  <c r="N10" i="5"/>
  <c r="K10" i="6"/>
  <c r="P10" i="5"/>
  <c r="O10" i="5"/>
  <c r="O10" i="6"/>
  <c r="N10" i="6"/>
  <c r="M10" i="6"/>
  <c r="P10" i="6"/>
  <c r="M10" i="4"/>
  <c r="O10" i="4"/>
  <c r="K10" i="2"/>
  <c r="D10" i="5"/>
  <c r="C10" i="6" l="1"/>
  <c r="F10" i="6"/>
  <c r="D9" i="2"/>
  <c r="F9" i="2"/>
  <c r="E9" i="2"/>
  <c r="C9" i="2"/>
  <c r="E10" i="2"/>
  <c r="F10" i="2"/>
  <c r="D10" i="2"/>
  <c r="C10" i="2"/>
</calcChain>
</file>

<file path=xl/sharedStrings.xml><?xml version="1.0" encoding="utf-8"?>
<sst xmlns="http://schemas.openxmlformats.org/spreadsheetml/2006/main" count="598" uniqueCount="409">
  <si>
    <t>Apoyo financiero y contable</t>
  </si>
  <si>
    <t>Presupuesto anual del Fondo de Servicios Educativos (FSE)</t>
  </si>
  <si>
    <t>Contabilidad</t>
  </si>
  <si>
    <t>Ingresos y gastos</t>
  </si>
  <si>
    <t>Control fiscal</t>
  </si>
  <si>
    <t>Accesibilidad</t>
  </si>
  <si>
    <t>Atención educativa a grupos poblacionales o en situación de vulnerabilidad que experimentan barreras al aprendizaje y la participación</t>
  </si>
  <si>
    <t>Atención educativa a estudiantes pertenecientes a grupos étnicos</t>
  </si>
  <si>
    <t>Necesidades y expectativas de los estudiantes</t>
  </si>
  <si>
    <t>Proyectos de vida</t>
  </si>
  <si>
    <t>Proyección a la comunidad</t>
  </si>
  <si>
    <t>Escuela de padres</t>
  </si>
  <si>
    <t xml:space="preserve"> Oferta de servicios a la comunidad</t>
  </si>
  <si>
    <t>Uso de la planta física y de los medios</t>
  </si>
  <si>
    <t>Servicio social estudiantil</t>
  </si>
  <si>
    <t>Participación y convivencia</t>
  </si>
  <si>
    <t>Participación de los estudiantes</t>
  </si>
  <si>
    <t>Asamblea y consejo de padres de familia</t>
  </si>
  <si>
    <t>Participación de las familias</t>
  </si>
  <si>
    <t>Prevención de riesgos</t>
  </si>
  <si>
    <t>Prevención de riesgos físicos</t>
  </si>
  <si>
    <t>Prevención de riesgos psicosociales</t>
  </si>
  <si>
    <t>Programas de seguridad</t>
  </si>
  <si>
    <t>GESTIÓN</t>
  </si>
  <si>
    <t>GESTIÓN DE LA COMUNIDAD</t>
  </si>
  <si>
    <t>Administración de los Servicios Complementarios</t>
  </si>
  <si>
    <t>GESTIÓN ACADÉMICA</t>
  </si>
  <si>
    <t>GESTIÓN DIRECTIVA</t>
  </si>
  <si>
    <t>FORTALEZAS</t>
  </si>
  <si>
    <t>Archivo Realizado Por: Ingeniero Amauri Guevara León</t>
  </si>
  <si>
    <t>aguel5@hotmail.com</t>
  </si>
  <si>
    <t>www.qmtltda.com</t>
  </si>
  <si>
    <t>Administración de servicios complementarios</t>
  </si>
  <si>
    <t>Misión, visión y principios, en el marco de una institución integrada</t>
  </si>
  <si>
    <t>Valoración</t>
  </si>
  <si>
    <t>Metas institucionales</t>
  </si>
  <si>
    <t>Conocimiento y apropiación del direccionamiento</t>
  </si>
  <si>
    <t>Política de inclusión de personas de diferentes grupos poblacionales o diversidad cultural</t>
  </si>
  <si>
    <t>Liderazgo</t>
  </si>
  <si>
    <t>Articulación de planes, proyectos y acciones</t>
  </si>
  <si>
    <t>Estrategia pedagógica</t>
  </si>
  <si>
    <t>Uso de información (interna y externa) para la toma de decisiones</t>
  </si>
  <si>
    <t>Seguimiento y autoevaluación</t>
  </si>
  <si>
    <t>Gobierno Escolar</t>
  </si>
  <si>
    <t>Consejo directivo</t>
  </si>
  <si>
    <t>Consejo académico</t>
  </si>
  <si>
    <t>Comisión de evaluación y promoción</t>
  </si>
  <si>
    <t>Comité de convivencia</t>
  </si>
  <si>
    <t>Consejo estudiantil</t>
  </si>
  <si>
    <t>Personero estudiantil</t>
  </si>
  <si>
    <t>Asamblea de padres de familia</t>
  </si>
  <si>
    <t>Consejo de padres de familia</t>
  </si>
  <si>
    <t>Cultura Institucional</t>
  </si>
  <si>
    <t>Mecanismos de comunicación</t>
  </si>
  <si>
    <t>Trabajo en equipo</t>
  </si>
  <si>
    <t>Reconocimiento de logros</t>
  </si>
  <si>
    <t>Identificación y divulgación de buenas prácticas</t>
  </si>
  <si>
    <t>Clima Escolar</t>
  </si>
  <si>
    <t>Pertenencia y participación</t>
  </si>
  <si>
    <t>Ambiente físico</t>
  </si>
  <si>
    <t>Inducción a los nuevos estudiantes</t>
  </si>
  <si>
    <t>Motivación hacia el aprendizaje</t>
  </si>
  <si>
    <t>Manual de convivencia</t>
  </si>
  <si>
    <t>Actividades extracurriculares</t>
  </si>
  <si>
    <t>Bienestar del alumnado</t>
  </si>
  <si>
    <t>Manejo de conflictos</t>
  </si>
  <si>
    <t>Manejo de casos difíciles</t>
  </si>
  <si>
    <t>Relaciones Con El Entorno</t>
  </si>
  <si>
    <t>Familias o acudientes</t>
  </si>
  <si>
    <t>Autoridades educativas</t>
  </si>
  <si>
    <t>Otras instituciones</t>
  </si>
  <si>
    <t>Sector productivo</t>
  </si>
  <si>
    <t>Gestión Estratégica</t>
  </si>
  <si>
    <t>Direccionamiento Estratégico</t>
  </si>
  <si>
    <t>Diseño Pedagógico</t>
  </si>
  <si>
    <t>Plan de estudios</t>
  </si>
  <si>
    <t>Enfoque metodológico</t>
  </si>
  <si>
    <t>Recursos para el aprendizaje</t>
  </si>
  <si>
    <t>Jornada escolar</t>
  </si>
  <si>
    <t>Evaluación</t>
  </si>
  <si>
    <t>Prácticas Pedagógicas</t>
  </si>
  <si>
    <t>Opciones didácticas para las áreas, asignaturas y proyectos transversales</t>
  </si>
  <si>
    <t>Estrategias para las tareas escolares</t>
  </si>
  <si>
    <t>Uso articulado de los recursos para el aprendizaje</t>
  </si>
  <si>
    <t>Uso de los tiempos para el aprendizaje</t>
  </si>
  <si>
    <t>Relación pedagógica</t>
  </si>
  <si>
    <t>Planeación de clases</t>
  </si>
  <si>
    <t>Estilo pedagógico</t>
  </si>
  <si>
    <t>Evaluación en el aula</t>
  </si>
  <si>
    <t>Seguimiento Académico</t>
  </si>
  <si>
    <t>Seguimiento a los resultados académicos</t>
  </si>
  <si>
    <t>Uso pedagógico de las evaluaciones externas</t>
  </si>
  <si>
    <t>Seguimiento a la asistencia</t>
  </si>
  <si>
    <t>Actividades de recuperación</t>
  </si>
  <si>
    <t>Apoyo pedagógico para estudiantes con dificultades de aprendizaje</t>
  </si>
  <si>
    <t>Seguimiento a los egresados</t>
  </si>
  <si>
    <t>GESTIÓN ADMINISTRATIVA Y FINANCIERA</t>
  </si>
  <si>
    <t>Apoyo a la gestión académica</t>
  </si>
  <si>
    <t>Proceso de matrícula</t>
  </si>
  <si>
    <t>Archivo académico</t>
  </si>
  <si>
    <t>Boletines de calificaciones</t>
  </si>
  <si>
    <t>Administración de la planta física y de los recursos</t>
  </si>
  <si>
    <t>Mantenimiento de la planta física</t>
  </si>
  <si>
    <t>Programas para la adecuación y embellecimiento de la planta física</t>
  </si>
  <si>
    <t>Seguimiento al uso de los espacios</t>
  </si>
  <si>
    <t>Adquisición de los recursos para el aprendizaje</t>
  </si>
  <si>
    <t>Suministros y dotación</t>
  </si>
  <si>
    <t>Mantenimiento de equipos y recursos para el aprendizaje</t>
  </si>
  <si>
    <t>Seguridad y protección</t>
  </si>
  <si>
    <t>Servicios de transporte, restaurante, cafetería y salud (enfermería, odontología, psicología)</t>
  </si>
  <si>
    <t>Apoyo a estudiantes con bajo desempeño académico o con dificultades de interacción.</t>
  </si>
  <si>
    <t>Talento humano</t>
  </si>
  <si>
    <t>Perfiles</t>
  </si>
  <si>
    <t>Inducción</t>
  </si>
  <si>
    <t>Formación y capacitación</t>
  </si>
  <si>
    <t>Asignación académica</t>
  </si>
  <si>
    <t>Pertenencia del personal vinculado</t>
  </si>
  <si>
    <t>Evaluación del desempeño</t>
  </si>
  <si>
    <t>Estímulos</t>
  </si>
  <si>
    <t>Apoyo a la investigación</t>
  </si>
  <si>
    <t>Convivencia y manejo de conflictos</t>
  </si>
  <si>
    <t>Bienestar del talento humano</t>
  </si>
  <si>
    <t>JUSTIFICACION</t>
  </si>
  <si>
    <t>OPOTUNIDADES DE MEJORAMIENTO</t>
  </si>
  <si>
    <t>AUTOEVALUACION INSTITUCIONAL</t>
  </si>
  <si>
    <t>EVIDENCIAS</t>
  </si>
  <si>
    <t>VALORACION                       GESTION DIRECTIVA</t>
  </si>
  <si>
    <t>GESTIÓN ACADEMICA</t>
  </si>
  <si>
    <t>Diseño pedagogico</t>
  </si>
  <si>
    <t>Practicas pedagogicas</t>
  </si>
  <si>
    <t>Gestion de aula</t>
  </si>
  <si>
    <t>Seguimiento academico</t>
  </si>
  <si>
    <t>VALORACION                       GESTION ACADEMICA</t>
  </si>
  <si>
    <t>Apoyo a la gestion académica</t>
  </si>
  <si>
    <t>Administración de la planta fisica y de los recursos</t>
  </si>
  <si>
    <t>Talento Humano</t>
  </si>
  <si>
    <t>Apoyo Financiero y Contable</t>
  </si>
  <si>
    <t>GESTIÓN ADMINISTRATIVA</t>
  </si>
  <si>
    <t>VALORACION                       GESTION ADMINISTRATIVA</t>
  </si>
  <si>
    <t>VALORACION                       GESTION DE LA COMUNIDAD</t>
  </si>
  <si>
    <t>Ruta del Mejoramiento</t>
  </si>
  <si>
    <t>Fecha de Autoevaluación</t>
  </si>
  <si>
    <t>Etapa</t>
  </si>
  <si>
    <t>Pasos</t>
  </si>
  <si>
    <t>Herramientas de Sistematización</t>
  </si>
  <si>
    <t>1.Revisión de la identidad institucional</t>
  </si>
  <si>
    <t>1-Autoevalaución</t>
  </si>
  <si>
    <t>Dirección</t>
  </si>
  <si>
    <t>3. Elaboración del perfil Institucional</t>
  </si>
  <si>
    <t>2-Directiva, 3-Académica, 4-Admon, 5-Comunidad, 6-Perfil</t>
  </si>
  <si>
    <t>Tel</t>
  </si>
  <si>
    <t>4. Establecimiento de las fortalezas y oportunidades de mejoramiento</t>
  </si>
  <si>
    <t>DATOS DEL EQUIPO AUTO - EVALUADOR</t>
  </si>
  <si>
    <t>NOMBRE</t>
  </si>
  <si>
    <t>CARGO</t>
  </si>
  <si>
    <t>RESPONSABLES DEL PLAN DE MEJORAMIENTO - SEGUIMIENTO Y EVALUACIÓN</t>
  </si>
  <si>
    <t xml:space="preserve"> </t>
  </si>
  <si>
    <t>Fecha: 26 de Febrero de 2010</t>
  </si>
  <si>
    <t>Bogota-Colombia</t>
  </si>
  <si>
    <t>2. Evaluación de cada una de las areas de gestión teniendo en cuenta los criterios de inclusión</t>
  </si>
  <si>
    <t>Código DANE</t>
  </si>
  <si>
    <t>E-MAIL</t>
  </si>
  <si>
    <t>Establecimiento Educativo</t>
  </si>
  <si>
    <t>Municipio</t>
  </si>
  <si>
    <t>DATOS DEL ESTABLECIMIENTO EDUCATIVO</t>
  </si>
  <si>
    <t>Rector o Director</t>
  </si>
  <si>
    <r>
      <rPr>
        <sz val="14"/>
        <color indexed="8"/>
        <rFont val="Arial"/>
        <family val="2"/>
      </rPr>
      <t>Primera etapa</t>
    </r>
    <r>
      <rPr>
        <sz val="11"/>
        <color indexed="8"/>
        <rFont val="Arial"/>
        <family val="2"/>
      </rPr>
      <t xml:space="preserve"> 
"Autoevaluación Institucional"</t>
    </r>
  </si>
  <si>
    <t>Gestión de Aula</t>
  </si>
  <si>
    <t>Correo electronico</t>
  </si>
  <si>
    <t>MACROPROCESO D. GESTIÓN DE LA CALIDAD DEL SERVICIO EDUCATIVO EN EDUCACIÓN PRE-ESCOLAR, BÁSICA Y MEDIA</t>
  </si>
  <si>
    <t>D01.03.F01</t>
  </si>
  <si>
    <t>PROCESO GESTIÓN DE LA EVALUACIÓN EDUCATIVA</t>
  </si>
  <si>
    <t xml:space="preserve">SUBPROCESO ORIENTAR LA RUTA DE MEJORAMIENTO INSTITUCIONAL  </t>
  </si>
  <si>
    <t>PAGINA __  DE __</t>
  </si>
  <si>
    <t>Horizonte</t>
  </si>
  <si>
    <t>VERSION 3.0</t>
  </si>
  <si>
    <t>CER Montecristo</t>
  </si>
  <si>
    <t>Vereda Montecristo</t>
  </si>
  <si>
    <t>Salazar de la palmas</t>
  </si>
  <si>
    <t>la.molinera.artesanias@gmail.com</t>
  </si>
  <si>
    <t>LILIANA PATRICIA CARRILLO ROJAS</t>
  </si>
  <si>
    <t>ACADEMICA</t>
  </si>
  <si>
    <t>ABELVEGA71@HOTMAIL.COM</t>
  </si>
  <si>
    <t>ESPINOSA VILLAMIZAR HUMBERTO</t>
  </si>
  <si>
    <t>FLOR TORRES BARBOSA</t>
  </si>
  <si>
    <t>DOCENTE</t>
  </si>
  <si>
    <t>COMUNITARIA</t>
  </si>
  <si>
    <t>GLORIA-MARIAP@HOTMAIL.COM</t>
  </si>
  <si>
    <t>DIRECTIVA</t>
  </si>
  <si>
    <t>feligada@hotmail.com</t>
  </si>
  <si>
    <t>ADMINISTRATIVA</t>
  </si>
  <si>
    <t>Humbertoesvi76@gmail.com</t>
  </si>
  <si>
    <t>ORLANDO ARIAS SILVA</t>
  </si>
  <si>
    <t>VEGA GOMEZ ABEL</t>
  </si>
  <si>
    <t>TILCIA MOLINA PACHECO</t>
  </si>
  <si>
    <t>acciones para ajustarlo y mejorarlo.</t>
  </si>
  <si>
    <t>AÑO 2026</t>
  </si>
  <si>
    <t>AÑO 2025</t>
  </si>
  <si>
    <t>AÑO 2024</t>
  </si>
  <si>
    <t>AÑO 2023</t>
  </si>
  <si>
    <t>AÑO  2023</t>
  </si>
  <si>
    <t>MARIA FERNANDA ROA SANDOVAL</t>
  </si>
  <si>
    <t>sandovalfernanda0503@gmail.com</t>
  </si>
  <si>
    <t>PEI</t>
  </si>
  <si>
    <t>SOFTWARE ACADEMICO- WEBCOLEGIOS</t>
  </si>
  <si>
    <t>SIMAT- SOFTWARE INSTITUCIONAL WEBCOLEGIOS</t>
  </si>
  <si>
    <t>NO HAY PROGRAMA DE MANTENIMIENTO PREVENTIVO DE PLNATA FISICAS</t>
  </si>
  <si>
    <t>ACTAS DE REUNION ESCOLAR, NO SE CUENTA CON UN PROGRAMA DE EMBELLECIMIENTO INSTITUCIONAL</t>
  </si>
  <si>
    <t>CRONOGRAMA INSTITUCIONAL DE ACTIVIDADES</t>
  </si>
  <si>
    <t>NO SE CUENTA CON UN PROGRAMA DE ADQUISICIÓN DE RECURSOS, NI TENEMOS APOYO DE ENTIDADES TERRITORIALES</t>
  </si>
  <si>
    <t>FORMATO DE NECESIDADES</t>
  </si>
  <si>
    <t>El proceso para determinar las necesidades
de adquisición de suministro de insumos,
recursos y mantenimiento de los mismos, es
participativo, se hace oportunamente y está
articulado con la propuesta pedagógica de la
institución.</t>
  </si>
  <si>
    <t>ACTAS DE MANTENIMIENTO, FORMATO DE NECESIDADES</t>
  </si>
  <si>
    <t xml:space="preserve">PLAN DE RIESGOS </t>
  </si>
  <si>
    <t>RESTAURANTE ESCOLAR- PAE</t>
  </si>
  <si>
    <t>ACTAS DE PROMOCION Y EVALUACION- CRONOGRAMA INSTITUCIONAL- SIE</t>
  </si>
  <si>
    <t>PLATAFORMA EMJAMBRE</t>
  </si>
  <si>
    <t>PEI, PLAN DE MEJORAMIENTO.</t>
  </si>
  <si>
    <t>SOCIALIAZACIONES DE CAPACITACIONES, TALLERES, ETC.</t>
  </si>
  <si>
    <t>RESOLUCION CARGA ACADEMICA, SIE</t>
  </si>
  <si>
    <t>ACTAS DE REUNION, PEI</t>
  </si>
  <si>
    <t>FORMATO DE EVALUACION DE DESEMPEÑO</t>
  </si>
  <si>
    <t>ACTAS DEREUNION, ASAMBLEA DOCENTE</t>
  </si>
  <si>
    <t>PORYECTOS INTITUCIONALES</t>
  </si>
  <si>
    <t>ACTA DE REUNION ASAMBLEA DOCENTE</t>
  </si>
  <si>
    <t>ACTAS DE REUNION DOCENTE, ACTIVIDADES DE INTEGRACION</t>
  </si>
  <si>
    <t>TNS, SECOP</t>
  </si>
  <si>
    <t>SECOP, TNS, ACTAS CONTADORA</t>
  </si>
  <si>
    <t>ACTA RENDICION DE CUENTAS</t>
  </si>
  <si>
    <t>SECOP, TNS, ACTAS CONTADORA, ACTA RENDICION DE CUENTAS, CONTRALORIA</t>
  </si>
  <si>
    <t xml:space="preserve"> Actas informes de periodo.</t>
  </si>
  <si>
    <t>La comunidad se encuentra informada  respecto de las posibilidades de uso de recursos de ala institución y colabora con gastos de su mantenimiento.</t>
  </si>
  <si>
    <t xml:space="preserve">Formato de préstamo de bienes. </t>
  </si>
  <si>
    <t>proyecto de huerta casera, escuela y café, Educación ambiental.</t>
  </si>
  <si>
    <t>Existen escenarios de participación y son utilizados por los estudiantes. Se ha logrado la participación y el apoyo a su propia formación ciudadana.</t>
  </si>
  <si>
    <t>Actas de asamblea de padres.</t>
  </si>
  <si>
    <t>Las familias participan y colaboran con las necesidades de la comunidad educativa.</t>
  </si>
  <si>
    <t>Página institucional, actas de reuniones</t>
  </si>
  <si>
    <t>Proyecto de Prevención y desastres.</t>
  </si>
  <si>
    <t>Plan de clases</t>
  </si>
  <si>
    <t>El plan de estudios es un agregado
de planes de área elaborados
de forma aislada e
individual, sin coherencia con
lo estipulado en el PEI.</t>
  </si>
  <si>
    <t xml:space="preserve">Malla curricular, propuesta de plan de aula </t>
  </si>
  <si>
    <t>los horarios de clase sie</t>
  </si>
  <si>
    <t>La institución cuenta con una
política de evaluación de los
desempeños académicos de los
estudiantes que contempla los
elementos del plan de estudios,
los criterios de los docentes e integra
la legislación vigente.</t>
  </si>
  <si>
    <t xml:space="preserve">sie evaluar para avanzar </t>
  </si>
  <si>
    <t>La institución cuenta con un enfoque
metodológico y estrategias
de divulgación accesibles para
todos que hacen explícitos los
acuerdos básicos relativos a las
opciones didácticas que se emplean
para las áreas, asignaturas
y proyectos transversales, así
como de los usos de recursos.</t>
  </si>
  <si>
    <t>redes sociales plataforma de enjambre</t>
  </si>
  <si>
    <t>En algunas sedes hay algunos
acuerdos básicos entre docentes y
estudiantes acerca de la intencionalidad
de las tareas escolares para
algunos grados, niveles o áreas.</t>
  </si>
  <si>
    <t xml:space="preserve">planilla de calificaciones </t>
  </si>
  <si>
    <t xml:space="preserve">No existe evidencia escrita </t>
  </si>
  <si>
    <t>Los docentes cuentan con una
herramienta de planeación
muy general en la que se explicitan:
(1) los contenidos del
aprendizaje; (2) los logros;</t>
  </si>
  <si>
    <t>El trabajo de clase privilegia
lo disciplinar como fuente exclusiva
de estructuración de
contenidos de enseñanza y la
exposición magistral del conocimiento.</t>
  </si>
  <si>
    <t xml:space="preserve">Malla curricular </t>
  </si>
  <si>
    <t>Los mecanismos de evaluación del
rendimiento académico son conocidos
por la comunidad educativa,
se eligen estrategias de evaluación
de acuerdo con las características
de la población, pero sólo se
aplican ocasionalmente.</t>
  </si>
  <si>
    <t>sie, cronograma de actividades</t>
  </si>
  <si>
    <t>El cuerpo docente hace un
seguimiento periódico y sistemático
al desempeño académico
de los estudiantes para
diseñar acciones de apoyo a
los mismos.</t>
  </si>
  <si>
    <t>El análisis de los resultados
de los estudiantes en las evaluaciones
externas (pruebas
SABER y exámenes de Estado)
origina acciones para fortalecer
los aprendizajes de los estudiantes.</t>
  </si>
  <si>
    <t>La institución cuenta con una
política clara para el control,
análisis y tratamiento de las
causas de ausentismo.</t>
  </si>
  <si>
    <t xml:space="preserve">planilla e asistencia software observador </t>
  </si>
  <si>
    <t>Por iniciativa individual, algunos
docentes se ocupan de los
casos de bajo rendimiento y
problemas de aprendizaje de
los estudiantes.</t>
  </si>
  <si>
    <t>las metas no son conocidas por toda la comunidad educativa, por lo tanto no son expuesta en practica en su totalidad</t>
  </si>
  <si>
    <t xml:space="preserve">La comunidad educativa conoce y comparte el direccionamiento estrategico en cada una de las sedes </t>
  </si>
  <si>
    <t xml:space="preserve">Actas de reuniones </t>
  </si>
  <si>
    <t xml:space="preserve">la iinstitucion utiliza sistematicamente los resultados de su autoevaluaciones de calidad, la inclusion de las evaluaciones de desempeño de los docentes y personal administrativo. Ademas emplea sus resultados en autoevaluaciones externas( pruebas saber, y examen de estado) para evalaur sus planes y programas de trabajo </t>
  </si>
  <si>
    <t xml:space="preserve">documento de Autoevaluacion y enjambre virtual </t>
  </si>
  <si>
    <t xml:space="preserve">el concejo directivo tiene una agenda y un cronograma de trabajo para orientar los procesos de planeacion y el seguimiento a las acciones institucionales . Sin embargo , no se reune con regularidad </t>
  </si>
  <si>
    <t xml:space="preserve">acta de reunion </t>
  </si>
  <si>
    <t xml:space="preserve">actos consejo directivo </t>
  </si>
  <si>
    <t xml:space="preserve">reporte de siguimiento de reporte al simat </t>
  </si>
  <si>
    <t>El comité de convivencia se reune periodcamente y es reconocido como la instancia encargada de analizar y planear soliciones  a los problema de convivencia que se presenta en la institución</t>
  </si>
  <si>
    <t>capacitacion de red de agentes de docentes orientadores.</t>
  </si>
  <si>
    <t xml:space="preserve">actas de representante.s </t>
  </si>
  <si>
    <t>Acta de eleccion de personero</t>
  </si>
  <si>
    <t>actas de reuniones de padres de familia.</t>
  </si>
  <si>
    <t xml:space="preserve">actas de reuniones  </t>
  </si>
  <si>
    <t>pagina de fecebook, correo electronico y wassap</t>
  </si>
  <si>
    <t>actas de reuniones de docente.</t>
  </si>
  <si>
    <t>sofware academenico</t>
  </si>
  <si>
    <t>Folletos y diapositivas.</t>
  </si>
  <si>
    <t xml:space="preserve">PAE </t>
  </si>
  <si>
    <t>manual de convivencia</t>
  </si>
  <si>
    <t xml:space="preserve">convenio con el comité de cafeteros </t>
  </si>
  <si>
    <t>florecillatorres116@gmail.com</t>
  </si>
  <si>
    <t>cer_montecristo@nortedesantander.gov.co</t>
  </si>
  <si>
    <t>FABIAN GUSTAVO GOMEZ ARRIETA</t>
  </si>
  <si>
    <t>abelvega71@hotmail.com</t>
  </si>
  <si>
    <t>yurley20cardenas@gmail.com</t>
  </si>
  <si>
    <t>DIRECTOR RURAL</t>
  </si>
  <si>
    <t>MARIO ALEXANDER CAICEDO</t>
  </si>
  <si>
    <t>mario.a.caicedo@gmail.com</t>
  </si>
  <si>
    <t>CARLOS ALBERTO SIERRA</t>
  </si>
  <si>
    <t xml:space="preserve">MARTHA YURLEY CARDENAS GALVIS </t>
  </si>
  <si>
    <t>FABIAN GUSTAVO GOMEZ</t>
  </si>
  <si>
    <t>carlitosbigman@gmail.com</t>
  </si>
  <si>
    <t xml:space="preserve">liderazgo, uso de informacion (internas y externas) para la toma de decisiones </t>
  </si>
  <si>
    <t xml:space="preserve">Articulacion de planes, proyectos y acciones, estrategicas pedagógicas  </t>
  </si>
  <si>
    <t>El centro educativo cuenta con un cubriento alto de las expectativas y necesidades de los estudiantes, ya que se han creado multiples  proyectos para  garantizar los derechos y deberes de la  población estudiantil.</t>
  </si>
  <si>
    <t>Los estudiantes se han apropiado de los escenarios educativos, fortaleciendo su oralidad y desenvolviendose con propiedad intelectual y fisicamente, con ayuda de los docentes.</t>
  </si>
  <si>
    <t>Se requiere la creación de un proyecto integral para atender estudiantes de población etnica para garantizar con idoneidad el derecho a la educación.</t>
  </si>
  <si>
    <t>Una vez identificados los posibles riesgos que pueden enfrentar los estudiantes del centro educativo y creado el plan de promoción y prevención, se requiere la implementación de talleres y actividades para dar atención a los casos presentados.</t>
  </si>
  <si>
    <t>Se requiere la cracion de canales de comunicación con entidades como la cruz roja, defensa civil, hospitales y alcaldía municipal para fortalecer el proyecto de prevención de riesgo sy desastres.</t>
  </si>
  <si>
    <t>fabiangomezdirectorcer@gmail.com</t>
  </si>
  <si>
    <t>lj300248@outlook.es</t>
  </si>
  <si>
    <t>LEYDI JOHANNA VASQUEZ QUINTERO</t>
  </si>
  <si>
    <t xml:space="preserve">la institucion tiene una estrategia articulada para promover inclusion de personas de diferentes grupos poblacionales o diversidad cultural </t>
  </si>
  <si>
    <t>El consejo académico esta conformado en un marco de la integracion institucional, y cuenta con una metodologia de trabajo orientada al diseño y a la implementacion del proyecto pedagogico. Sim embargo, no se reunen con regularidad.</t>
  </si>
  <si>
    <t xml:space="preserve">La comision de evaluacion y promocion se reune oportunamente en el marco de la integracion institucional, toma las desiciones pertinentes y apoya la definicion de politica intitucionales de evaluacion que favore a la diversidad de la poblacion </t>
  </si>
  <si>
    <t>La instiución cuenta con un personero elegido democráticamente que representa a todas y todos los estudiantes de todas las sedes.</t>
  </si>
  <si>
    <t xml:space="preserve">Esta conformado el consejo de padres de familia, pero este no se reune para liberar sobre los temas de su competencia </t>
  </si>
  <si>
    <t xml:space="preserve">La institucion utiza diferentes medios de comunicación, previamente identificados, para informar, actualizar y motivar a cada uno de los estamentos de la comunidad educativa en el procesos de mejoramiento institucional </t>
  </si>
  <si>
    <t>La institución cuenta con una estrategia para fortalecer  el trabajo en equipo en los diferentes proyectos institucionales . Además, se cuenta con una metodologia para hacer reuniones efectivas.</t>
  </si>
  <si>
    <t>La institución cuenta con un sistema de estimulos y reconocimintos a los logros de docentes y estudiantes que se aplica de manera cohorente y sistematicamente y 0rganizada.</t>
  </si>
  <si>
    <t xml:space="preserve">La institución cuenta con una política para identificar y divulgar las buenas practicas pedagógicas administrativas y culturales. </t>
  </si>
  <si>
    <t>Facebook</t>
  </si>
  <si>
    <t>Los estudiantes se identifican con la institución y sienten orgullo de pertenecen a ella. Además , participan activamente en actividades internes y externas, en su representación. Se resalta el valor de la diversidad y la importancia del ejercio de los derechos de todos y todas, lo cual permite mayor participación e intregacion entre  todos  los estamentos.</t>
  </si>
  <si>
    <t>fotografías en Facebook</t>
  </si>
  <si>
    <t>Casi todas las sedes de la institución poseen espacios suficientes para realizar las labores académicas, administrativas y recreativas , y estas se mantiene limpios y adecuada. Esto genera sentimientos de apropiación y cuidado hacia los mismos.</t>
  </si>
  <si>
    <t>Registro de infractora simat</t>
  </si>
  <si>
    <t>Al inicio del año escolar en todas las sedes se explica a los estudiantes nuevos los usos y costumbres de institución.</t>
  </si>
  <si>
    <t>La mayoría de los estudiantes de la institución manifiesta entusiasmo y ganas de aprender</t>
  </si>
  <si>
    <t>informes académicas</t>
  </si>
  <si>
    <t xml:space="preserve">manuel de convivencia </t>
  </si>
  <si>
    <t>cronograma de actividades , pagina Facebook</t>
  </si>
  <si>
    <t xml:space="preserve">wassat, reuniones, escuela de padres y comunicación verbal </t>
  </si>
  <si>
    <t xml:space="preserve">encuentros con otras instituciones educativas </t>
  </si>
  <si>
    <t>descripción de mtto y estado de equipos.</t>
  </si>
  <si>
    <t xml:space="preserve">existen instrumentos para el uso y préstamo de equipos </t>
  </si>
  <si>
    <t xml:space="preserve">Carga a académica horario de clases </t>
  </si>
  <si>
    <t>Malla curricular no existe un plan de aula establecido para el modelo pedagógico.</t>
  </si>
  <si>
    <t xml:space="preserve">acta de nivelación planillas de notas pruebas evaluar para avanzar plan de mejoramiento  actas de compromiso actas de comisión y evaluación </t>
  </si>
  <si>
    <t xml:space="preserve">formato plan de mejoramiento y análisis de resultados </t>
  </si>
  <si>
    <t>cronograma de nivelación.</t>
  </si>
  <si>
    <t xml:space="preserve">talleres cronograma de semana nivelación acta de nivelación </t>
  </si>
  <si>
    <t xml:space="preserve">Facebook redes sociales </t>
  </si>
  <si>
    <t>en el capitulo I  del PEI  en el apartado  POLITICA DE INCLUSION PRE ESCOLAR, BASICA y MEDIA  se contempla  la importancia de contar con entornos adecuados para enseñar a niños con capacidades especiales. No obstante, en CER MONTECRISTO  no  se cuenta con docente de apoyo por lo cual los docentes de aula se esfuerzan por atender estas necesidades de la mejor manera posible.</t>
  </si>
  <si>
    <t>En el histórico del CER MONTECRISTO no se han presentado  estudiantes pertenecientes a grupos étnicos, por lo cual no se ha creado una ruta de atención.</t>
  </si>
  <si>
    <t>actualmente contamos con los siguientes mecanismo para reconocer las necesidades y expectativas de la población estudiantil: PEI, MANUAL DE CONVIVENCIA, FORMATO DE MATRICULA, SIET.</t>
  </si>
  <si>
    <t>Actualmente, el cuerpo docente ha creado proyectos como escuela y café, educación de economía y financiera y educación sexual, los cuales se transversalizar para fortalecer el proyecto de vida de los estudiantes identificado por los docentes.</t>
  </si>
  <si>
    <t>La institución orienta acciones que se planean conjuntamente con la comunidad relacionadas con la problemática y necesidades de la comunidad y los estudiantes que apuntan al mejoramiento.</t>
  </si>
  <si>
    <t>canales de comunicación: grupos de WhatsApp. Actas de reuniones.</t>
  </si>
  <si>
    <t>Existen proyectos que responden a la necesidad de la comunidad y son pertinentes para la actividad institucional. Los proyectos  se realizaron en cada sede.</t>
  </si>
  <si>
    <t>Gobierno escolar, fiestas patrias, día de la familia, día de la Virgen, cumpleaños del CER, Cumpleaños del Municipio de Salazar, Amor y amistad, juegos Intersedes, graduaciones y clausuras.</t>
  </si>
  <si>
    <t>Los programas de prevención de riesgo físico son reconocidos por la comunidad buscando mejorar las condiciones de seguridad orientando a la formación del autocuidado.</t>
  </si>
  <si>
    <t>Página institucional de Facebook, proyecto de prevención vial y talleres de riesgos y desastres naturales.</t>
  </si>
  <si>
    <t>Proyecto de educación sexual. Página Institucional (Facebook). Plan para la promoción y prevención de todo tipo de violencia.</t>
  </si>
  <si>
    <t xml:space="preserve">El manual de convivencia es conocido y utilizado frecuentemente como un instrumento que orienta los principios, valores, estrategias y actuaciones que favorecen un clima organizacional armónico entre los diferentes integrantes de la comunidad educativa; fomentando el respeto y valoración de la diversidad </t>
  </si>
  <si>
    <t xml:space="preserve">La institución tiene una política definida con respecto a las actividades extracurriculares las cuales articulan a los procesos de formación de los estudiantes, sim embargo , esto se aplica en algunas sedes </t>
  </si>
  <si>
    <t>La institución cuenta con una política de la comunicación e interacción de la familias o acudientes y se han establecido los canales, el tipo de periodicidad de la información</t>
  </si>
  <si>
    <t xml:space="preserve">La institución educativa establece  comunicaciones con las autoridades educativas locales en función de las necesidades que se presenten. En general, cada sede posee sus propios canales de comunicación </t>
  </si>
  <si>
    <t xml:space="preserve">la institución establece relaciones esporádicas con el sector productivo ; en ocasiones se reciben aportes y donaciones  en otros casos cuenta con acceso a laboratorios, talleres y espacios recreativos </t>
  </si>
  <si>
    <t>La institución revisa periódicamente la calidad y disponibilidad del archivo académico, ajusta y mejora este sistema.</t>
  </si>
  <si>
    <t>La institución revisa periódicamente el sistema de expedición de boletines de calificaciones e implementa acciones para ajustarlo y mejorarlo.</t>
  </si>
  <si>
    <t>La institución cuenta con una política para desarrollar el proceso de matrícula que garantiza su agilidad y coherencia con los lineamientos nacionales y locales.</t>
  </si>
  <si>
    <t>El mantenimiento de la planta física se realiza ocasionalmente, sin obedecer a una planeación sistemática.</t>
  </si>
  <si>
    <t>La institución realiza actividades aisladas y ocasionales de adecuación, accesibilidad y embellecimiento de su planta física, y recibe apoyos puntuales de la comunidad educativa
para realizarlas.</t>
  </si>
  <si>
    <t>La institución realiza una programación coherente de las actividades que se llevan a cabo en cada uno de sus espacios físicos, basada en indicadores de utilización de los mismos.</t>
  </si>
  <si>
    <t>En los procesos de adquisición de los recursos para el aprendizaje (computadores, laboratorios, bibliotecas, etc.) priman los intereses aislados de algunos docentes o los criterios de la administración municipal</t>
  </si>
  <si>
    <t>La institución cuenta con un programa de mantenimiento preventivo y correctivo de
los equipos y recursos para el aprendizaje y, en caso de requerirse, éste se hace oportunamente. Además, los manuales
de los equipos están disponibles.</t>
  </si>
  <si>
    <t>La comunidad educativa conoce y adopta las
medidas preventivas derivadas del conocimiento cabal del panorama de riesgos.</t>
  </si>
  <si>
    <t>La estrategia para apoyar a los estudiantes que presentan bajo desempeño académico o
con dificultades de interacción, es aplicada en todas las sedes y es conocida por toda la comunidad educativa. Además, está articulada con los servicios prestados por otras entidades o profesionales de apoyo.</t>
  </si>
  <si>
    <t>Los perfiles con que cuenta la institución se usan para la toma de decisiones de personal
y son coherentes con su estructura organizativa. Además, su uso en procesos de selección, solicitud e inducción del personal facilita el desempeño de las personas que se vinculan laboralmente a la institución.</t>
  </si>
  <si>
    <t>La institución revisa y evalúa periódicamente su estrategia de inducción y reinducción del personal, y realiza los ajustes pertinentes para que ésta se adecue al PEI y al plan de mejoramiento.</t>
  </si>
  <si>
    <t>La institución revisa y evalúa continuamente sus criterios de asignación académica de los docentes y realiza los ajustes pertinentes a los mismos</t>
  </si>
  <si>
    <t>La institución revisa permanentemente si el personal vinculado está identificado con su filosofía, principios, valores y objetivos, y toma medidas pertinentes para lograr que todos se sientan parte de la misma.</t>
  </si>
  <si>
    <t>La institución revisa continuamente el proceso de evaluación de docentes, directivos y personal administrativo, así como los resultados de las acciones de mejoramiento, con el fin de ajustarlos
y crear nuevos planes de incentivos, apoyo
a la investigación, divulgación de buenas prácticas, etc.</t>
  </si>
  <si>
    <t>La institución revisa y valora continuamente su estrategia de reconocimiento al personal vinculado y realiza los ajustes pertinentes.</t>
  </si>
  <si>
    <t>La institución cuenta con una política de apoyo a la investigación y a la producción de materiales relacionados con la misma; además se han definido temas y áreas de interés en
concordancia con el PEI.</t>
  </si>
  <si>
    <t>La institución dispone de estrategias claras para mediación y solución de conflictos y éstos se resuelven a través del diálogo y la negociación permanente. Esto contribuye a que exista un buen clima laboral.</t>
  </si>
  <si>
    <t>La institución cuenta con un programa de bienestar del personal vinculado que se cumple en su totalidad. Además, es conocido y aceptado por la comunidad educativa desde una perspectiva de equidad.</t>
  </si>
  <si>
    <t>El presupuesto es un instrumento de planeación y gestión financiera que opera coherentemente con otros procesos institucionales.</t>
  </si>
  <si>
    <t>La contabilidad tiene todos sus soportes; los informes financieros se elaboran y se presentan dentro de los plazos establecidos por las normas y se usan para el control financiero y para la toma de decisiones en el corto, mediano y largo plazo. Sus resultados aportan información para ajustar los planes de mejoramiento.</t>
  </si>
  <si>
    <t>Hay seguimiento y evaluación de los procesos de recaudo de ingresos y de realización de los gastos; dicha información retroalimenta la planeación financiera y apoya la toma de decisiones.</t>
  </si>
  <si>
    <t>La institución revisa y hace seguimiento a los resultados de los informes financieros, para que éstos sean un elemento clave en el momento de planear las acciones, tomar decisiones y evaluar los resultados de las mismas</t>
  </si>
  <si>
    <t>La institución conoce los requerimientos
educativos de las poblaciones o personas que experimentan barreras para el
aprendizaje y la participación en su entorno y ha diseñado planes de trabajo pedagógico para atenderlas en concordancia con
el PEI y la normatividad vigente.</t>
  </si>
  <si>
    <t>La institución ha definido políticas para atender a poblaciones pertenecientes a grupos étnicos, pero carece de información
sobre sus requerimientos o necesidades de su localidad o municipio.</t>
  </si>
  <si>
    <t>La institución cuenta con mecanismos que le
permiten conocer las necesidades y expectativas de todos los estudiantes y divulga esta información en su comunidad; los estudiantes encuentran elementos de identificación con la institución.</t>
  </si>
  <si>
    <t>La institución cuenta con programas
concertados con el cuerpo docente para apoyar a los estudiantes en sus proyectos
de vida. Estos programas están articulados con la identificación de las necesidades y expectativas de los estudiantes, así como con las posibilidades que ofrece el entorno para su desarrollo.</t>
  </si>
  <si>
    <t>Se realizaron cuatro talleres de escuela de Padres, se hizo sensibilización a través de carteleras informativa.</t>
  </si>
  <si>
    <t>La institución ha identificado los principales problemas que constituyen factores de
riesgo para sus estudiantes y la comunidad, y diseña acciones orientadas a su prevención.</t>
  </si>
  <si>
    <t>La institución cuenta con planes de evacuación frente a desastres naturales o similares y posee un sistema de monitoreo
de las condiciones mínimas de seguridad que verifica el estado de su infraestructura y alerta sobre posibles accidentes</t>
  </si>
  <si>
    <t>Se cuenta con una formulación de la misión, la visión y los principios que articulan e identifican a la institución como un todo. Estos elementos han sido apropiados parcialmente por la comunidad educativa.</t>
  </si>
  <si>
    <t>Los criterios básicos sobre el manejo del establecimiento
educativo y la atención a la
diversidad fueron definidos de manera participativa
y permiten el trabajo en equipo, pero
no han sido evaluados para establecer su eficacia.</t>
  </si>
  <si>
    <t xml:space="preserve">La estrategia pedagogica es coherente con la mision, vision, y los principios institucionales, y es aplicada de manera articulada en las diferentes sedes, niveles  y grados </t>
  </si>
  <si>
    <t>La asamblea de padres de familia se reunen periodicamente en cada sede y es reconocida como la instancia de representación de estos integrantes de la comunidad educativa.</t>
  </si>
  <si>
    <t>La asamblea de padres funciona de acuerdo a lo estipulado en la normatividad  vigente y se reune en cada sede, el consejo de padres existe de forma nominal.</t>
  </si>
  <si>
    <t>PMI y Proyectos pedagógicos</t>
  </si>
  <si>
    <t xml:space="preserve">Mallas curriculares y proyectos institucionales </t>
  </si>
  <si>
    <t>Plan de fortalecimiento académico</t>
  </si>
  <si>
    <t>GLADIS YAMILE MEDINA</t>
  </si>
  <si>
    <t>MARÍA FERNANDA ROA</t>
  </si>
  <si>
    <t xml:space="preserve">La institución a definido políticas y mecanismos para prevenir situaciones de riesgo y manejar los casos difíciles, las cuales se aplican en la mayoría de las sedes sin embargo, no se hace seguimiento sistemático a las mismas </t>
  </si>
  <si>
    <t xml:space="preserve">La institución establece acuerdos ocasionales con otras entidades : biblioteca, puestos de salud, hospitales, granjas, casa de la cultura, y centros de recreación para desarrollar algunas actividades pedagógicas </t>
  </si>
  <si>
    <t xml:space="preserve">la institución implementa un proceso de autoevaluación que abarca las diferentes sedes, empleando instrumentos y procedimentos claros. Además, cuenta con la participación de los diferentes estamentos de la comunidad educativa </t>
  </si>
  <si>
    <t>Las prácticas pedagógicas de aula de los docentes de todas las áreas, grados y sedes desarrollan el enfoque metodológico común en cuanto a métodos de enseñanza flexibles, relación pedagógica y uso de recursos que respondan a la diversidad de la población.</t>
  </si>
  <si>
    <t>La institución cuenta con una política de dotación, uso y mantenimiento de los recursos para el aprendizaje y hay una conexión clara entre el enfoque metodológico y los criterios administrativos.</t>
  </si>
  <si>
    <t>Los mecanismos para el seguimiento a las horas efectivas de clase recibidas por los estudiantes hacen parte de un sistema de mejoramiento institucional que se implementa en todas las sedes y es aplicado por los docentes.</t>
  </si>
  <si>
    <t>La institución tiene una política sobre el uso
de los recursos para el aprendizaje que está
articulada con su propuesta pedagógica. Además,
ésta es aplicada por todos.</t>
  </si>
  <si>
    <t>La institución cuenta con una política sobre el uso apropiado de los tiempos destinados a los aprendizajes, la cual es implementada de manera flexible de acuerdo con las características y necesidades de los estudiantes. No obstante, hay pocas oportunidades para complementarlo con actividades extracurriculares y de refuerzo.</t>
  </si>
  <si>
    <t>Las prácticas pedagógicas se basan en la comunicación, la cogestión del aprendizaje y la relación afectiva y la valoración de la diversidad de los estudiantes, como elementos facilitadores del proceso de enseñanza-aprendizaje, y esto se evidencia en la organización del aula, en las relaciones recíprocas y en las estrategias de aprendizaje utilizadas.</t>
  </si>
  <si>
    <t>Las prácticas de los docentes incorporan actividades
de recuperación basadas en estrategias
que tienen como finalidad ofrecer un
apoyo real al desarrollo de las competencias
básicas de los estudiantes y al mejoramiento
de sus resultados.</t>
  </si>
  <si>
    <t>La institución tiene un plan
para realizar el seguimiento a
sus egresados, pero la información
no es sistemática, ni
permite el análisis para aportar
al mejoramiento institucional.</t>
  </si>
  <si>
    <t>DANNY MAURICIO ROMERO GONZALEZ</t>
  </si>
  <si>
    <t>daniro88@hotmail.com</t>
  </si>
  <si>
    <t>La mayoría de planes, proyectos
y acciones están articulados
al planteamiento estratégico
de la institución integrada
e inclusiva y eventualmente se
trabaja en equipo para articular
las acciones.</t>
  </si>
  <si>
    <t>El consejo estudiantil está conformado
mediante elección
democrática, pero sus integrantes
no se reúnen ni se toman
las decisiones que son de
su competencia.</t>
  </si>
  <si>
    <t>La institución realiza acciones
organizadas para propiciar el bienestar
de todas y todos los estudiantes,
logrando buena calidad
y cobertura, pero éstas no siempre
se ejecutan de manera oportuna
y articulada con las ofertas
brindadas por otras entidades.</t>
  </si>
  <si>
    <t>La institución cuenta con el comité
de convivencia, el cual se
encarga de la identificación y
mediación de los conflictos que
se presentan entre los diferentes
estamentos de la comunidad
educativa. Además, existe
un consenso acerca de las
competencias que requieren
desarrollarse para fortalecer la
convivencia y el respeto a la diversidad,
en coherencia con el
PEI y la normatividad vigente.</t>
  </si>
  <si>
    <t>La institución cuenta con programas
definidos para algunos
servicios complementarios, y
los presta con la calidad y la
regularidad necesarias para
atender los requerimientos del
estudiantado. Además, hay
una articulación con la oferta
externa.</t>
  </si>
  <si>
    <t>La formación y la capacitación
son asumidas como un asunto
de interés particular de cada
docente. La institución acepta
procesos de formación sin evaluar
su pertinencia con respecto
al PEI o sus necesidades.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</si>
</sst>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41" x14ac:knownFonts="1">
    <font>
      <sz val="11"/>
      <color theme="1"/>
      <name val="Calibri"/>
      <family val="2"/>
      <scheme val="minor"/>
    </font>
    <font>
      <sz val="11"/>
      <color indexed="8"/>
      <name val="Calibri"/>
      <family val="2"/>
    </font>
    <font>
      <sz val="8"/>
      <name val="Calibri"/>
      <family val="2"/>
    </font>
    <font>
      <b/>
      <sz val="12"/>
      <name val="Verdana"/>
      <family val="2"/>
    </font>
    <font>
      <b/>
      <sz val="12"/>
      <color indexed="9"/>
      <name val="Verdana"/>
      <family val="2"/>
    </font>
    <font>
      <sz val="12"/>
      <name val="Verdana"/>
      <family val="2"/>
    </font>
    <font>
      <b/>
      <sz val="12"/>
      <color indexed="8"/>
      <name val="Verdana"/>
      <family val="2"/>
    </font>
    <font>
      <b/>
      <sz val="16"/>
      <name val="Verdana"/>
      <family val="2"/>
    </font>
    <font>
      <sz val="8"/>
      <color indexed="8"/>
      <name val="Arial"/>
      <family val="2"/>
    </font>
    <font>
      <b/>
      <sz val="14"/>
      <color indexed="9"/>
      <name val="Arial"/>
      <family val="2"/>
    </font>
    <font>
      <b/>
      <sz val="12"/>
      <color indexed="8"/>
      <name val="Arial"/>
      <family val="2"/>
    </font>
    <font>
      <sz val="9"/>
      <color indexed="8"/>
      <name val="Arial"/>
      <family val="2"/>
    </font>
    <font>
      <b/>
      <sz val="11"/>
      <color indexed="8"/>
      <name val="Arial"/>
      <family val="2"/>
    </font>
    <font>
      <sz val="12"/>
      <color indexed="8"/>
      <name val="Arial"/>
      <family val="2"/>
    </font>
    <font>
      <sz val="11"/>
      <color indexed="8"/>
      <name val="Arial"/>
      <family val="2"/>
    </font>
    <font>
      <sz val="12"/>
      <name val="Arial"/>
      <family val="2"/>
    </font>
    <font>
      <b/>
      <sz val="12"/>
      <name val="Arial"/>
      <family val="2"/>
    </font>
    <font>
      <sz val="11"/>
      <name val="Arial"/>
      <family val="2"/>
    </font>
    <font>
      <b/>
      <sz val="11"/>
      <color indexed="9"/>
      <name val="Arial"/>
      <family val="2"/>
    </font>
    <font>
      <b/>
      <sz val="16"/>
      <color indexed="8"/>
      <name val="Arial"/>
      <family val="2"/>
    </font>
    <font>
      <b/>
      <u/>
      <sz val="16"/>
      <color indexed="12"/>
      <name val="Arial"/>
      <family val="2"/>
    </font>
    <font>
      <b/>
      <sz val="12"/>
      <color indexed="9"/>
      <name val="Arial"/>
      <family val="2"/>
    </font>
    <font>
      <b/>
      <sz val="16"/>
      <color indexed="9"/>
      <name val="Arial"/>
      <family val="2"/>
    </font>
    <font>
      <sz val="14"/>
      <color indexed="8"/>
      <name val="Arial"/>
      <family val="2"/>
    </font>
    <font>
      <b/>
      <sz val="14"/>
      <name val="Arial"/>
      <family val="2"/>
    </font>
    <font>
      <b/>
      <sz val="11"/>
      <name val="Arial"/>
      <family val="2"/>
    </font>
    <font>
      <sz val="10"/>
      <name val="Arial"/>
      <family val="2"/>
    </font>
    <font>
      <sz val="11"/>
      <color theme="1"/>
      <name val="Calibri"/>
      <family val="2"/>
      <scheme val="minor"/>
    </font>
    <font>
      <u/>
      <sz val="11"/>
      <color theme="10"/>
      <name val="Calibri"/>
      <family val="2"/>
    </font>
    <font>
      <sz val="12"/>
      <color theme="1"/>
      <name val="Verdana"/>
      <family val="2"/>
    </font>
    <font>
      <u/>
      <sz val="12"/>
      <color theme="10"/>
      <name val="Verdana"/>
      <family val="2"/>
    </font>
    <font>
      <sz val="14"/>
      <color theme="1"/>
      <name val="Verdana"/>
      <family val="2"/>
    </font>
    <font>
      <sz val="11"/>
      <color theme="1"/>
      <name val="Arial"/>
      <family val="2"/>
    </font>
    <font>
      <u/>
      <sz val="11"/>
      <color theme="10"/>
      <name val="Arial"/>
      <family val="2"/>
    </font>
    <font>
      <b/>
      <sz val="14"/>
      <color theme="1"/>
      <name val="Arial"/>
      <family val="2"/>
    </font>
    <font>
      <b/>
      <i/>
      <sz val="14"/>
      <color theme="0"/>
      <name val="Arial"/>
      <family val="2"/>
    </font>
    <font>
      <b/>
      <i/>
      <sz val="11"/>
      <color theme="0"/>
      <name val="Arial"/>
      <family val="2"/>
    </font>
    <font>
      <i/>
      <sz val="11"/>
      <color theme="0"/>
      <name val="Arial"/>
      <family val="2"/>
    </font>
    <font>
      <b/>
      <sz val="11"/>
      <color theme="0"/>
      <name val="Arial"/>
      <family val="2"/>
    </font>
    <font>
      <sz val="12"/>
      <color theme="1"/>
      <name val="Arial"/>
      <family val="2"/>
    </font>
    <font>
      <sz val="9"/>
      <color theme="1"/>
      <name val="Arial"/>
      <family val="2"/>
    </font>
  </fonts>
  <fills count="23">
    <fill>
      <patternFill patternType="none"/>
    </fill>
    <fill>
      <patternFill patternType="gray125"/>
    </fill>
    <fill>
      <patternFill patternType="solid">
        <fgColor indexed="44"/>
        <bgColor indexed="64"/>
      </patternFill>
    </fill>
    <fill>
      <patternFill patternType="solid">
        <fgColor indexed="31"/>
        <bgColor indexed="64"/>
      </patternFill>
    </fill>
    <fill>
      <patternFill patternType="solid">
        <fgColor theme="6" tint="0.59999389629810485"/>
        <bgColor indexed="41"/>
      </patternFill>
    </fill>
    <fill>
      <patternFill patternType="solid">
        <fgColor rgb="FFC00000"/>
        <bgColor indexed="64"/>
      </patternFill>
    </fill>
    <fill>
      <patternFill patternType="solid">
        <fgColor theme="9" tint="-0.249977111117893"/>
        <bgColor indexed="64"/>
      </patternFill>
    </fill>
    <fill>
      <patternFill patternType="solid">
        <fgColor theme="6" tint="-0.499984740745262"/>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theme="6" tint="-0.249977111117893"/>
        <bgColor indexed="8"/>
      </patternFill>
    </fill>
    <fill>
      <patternFill patternType="solid">
        <fgColor theme="3" tint="0.79998168889431442"/>
        <bgColor indexed="64"/>
      </patternFill>
    </fill>
    <fill>
      <patternFill patternType="solid">
        <fgColor theme="5" tint="-0.249977111117893"/>
        <bgColor indexed="64"/>
      </patternFill>
    </fill>
  </fills>
  <borders count="22">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uble">
        <color indexed="64"/>
      </left>
      <right style="double">
        <color indexed="64"/>
      </right>
      <top style="double">
        <color indexed="64"/>
      </top>
      <bottom style="double">
        <color indexed="64"/>
      </bottom>
      <diagonal/>
    </border>
    <border>
      <left/>
      <right style="thin">
        <color indexed="9"/>
      </right>
      <top/>
      <bottom/>
      <diagonal/>
    </border>
    <border>
      <left style="thin">
        <color indexed="9"/>
      </left>
      <right style="medium">
        <color indexed="9"/>
      </right>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7">
    <xf numFmtId="0" fontId="0" fillId="0" borderId="0"/>
    <xf numFmtId="0" fontId="8" fillId="4" borderId="1">
      <alignment horizontal="center" vertical="center"/>
    </xf>
    <xf numFmtId="0" fontId="28" fillId="0" borderId="0" applyNumberFormat="0" applyFill="0" applyBorder="0" applyAlignment="0" applyProtection="0">
      <alignment vertical="top"/>
      <protection locked="0"/>
    </xf>
    <xf numFmtId="0" fontId="8" fillId="0" borderId="0"/>
    <xf numFmtId="0" fontId="27" fillId="0" borderId="0"/>
    <xf numFmtId="0" fontId="27" fillId="0" borderId="0"/>
    <xf numFmtId="9" fontId="1" fillId="0" borderId="0" applyFont="0" applyFill="0" applyBorder="0" applyAlignment="0" applyProtection="0"/>
  </cellStyleXfs>
  <cellXfs count="294">
    <xf numFmtId="0" fontId="0" fillId="0" borderId="0" xfId="0"/>
    <xf numFmtId="0" fontId="29" fillId="0" borderId="0" xfId="0" applyFont="1"/>
    <xf numFmtId="0" fontId="4" fillId="0" borderId="0" xfId="0" applyFont="1" applyAlignment="1">
      <alignment horizontal="center" vertical="center"/>
    </xf>
    <xf numFmtId="0" fontId="3" fillId="5" borderId="2" xfId="0" applyFont="1" applyFill="1" applyBorder="1" applyAlignment="1">
      <alignment horizontal="center" vertical="center"/>
    </xf>
    <xf numFmtId="0" fontId="3" fillId="6" borderId="2" xfId="0" applyFont="1" applyFill="1" applyBorder="1" applyAlignment="1">
      <alignment horizontal="center" vertical="center"/>
    </xf>
    <xf numFmtId="0" fontId="3" fillId="7" borderId="2" xfId="0" applyFont="1" applyFill="1" applyBorder="1" applyAlignment="1">
      <alignment horizontal="center" vertical="center"/>
    </xf>
    <xf numFmtId="0" fontId="5" fillId="8" borderId="2" xfId="2" applyFont="1" applyFill="1" applyBorder="1" applyAlignment="1" applyProtection="1">
      <alignment horizontal="left" vertical="center"/>
    </xf>
    <xf numFmtId="9" fontId="29" fillId="0" borderId="2" xfId="0" applyNumberFormat="1" applyFont="1" applyBorder="1" applyAlignment="1">
      <alignment horizontal="center" vertical="center"/>
    </xf>
    <xf numFmtId="0" fontId="6" fillId="0" borderId="0" xfId="0" applyFont="1" applyAlignment="1">
      <alignment horizontal="center"/>
    </xf>
    <xf numFmtId="2" fontId="29" fillId="0" borderId="0" xfId="0" applyNumberFormat="1" applyFont="1"/>
    <xf numFmtId="0" fontId="6" fillId="0" borderId="0" xfId="0" applyFont="1"/>
    <xf numFmtId="0" fontId="30" fillId="0" borderId="0" xfId="2" applyFont="1" applyAlignment="1" applyProtection="1"/>
    <xf numFmtId="9" fontId="6" fillId="0" borderId="2" xfId="0" applyNumberFormat="1" applyFont="1" applyBorder="1" applyAlignment="1">
      <alignment horizontal="center" vertical="center"/>
    </xf>
    <xf numFmtId="0" fontId="29" fillId="0" borderId="0" xfId="0" applyFont="1" applyAlignment="1">
      <alignment horizontal="left" vertical="top"/>
    </xf>
    <xf numFmtId="0" fontId="31" fillId="0" borderId="0" xfId="0" applyFont="1"/>
    <xf numFmtId="0" fontId="6" fillId="9" borderId="2" xfId="0" applyFont="1" applyFill="1" applyBorder="1" applyAlignment="1">
      <alignment horizontal="center" vertical="center" wrapText="1"/>
    </xf>
    <xf numFmtId="9" fontId="29" fillId="0" borderId="0" xfId="0" applyNumberFormat="1" applyFont="1"/>
    <xf numFmtId="9" fontId="5" fillId="0" borderId="2" xfId="0" applyNumberFormat="1" applyFont="1" applyBorder="1" applyAlignment="1">
      <alignment horizontal="center" vertical="center"/>
    </xf>
    <xf numFmtId="0" fontId="32" fillId="0" borderId="0" xfId="0" applyFont="1"/>
    <xf numFmtId="0" fontId="19" fillId="0" borderId="0" xfId="0" applyFont="1"/>
    <xf numFmtId="0" fontId="18" fillId="0" borderId="0" xfId="0" applyFont="1" applyAlignment="1">
      <alignment horizontal="center" vertical="center"/>
    </xf>
    <xf numFmtId="0" fontId="33" fillId="0" borderId="0" xfId="2" applyFont="1" applyFill="1" applyAlignment="1" applyProtection="1">
      <alignment vertical="center"/>
    </xf>
    <xf numFmtId="0" fontId="13" fillId="0" borderId="0" xfId="0" applyFont="1" applyAlignment="1">
      <alignment horizontal="left" vertical="center" wrapText="1"/>
    </xf>
    <xf numFmtId="0" fontId="32" fillId="0" borderId="0" xfId="0" applyFont="1" applyAlignment="1">
      <alignment vertical="center" wrapText="1"/>
    </xf>
    <xf numFmtId="0" fontId="32" fillId="0" borderId="0" xfId="0" applyFont="1" applyAlignment="1">
      <alignment vertical="center"/>
    </xf>
    <xf numFmtId="0" fontId="13" fillId="0" borderId="0" xfId="0" applyFont="1" applyAlignment="1">
      <alignment wrapText="1"/>
    </xf>
    <xf numFmtId="0" fontId="34" fillId="0" borderId="0" xfId="0" applyFont="1" applyAlignment="1">
      <alignment horizontal="center" vertical="center"/>
    </xf>
    <xf numFmtId="0" fontId="25" fillId="9" borderId="3" xfId="0" applyFont="1" applyFill="1" applyBorder="1" applyAlignment="1">
      <alignment horizontal="center" vertical="center"/>
    </xf>
    <xf numFmtId="0" fontId="16" fillId="9" borderId="2" xfId="0" applyFont="1" applyFill="1" applyBorder="1" applyAlignment="1">
      <alignment horizontal="left" vertical="center" wrapText="1"/>
    </xf>
    <xf numFmtId="0" fontId="25" fillId="9" borderId="2" xfId="0" applyFont="1" applyFill="1" applyBorder="1" applyAlignment="1">
      <alignment horizontal="center" vertical="center"/>
    </xf>
    <xf numFmtId="0" fontId="25" fillId="9" borderId="2" xfId="0" applyFont="1" applyFill="1" applyBorder="1" applyAlignment="1">
      <alignment horizontal="left" vertical="center" wrapText="1"/>
    </xf>
    <xf numFmtId="0" fontId="25" fillId="9" borderId="4" xfId="0" applyFont="1" applyFill="1" applyBorder="1" applyAlignment="1">
      <alignment horizontal="left" vertical="center" wrapText="1"/>
    </xf>
    <xf numFmtId="0" fontId="35" fillId="6" borderId="5" xfId="0" applyFont="1" applyFill="1" applyBorder="1" applyAlignment="1">
      <alignment vertical="center"/>
    </xf>
    <xf numFmtId="0" fontId="25" fillId="6" borderId="5" xfId="0" applyFont="1" applyFill="1" applyBorder="1" applyAlignment="1">
      <alignment vertical="center"/>
    </xf>
    <xf numFmtId="0" fontId="25" fillId="6" borderId="2" xfId="0" applyFont="1" applyFill="1" applyBorder="1" applyAlignment="1">
      <alignment vertical="center"/>
    </xf>
    <xf numFmtId="0" fontId="32" fillId="0" borderId="6" xfId="0" applyFont="1" applyBorder="1" applyAlignment="1">
      <alignment wrapText="1"/>
    </xf>
    <xf numFmtId="0" fontId="32" fillId="0" borderId="2" xfId="0" applyFont="1" applyBorder="1"/>
    <xf numFmtId="0" fontId="32" fillId="0" borderId="2" xfId="0" applyFont="1" applyBorder="1" applyAlignment="1">
      <alignment wrapText="1"/>
    </xf>
    <xf numFmtId="0" fontId="12" fillId="0" borderId="0" xfId="0" applyFont="1" applyAlignment="1">
      <alignment horizontal="center"/>
    </xf>
    <xf numFmtId="0" fontId="35" fillId="6" borderId="5" xfId="0" applyFont="1" applyFill="1" applyBorder="1" applyAlignment="1">
      <alignment vertical="center" wrapText="1"/>
    </xf>
    <xf numFmtId="0" fontId="12" fillId="6" borderId="5" xfId="0" applyFont="1" applyFill="1" applyBorder="1" applyAlignment="1">
      <alignment vertical="center" wrapText="1"/>
    </xf>
    <xf numFmtId="0" fontId="12" fillId="6" borderId="3" xfId="0" applyFont="1" applyFill="1" applyBorder="1" applyAlignment="1">
      <alignment vertical="center" wrapText="1"/>
    </xf>
    <xf numFmtId="0" fontId="12" fillId="6" borderId="2" xfId="0" applyFont="1" applyFill="1" applyBorder="1" applyAlignment="1">
      <alignment vertical="center" wrapText="1"/>
    </xf>
    <xf numFmtId="0" fontId="32" fillId="0" borderId="6" xfId="0" applyFont="1" applyBorder="1"/>
    <xf numFmtId="0" fontId="32" fillId="0" borderId="7" xfId="0" applyFont="1" applyBorder="1"/>
    <xf numFmtId="0" fontId="32" fillId="0" borderId="3" xfId="0" applyFont="1" applyBorder="1"/>
    <xf numFmtId="0" fontId="35" fillId="6" borderId="3" xfId="0" applyFont="1" applyFill="1" applyBorder="1" applyAlignment="1">
      <alignment vertical="center" wrapText="1"/>
    </xf>
    <xf numFmtId="0" fontId="12" fillId="6" borderId="2" xfId="0" applyFont="1" applyFill="1" applyBorder="1" applyAlignment="1">
      <alignment horizontal="center" vertical="center" wrapText="1"/>
    </xf>
    <xf numFmtId="0" fontId="12" fillId="9" borderId="6" xfId="0" applyFont="1" applyFill="1" applyBorder="1" applyAlignment="1">
      <alignment horizontal="center" vertical="center"/>
    </xf>
    <xf numFmtId="0" fontId="10" fillId="9" borderId="6"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32" fillId="6" borderId="8" xfId="0" applyFont="1" applyFill="1" applyBorder="1"/>
    <xf numFmtId="0" fontId="36" fillId="6" borderId="2" xfId="0" applyFont="1" applyFill="1" applyBorder="1" applyAlignment="1">
      <alignment horizontal="left" vertical="center"/>
    </xf>
    <xf numFmtId="0" fontId="32" fillId="6" borderId="9" xfId="0" applyFont="1" applyFill="1" applyBorder="1"/>
    <xf numFmtId="0" fontId="32" fillId="6" borderId="6" xfId="0" applyFont="1" applyFill="1" applyBorder="1"/>
    <xf numFmtId="2" fontId="32" fillId="0" borderId="10" xfId="0" applyNumberFormat="1" applyFont="1" applyBorder="1" applyAlignment="1">
      <alignment vertical="center"/>
    </xf>
    <xf numFmtId="0" fontId="32" fillId="0" borderId="10" xfId="0" applyFont="1" applyBorder="1" applyAlignment="1">
      <alignment horizontal="left" vertical="center"/>
    </xf>
    <xf numFmtId="0" fontId="32" fillId="0" borderId="0" xfId="0" applyFont="1" applyAlignment="1">
      <alignment horizontal="left" vertical="center"/>
    </xf>
    <xf numFmtId="0" fontId="36" fillId="6" borderId="0" xfId="0" applyFont="1" applyFill="1" applyAlignment="1">
      <alignment horizontal="left" vertical="center"/>
    </xf>
    <xf numFmtId="0" fontId="32" fillId="6" borderId="9" xfId="0" applyFont="1" applyFill="1" applyBorder="1" applyAlignment="1">
      <alignment vertical="center"/>
    </xf>
    <xf numFmtId="0" fontId="37" fillId="6" borderId="0" xfId="0" applyFont="1" applyFill="1" applyAlignment="1">
      <alignment horizontal="left" vertical="center"/>
    </xf>
    <xf numFmtId="0" fontId="32" fillId="0" borderId="9" xfId="0" applyFont="1" applyBorder="1" applyAlignment="1">
      <alignment horizontal="left" vertical="center"/>
    </xf>
    <xf numFmtId="0" fontId="32" fillId="6" borderId="2" xfId="0" applyFont="1" applyFill="1" applyBorder="1"/>
    <xf numFmtId="0" fontId="38" fillId="6" borderId="2" xfId="0" applyFont="1" applyFill="1" applyBorder="1" applyAlignment="1">
      <alignment horizontal="left" vertical="center"/>
    </xf>
    <xf numFmtId="0" fontId="37" fillId="6" borderId="2" xfId="0" applyFont="1" applyFill="1" applyBorder="1"/>
    <xf numFmtId="0" fontId="32" fillId="6" borderId="2" xfId="0" applyFont="1" applyFill="1" applyBorder="1" applyAlignment="1">
      <alignment vertical="center"/>
    </xf>
    <xf numFmtId="0" fontId="32" fillId="6" borderId="6" xfId="0" applyFont="1" applyFill="1" applyBorder="1" applyAlignment="1">
      <alignment vertical="center"/>
    </xf>
    <xf numFmtId="2" fontId="32" fillId="0" borderId="2" xfId="0" applyNumberFormat="1" applyFont="1" applyBorder="1" applyAlignment="1">
      <alignment vertical="center"/>
    </xf>
    <xf numFmtId="0" fontId="32" fillId="0" borderId="2" xfId="0" applyFont="1" applyBorder="1" applyAlignment="1">
      <alignment horizontal="left" vertical="center"/>
    </xf>
    <xf numFmtId="0" fontId="32" fillId="0" borderId="6" xfId="0" applyFont="1" applyBorder="1" applyAlignment="1">
      <alignment horizontal="left" vertical="center"/>
    </xf>
    <xf numFmtId="0" fontId="10" fillId="9" borderId="0" xfId="0" applyFont="1" applyFill="1" applyAlignment="1">
      <alignment horizontal="center" vertical="center" wrapText="1"/>
    </xf>
    <xf numFmtId="0" fontId="11" fillId="0" borderId="6" xfId="0" applyFont="1" applyBorder="1" applyAlignment="1">
      <alignment wrapText="1"/>
    </xf>
    <xf numFmtId="0" fontId="33" fillId="0" borderId="0" xfId="2" applyFont="1" applyBorder="1" applyAlignment="1" applyProtection="1">
      <alignment horizontal="center"/>
    </xf>
    <xf numFmtId="0" fontId="39" fillId="10" borderId="6" xfId="0" applyFont="1" applyFill="1" applyBorder="1" applyAlignment="1" applyProtection="1">
      <alignment horizontal="center" vertical="center"/>
      <protection locked="0"/>
    </xf>
    <xf numFmtId="0" fontId="32" fillId="10" borderId="6" xfId="0" applyFont="1" applyFill="1" applyBorder="1" applyAlignment="1" applyProtection="1">
      <alignment horizontal="center" vertical="center"/>
      <protection locked="0"/>
    </xf>
    <xf numFmtId="0" fontId="32" fillId="11" borderId="6" xfId="0" applyFont="1" applyFill="1" applyBorder="1" applyAlignment="1" applyProtection="1">
      <alignment horizontal="center" vertical="center"/>
      <protection locked="0"/>
    </xf>
    <xf numFmtId="0" fontId="32" fillId="12" borderId="6" xfId="0" applyFont="1" applyFill="1" applyBorder="1" applyAlignment="1" applyProtection="1">
      <alignment horizontal="center" vertical="center"/>
      <protection locked="0"/>
    </xf>
    <xf numFmtId="0" fontId="40" fillId="13" borderId="6" xfId="0" applyFont="1" applyFill="1" applyBorder="1" applyAlignment="1" applyProtection="1">
      <alignment horizontal="left" vertical="top" wrapText="1"/>
      <protection locked="0"/>
    </xf>
    <xf numFmtId="0" fontId="40" fillId="13" borderId="2" xfId="0" applyFont="1" applyFill="1" applyBorder="1" applyAlignment="1" applyProtection="1">
      <alignment horizontal="left" vertical="top" wrapText="1"/>
      <protection locked="0"/>
    </xf>
    <xf numFmtId="0" fontId="40" fillId="14" borderId="6" xfId="0" applyFont="1" applyFill="1" applyBorder="1" applyAlignment="1" applyProtection="1">
      <alignment horizontal="left" vertical="top" wrapText="1"/>
      <protection locked="0"/>
    </xf>
    <xf numFmtId="0" fontId="40" fillId="14" borderId="2" xfId="0" applyFont="1" applyFill="1" applyBorder="1" applyAlignment="1" applyProtection="1">
      <alignment horizontal="left" vertical="top" wrapText="1"/>
      <protection locked="0"/>
    </xf>
    <xf numFmtId="0" fontId="40" fillId="15" borderId="2" xfId="0" applyFont="1" applyFill="1" applyBorder="1" applyAlignment="1" applyProtection="1">
      <alignment horizontal="left" vertical="top" wrapText="1"/>
      <protection locked="0"/>
    </xf>
    <xf numFmtId="9" fontId="29" fillId="0" borderId="3" xfId="0" applyNumberFormat="1" applyFont="1" applyBorder="1" applyAlignment="1">
      <alignment horizontal="center" vertical="center"/>
    </xf>
    <xf numFmtId="0" fontId="6" fillId="9" borderId="6" xfId="0" applyFont="1" applyFill="1" applyBorder="1" applyAlignment="1">
      <alignment horizontal="center" vertical="center" wrapText="1"/>
    </xf>
    <xf numFmtId="0" fontId="16" fillId="8" borderId="11" xfId="2" applyFont="1" applyFill="1" applyBorder="1" applyAlignment="1" applyProtection="1">
      <alignment horizontal="center" vertical="center"/>
    </xf>
    <xf numFmtId="0" fontId="5" fillId="8" borderId="6" xfId="2" applyFont="1" applyFill="1" applyBorder="1" applyAlignment="1" applyProtection="1">
      <alignment horizontal="left" vertical="center"/>
    </xf>
    <xf numFmtId="0" fontId="16" fillId="8" borderId="11" xfId="2" applyFont="1" applyFill="1" applyBorder="1" applyAlignment="1" applyProtection="1">
      <alignment horizontal="center" vertical="center" wrapText="1"/>
    </xf>
    <xf numFmtId="0" fontId="24" fillId="8" borderId="11" xfId="2" applyFont="1" applyFill="1" applyBorder="1" applyAlignment="1" applyProtection="1">
      <alignment horizontal="center" vertical="center"/>
    </xf>
    <xf numFmtId="0" fontId="24" fillId="8" borderId="11" xfId="2" applyFont="1" applyFill="1" applyBorder="1" applyAlignment="1" applyProtection="1">
      <alignment horizontal="center" vertical="center" wrapText="1"/>
    </xf>
    <xf numFmtId="0" fontId="17" fillId="2" borderId="4" xfId="0" applyFont="1" applyFill="1" applyBorder="1" applyAlignment="1">
      <alignment vertical="center" wrapText="1"/>
    </xf>
    <xf numFmtId="0" fontId="17" fillId="2" borderId="5" xfId="0" applyFont="1" applyFill="1" applyBorder="1" applyAlignment="1">
      <alignment vertical="center" wrapText="1"/>
    </xf>
    <xf numFmtId="14" fontId="26" fillId="0" borderId="2" xfId="3" applyNumberFormat="1" applyFont="1" applyBorder="1" applyAlignment="1">
      <alignment horizontal="center" vertical="center"/>
    </xf>
    <xf numFmtId="0" fontId="26" fillId="0" borderId="2" xfId="3" applyFont="1" applyBorder="1" applyAlignment="1">
      <alignment horizontal="center" vertical="center"/>
    </xf>
    <xf numFmtId="0" fontId="17" fillId="2" borderId="4" xfId="0" applyFont="1" applyFill="1" applyBorder="1" applyAlignment="1">
      <alignment vertical="center"/>
    </xf>
    <xf numFmtId="0" fontId="15" fillId="16" borderId="9" xfId="0" applyFont="1" applyFill="1" applyBorder="1" applyAlignment="1">
      <alignment horizontal="center" vertical="center"/>
    </xf>
    <xf numFmtId="0" fontId="15" fillId="16" borderId="12" xfId="0" applyFont="1" applyFill="1" applyBorder="1" applyAlignment="1">
      <alignment horizontal="center" vertical="center"/>
    </xf>
    <xf numFmtId="0" fontId="16" fillId="16" borderId="13" xfId="0" applyFont="1" applyFill="1" applyBorder="1" applyAlignment="1">
      <alignment horizontal="center" vertical="center" wrapText="1"/>
    </xf>
    <xf numFmtId="0" fontId="12" fillId="6" borderId="0" xfId="0" applyFont="1" applyFill="1" applyAlignment="1">
      <alignment horizontal="center" vertical="center" wrapText="1"/>
    </xf>
    <xf numFmtId="0" fontId="38" fillId="6" borderId="0" xfId="0" applyFont="1" applyFill="1" applyAlignment="1">
      <alignment horizontal="left" vertical="center"/>
    </xf>
    <xf numFmtId="0" fontId="35" fillId="6" borderId="0" xfId="0" applyFont="1" applyFill="1" applyAlignment="1">
      <alignment horizontal="left" vertical="center"/>
    </xf>
    <xf numFmtId="0" fontId="40" fillId="17" borderId="6" xfId="0" applyFont="1" applyFill="1" applyBorder="1" applyAlignment="1" applyProtection="1">
      <alignment horizontal="left" vertical="top" wrapText="1"/>
      <protection locked="0"/>
    </xf>
    <xf numFmtId="0" fontId="40" fillId="17" borderId="2" xfId="0" applyFont="1" applyFill="1" applyBorder="1" applyAlignment="1" applyProtection="1">
      <alignment horizontal="left" vertical="top" wrapText="1"/>
      <protection locked="0"/>
    </xf>
    <xf numFmtId="0" fontId="32" fillId="18" borderId="6" xfId="0" applyFont="1" applyFill="1" applyBorder="1" applyAlignment="1" applyProtection="1">
      <alignment horizontal="center" vertical="center"/>
      <protection locked="0"/>
    </xf>
    <xf numFmtId="9" fontId="29" fillId="0" borderId="0" xfId="0" applyNumberFormat="1" applyFont="1" applyAlignment="1">
      <alignment horizontal="center" vertical="center"/>
    </xf>
    <xf numFmtId="9" fontId="6" fillId="0" borderId="0" xfId="0" applyNumberFormat="1" applyFont="1" applyAlignment="1">
      <alignment horizontal="center" vertical="center"/>
    </xf>
    <xf numFmtId="0" fontId="3" fillId="19" borderId="14" xfId="0" applyFont="1" applyFill="1" applyBorder="1" applyAlignment="1">
      <alignment horizontal="center" vertical="center"/>
    </xf>
    <xf numFmtId="0" fontId="32" fillId="6" borderId="0" xfId="0" applyFont="1" applyFill="1"/>
    <xf numFmtId="0" fontId="3" fillId="12" borderId="14" xfId="0" applyFont="1" applyFill="1" applyBorder="1" applyAlignment="1">
      <alignment horizontal="center" vertical="center"/>
    </xf>
    <xf numFmtId="0" fontId="3" fillId="7" borderId="14" xfId="0" applyFont="1" applyFill="1" applyBorder="1" applyAlignment="1">
      <alignment horizontal="center" vertical="center"/>
    </xf>
    <xf numFmtId="0" fontId="32" fillId="14" borderId="2" xfId="0" applyFont="1" applyFill="1" applyBorder="1" applyAlignment="1">
      <alignment vertical="center"/>
    </xf>
    <xf numFmtId="0" fontId="32" fillId="19" borderId="0" xfId="0" applyFont="1" applyFill="1" applyAlignment="1">
      <alignment vertical="center"/>
    </xf>
    <xf numFmtId="0" fontId="13" fillId="19" borderId="0" xfId="0" applyFont="1" applyFill="1" applyAlignment="1">
      <alignment horizontal="left" vertical="center" wrapText="1"/>
    </xf>
    <xf numFmtId="0" fontId="40" fillId="13" borderId="6" xfId="0" applyFont="1" applyFill="1" applyBorder="1" applyAlignment="1" applyProtection="1">
      <alignment horizontal="left" vertical="justify" wrapText="1"/>
      <protection locked="0"/>
    </xf>
    <xf numFmtId="0" fontId="40" fillId="14" borderId="6" xfId="0" applyFont="1" applyFill="1" applyBorder="1" applyAlignment="1" applyProtection="1">
      <alignment horizontal="left" vertical="justify" wrapText="1"/>
      <protection locked="0"/>
    </xf>
    <xf numFmtId="0" fontId="40" fillId="14" borderId="2" xfId="0" applyFont="1" applyFill="1" applyBorder="1" applyAlignment="1" applyProtection="1">
      <alignment horizontal="left" vertical="justify" wrapText="1"/>
      <protection locked="0"/>
    </xf>
    <xf numFmtId="0" fontId="32" fillId="13" borderId="6" xfId="0" applyFont="1" applyFill="1" applyBorder="1" applyAlignment="1" applyProtection="1">
      <alignment horizontal="left" vertical="justify" wrapText="1"/>
      <protection locked="0"/>
    </xf>
    <xf numFmtId="0" fontId="32" fillId="17" borderId="2" xfId="0" applyFont="1" applyFill="1" applyBorder="1" applyAlignment="1" applyProtection="1">
      <alignment horizontal="left" vertical="justify" wrapText="1"/>
      <protection locked="0"/>
    </xf>
    <xf numFmtId="0" fontId="40" fillId="13" borderId="2" xfId="0" applyFont="1" applyFill="1" applyBorder="1" applyAlignment="1" applyProtection="1">
      <alignment horizontal="left" vertical="justify" wrapText="1"/>
      <protection locked="0"/>
    </xf>
    <xf numFmtId="0" fontId="40" fillId="15" borderId="6" xfId="0" applyFont="1" applyFill="1" applyBorder="1" applyAlignment="1" applyProtection="1">
      <alignment horizontal="left" vertical="justify" wrapText="1"/>
      <protection locked="0"/>
    </xf>
    <xf numFmtId="0" fontId="40" fillId="15" borderId="2" xfId="0" applyFont="1" applyFill="1" applyBorder="1" applyAlignment="1" applyProtection="1">
      <alignment horizontal="left" vertical="justify" wrapText="1"/>
      <protection locked="0"/>
    </xf>
    <xf numFmtId="0" fontId="40" fillId="17" borderId="6" xfId="0" applyFont="1" applyFill="1" applyBorder="1" applyAlignment="1" applyProtection="1">
      <alignment horizontal="left" vertical="justify" wrapText="1"/>
      <protection locked="0"/>
    </xf>
    <xf numFmtId="0" fontId="40" fillId="17" borderId="2" xfId="0" applyFont="1" applyFill="1" applyBorder="1" applyAlignment="1" applyProtection="1">
      <alignment horizontal="left" vertical="justify" wrapText="1"/>
      <protection locked="0"/>
    </xf>
    <xf numFmtId="0" fontId="32" fillId="11" borderId="6" xfId="0" applyFont="1" applyFill="1" applyBorder="1" applyAlignment="1" applyProtection="1">
      <alignment horizontal="center" vertical="center" wrapText="1"/>
      <protection locked="0"/>
    </xf>
    <xf numFmtId="0" fontId="32" fillId="13" borderId="2" xfId="0" applyFont="1" applyFill="1" applyBorder="1" applyAlignment="1" applyProtection="1">
      <alignment horizontal="left" vertical="justify" wrapText="1"/>
      <protection locked="0"/>
    </xf>
    <xf numFmtId="0" fontId="32" fillId="0" borderId="0" xfId="0" applyFont="1" applyAlignment="1">
      <alignment vertical="justify" wrapText="1"/>
    </xf>
    <xf numFmtId="0" fontId="39" fillId="12" borderId="6" xfId="0" applyFont="1" applyFill="1" applyBorder="1" applyAlignment="1" applyProtection="1">
      <alignment horizontal="center" vertical="center" wrapText="1"/>
      <protection locked="0"/>
    </xf>
    <xf numFmtId="0" fontId="32" fillId="12" borderId="6" xfId="0" applyFont="1" applyFill="1" applyBorder="1" applyAlignment="1" applyProtection="1">
      <alignment horizontal="center" vertical="center" wrapText="1"/>
      <protection locked="0"/>
    </xf>
    <xf numFmtId="0" fontId="39" fillId="18" borderId="6" xfId="0" applyFont="1" applyFill="1" applyBorder="1" applyAlignment="1" applyProtection="1">
      <alignment horizontal="center" vertical="center" wrapText="1"/>
      <protection locked="0"/>
    </xf>
    <xf numFmtId="0" fontId="12" fillId="0" borderId="0" xfId="0" applyFont="1" applyAlignment="1">
      <alignment horizontal="center" vertical="center"/>
    </xf>
    <xf numFmtId="0" fontId="32" fillId="18" borderId="6" xfId="0" applyFont="1" applyFill="1" applyBorder="1" applyAlignment="1" applyProtection="1">
      <alignment horizontal="center" vertical="center" wrapText="1"/>
      <protection locked="0"/>
    </xf>
    <xf numFmtId="0" fontId="39" fillId="11" borderId="6" xfId="0" applyFont="1" applyFill="1" applyBorder="1" applyAlignment="1" applyProtection="1">
      <alignment horizontal="center" vertical="center"/>
      <protection locked="0"/>
    </xf>
    <xf numFmtId="0" fontId="32" fillId="14" borderId="6" xfId="0" applyFont="1" applyFill="1" applyBorder="1" applyAlignment="1" applyProtection="1">
      <alignment horizontal="left" vertical="justify" wrapText="1"/>
      <protection locked="0"/>
    </xf>
    <xf numFmtId="0" fontId="0" fillId="0" borderId="0" xfId="0" applyAlignment="1">
      <alignment wrapText="1"/>
    </xf>
    <xf numFmtId="0" fontId="32" fillId="19" borderId="6" xfId="0" applyFont="1" applyFill="1" applyBorder="1" applyAlignment="1">
      <alignment wrapText="1"/>
    </xf>
    <xf numFmtId="0" fontId="32" fillId="19" borderId="2" xfId="0" applyFont="1" applyFill="1" applyBorder="1" applyAlignment="1">
      <alignment wrapText="1"/>
    </xf>
    <xf numFmtId="0" fontId="32" fillId="19" borderId="2" xfId="0" applyFont="1" applyFill="1" applyBorder="1"/>
    <xf numFmtId="0" fontId="32" fillId="19" borderId="6" xfId="0" applyFont="1" applyFill="1" applyBorder="1"/>
    <xf numFmtId="0" fontId="32" fillId="11" borderId="0" xfId="0" applyFont="1" applyFill="1" applyAlignment="1">
      <alignment vertical="center"/>
    </xf>
    <xf numFmtId="0" fontId="32" fillId="19" borderId="3" xfId="0" applyFont="1" applyFill="1" applyBorder="1"/>
    <xf numFmtId="0" fontId="32" fillId="19" borderId="2" xfId="0" applyFont="1" applyFill="1" applyBorder="1" applyAlignment="1">
      <alignment vertical="top" wrapText="1"/>
    </xf>
    <xf numFmtId="0" fontId="26" fillId="0" borderId="8" xfId="3" applyFont="1" applyBorder="1" applyAlignment="1">
      <alignment horizontal="center"/>
    </xf>
    <xf numFmtId="0" fontId="26" fillId="0" borderId="16" xfId="3" applyFont="1" applyBorder="1" applyAlignment="1">
      <alignment horizontal="center"/>
    </xf>
    <xf numFmtId="0" fontId="26" fillId="0" borderId="14" xfId="3" applyFont="1" applyBorder="1" applyAlignment="1">
      <alignment horizontal="center"/>
    </xf>
    <xf numFmtId="0" fontId="26" fillId="0" borderId="17" xfId="3" applyFont="1" applyBorder="1" applyAlignment="1">
      <alignment horizontal="center"/>
    </xf>
    <xf numFmtId="0" fontId="26" fillId="0" borderId="15" xfId="3" applyFont="1" applyBorder="1" applyAlignment="1">
      <alignment horizontal="center"/>
    </xf>
    <xf numFmtId="0" fontId="26" fillId="0" borderId="7" xfId="3" applyFont="1" applyBorder="1" applyAlignment="1">
      <alignment horizontal="center"/>
    </xf>
    <xf numFmtId="0" fontId="26" fillId="0" borderId="4" xfId="3" applyFont="1" applyBorder="1" applyAlignment="1">
      <alignment horizontal="center" vertical="center"/>
    </xf>
    <xf numFmtId="0" fontId="26" fillId="0" borderId="3" xfId="3" applyFont="1" applyBorder="1" applyAlignment="1">
      <alignment horizontal="center" vertical="center"/>
    </xf>
    <xf numFmtId="0" fontId="26" fillId="0" borderId="2" xfId="3" applyFont="1" applyBorder="1" applyAlignment="1">
      <alignment horizontal="center" vertical="center" wrapText="1"/>
    </xf>
    <xf numFmtId="0" fontId="0" fillId="0" borderId="2" xfId="0" applyBorder="1"/>
    <xf numFmtId="0" fontId="17" fillId="2" borderId="4" xfId="0" applyFont="1" applyFill="1" applyBorder="1" applyAlignment="1">
      <alignment horizontal="left" vertical="center" wrapText="1"/>
    </xf>
    <xf numFmtId="0" fontId="17" fillId="2" borderId="5" xfId="0" applyFont="1" applyFill="1" applyBorder="1" applyAlignment="1">
      <alignment horizontal="left" vertical="center" wrapText="1"/>
    </xf>
    <xf numFmtId="0" fontId="17" fillId="0" borderId="5" xfId="0" applyFont="1" applyBorder="1" applyAlignment="1" applyProtection="1">
      <alignment horizontal="left" vertical="center" wrapText="1"/>
      <protection locked="0"/>
    </xf>
    <xf numFmtId="0" fontId="17" fillId="0" borderId="3" xfId="0" applyFont="1" applyBorder="1" applyAlignment="1" applyProtection="1">
      <alignment horizontal="left" vertical="center" wrapText="1"/>
      <protection locked="0"/>
    </xf>
    <xf numFmtId="0" fontId="17" fillId="2" borderId="4"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20" fillId="0" borderId="0" xfId="2" applyFont="1" applyFill="1" applyAlignment="1" applyProtection="1">
      <alignment horizontal="center" vertical="center"/>
    </xf>
    <xf numFmtId="0" fontId="21" fillId="6" borderId="2" xfId="0" applyFont="1" applyFill="1" applyBorder="1" applyAlignment="1">
      <alignment horizontal="center" vertical="center"/>
    </xf>
    <xf numFmtId="0" fontId="32" fillId="3" borderId="2" xfId="0" applyFont="1" applyFill="1" applyBorder="1" applyAlignment="1">
      <alignment horizontal="center" vertical="center"/>
    </xf>
    <xf numFmtId="0" fontId="33" fillId="0" borderId="0" xfId="2" applyFont="1" applyFill="1" applyAlignment="1" applyProtection="1">
      <alignment horizontal="left" vertical="center"/>
    </xf>
    <xf numFmtId="0" fontId="12" fillId="0" borderId="0" xfId="0" applyFont="1" applyAlignment="1">
      <alignment horizontal="center"/>
    </xf>
    <xf numFmtId="0" fontId="33" fillId="0" borderId="0" xfId="2" applyFont="1" applyAlignment="1" applyProtection="1">
      <alignment horizontal="center"/>
    </xf>
    <xf numFmtId="0" fontId="32" fillId="0" borderId="2" xfId="0" applyFont="1" applyBorder="1" applyAlignment="1" applyProtection="1">
      <alignment horizontal="center" vertical="center"/>
      <protection locked="0"/>
    </xf>
    <xf numFmtId="0" fontId="32" fillId="19" borderId="0" xfId="0" applyFont="1" applyFill="1" applyAlignment="1">
      <alignment vertical="center" wrapText="1"/>
    </xf>
    <xf numFmtId="0" fontId="32" fillId="19" borderId="0" xfId="0" applyFont="1" applyFill="1" applyAlignment="1">
      <alignment vertical="center"/>
    </xf>
    <xf numFmtId="0" fontId="17" fillId="0" borderId="3"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14" fillId="19" borderId="0" xfId="0" applyFont="1" applyFill="1" applyAlignment="1">
      <alignment vertical="center" wrapText="1"/>
    </xf>
    <xf numFmtId="0" fontId="18" fillId="6" borderId="4" xfId="0" applyFont="1" applyFill="1" applyBorder="1" applyAlignment="1">
      <alignment horizontal="center" vertical="center"/>
    </xf>
    <xf numFmtId="0" fontId="18" fillId="6" borderId="5" xfId="0" applyFont="1" applyFill="1" applyBorder="1" applyAlignment="1">
      <alignment horizontal="center" vertical="center"/>
    </xf>
    <xf numFmtId="0" fontId="18" fillId="6" borderId="3" xfId="0" applyFont="1" applyFill="1" applyBorder="1" applyAlignment="1">
      <alignment horizontal="center" vertical="center"/>
    </xf>
    <xf numFmtId="0" fontId="9" fillId="6" borderId="2" xfId="0" applyFont="1" applyFill="1" applyBorder="1" applyAlignment="1">
      <alignment horizontal="center" vertical="center"/>
    </xf>
    <xf numFmtId="0" fontId="22" fillId="6" borderId="2" xfId="0" applyFont="1" applyFill="1" applyBorder="1" applyAlignment="1">
      <alignment horizontal="center" vertical="center"/>
    </xf>
    <xf numFmtId="0" fontId="32" fillId="2" borderId="18" xfId="0" applyFont="1" applyFill="1" applyBorder="1" applyAlignment="1">
      <alignment horizontal="center" vertical="center" wrapText="1"/>
    </xf>
    <xf numFmtId="0" fontId="32" fillId="2" borderId="6" xfId="0" applyFont="1" applyFill="1" applyBorder="1" applyAlignment="1">
      <alignment horizontal="center" vertical="center" wrapText="1"/>
    </xf>
    <xf numFmtId="0" fontId="32" fillId="0" borderId="19"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32" fillId="14" borderId="2" xfId="0" applyFont="1" applyFill="1" applyBorder="1" applyAlignment="1">
      <alignment vertical="center" wrapText="1"/>
    </xf>
    <xf numFmtId="0" fontId="32" fillId="14" borderId="2" xfId="0" applyFont="1" applyFill="1" applyBorder="1" applyAlignment="1">
      <alignment vertical="center"/>
    </xf>
    <xf numFmtId="0" fontId="32" fillId="2" borderId="2" xfId="0" applyFont="1" applyFill="1" applyBorder="1" applyAlignment="1">
      <alignment horizontal="center" vertical="center" wrapText="1"/>
    </xf>
    <xf numFmtId="0" fontId="32" fillId="2" borderId="4" xfId="0" applyFont="1" applyFill="1" applyBorder="1" applyAlignment="1">
      <alignment horizontal="center" vertical="center" wrapText="1"/>
    </xf>
    <xf numFmtId="1" fontId="32" fillId="0" borderId="3" xfId="0" applyNumberFormat="1" applyFont="1" applyBorder="1" applyAlignment="1" applyProtection="1">
      <alignment horizontal="center" vertical="center"/>
      <protection locked="0"/>
    </xf>
    <xf numFmtId="1" fontId="32" fillId="0" borderId="2" xfId="0" applyNumberFormat="1" applyFont="1" applyBorder="1" applyAlignment="1" applyProtection="1">
      <alignment horizontal="center" vertical="center"/>
      <protection locked="0"/>
    </xf>
    <xf numFmtId="1" fontId="17" fillId="0" borderId="3" xfId="0" applyNumberFormat="1" applyFont="1" applyBorder="1" applyAlignment="1" applyProtection="1">
      <alignment horizontal="center" vertical="center"/>
      <protection locked="0"/>
    </xf>
    <xf numFmtId="1" fontId="17" fillId="0" borderId="2" xfId="0" applyNumberFormat="1" applyFont="1" applyBorder="1" applyAlignment="1" applyProtection="1">
      <alignment horizontal="center" vertical="center"/>
      <protection locked="0"/>
    </xf>
    <xf numFmtId="0" fontId="32" fillId="2" borderId="14" xfId="0" applyFont="1" applyFill="1" applyBorder="1" applyAlignment="1">
      <alignment horizontal="center" vertical="center" wrapText="1"/>
    </xf>
    <xf numFmtId="0" fontId="32" fillId="2" borderId="0" xfId="0" applyFont="1" applyFill="1" applyAlignment="1">
      <alignment horizontal="center" vertical="center" wrapText="1"/>
    </xf>
    <xf numFmtId="164" fontId="32" fillId="0" borderId="2" xfId="0" applyNumberFormat="1"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17" fillId="0" borderId="3" xfId="0" applyFont="1" applyBorder="1" applyAlignment="1" applyProtection="1">
      <alignment horizontal="center" vertical="center" wrapText="1"/>
      <protection locked="0"/>
    </xf>
    <xf numFmtId="0" fontId="12" fillId="18" borderId="2" xfId="0" applyFont="1" applyFill="1" applyBorder="1" applyAlignment="1">
      <alignment horizontal="center" vertical="center"/>
    </xf>
    <xf numFmtId="0" fontId="25" fillId="9" borderId="9" xfId="0" applyFont="1" applyFill="1" applyBorder="1" applyAlignment="1">
      <alignment horizontal="center" vertical="center"/>
    </xf>
    <xf numFmtId="0" fontId="25" fillId="9" borderId="6" xfId="0" applyFont="1" applyFill="1" applyBorder="1" applyAlignment="1">
      <alignment horizontal="center" vertical="center"/>
    </xf>
    <xf numFmtId="0" fontId="16" fillId="9" borderId="14" xfId="0" applyFont="1" applyFill="1" applyBorder="1" applyAlignment="1">
      <alignment horizontal="center" vertical="center" wrapText="1"/>
    </xf>
    <xf numFmtId="0" fontId="16" fillId="9" borderId="15" xfId="0" applyFont="1" applyFill="1" applyBorder="1" applyAlignment="1">
      <alignment horizontal="center" vertical="center" wrapText="1"/>
    </xf>
    <xf numFmtId="0" fontId="16" fillId="9" borderId="6" xfId="0" applyFont="1" applyFill="1" applyBorder="1" applyAlignment="1">
      <alignment horizontal="center" vertical="center" wrapText="1"/>
    </xf>
    <xf numFmtId="0" fontId="16" fillId="9" borderId="2" xfId="0" applyFont="1" applyFill="1" applyBorder="1" applyAlignment="1">
      <alignment horizontal="center" vertical="center" wrapText="1"/>
    </xf>
    <xf numFmtId="0" fontId="12" fillId="18" borderId="4" xfId="0" applyFont="1" applyFill="1" applyBorder="1" applyAlignment="1">
      <alignment horizontal="center" vertical="center"/>
    </xf>
    <xf numFmtId="0" fontId="12" fillId="18" borderId="5" xfId="0" applyFont="1" applyFill="1" applyBorder="1" applyAlignment="1">
      <alignment horizontal="center" vertical="center"/>
    </xf>
    <xf numFmtId="0" fontId="12" fillId="18" borderId="3" xfId="0" applyFont="1" applyFill="1" applyBorder="1" applyAlignment="1">
      <alignment horizontal="center" vertical="center"/>
    </xf>
    <xf numFmtId="0" fontId="34" fillId="0" borderId="2" xfId="0" applyFont="1" applyBorder="1" applyAlignment="1">
      <alignment horizontal="center" vertical="center"/>
    </xf>
    <xf numFmtId="0" fontId="34" fillId="0" borderId="10" xfId="0" applyFont="1" applyBorder="1" applyAlignment="1">
      <alignment horizontal="center" vertical="center"/>
    </xf>
    <xf numFmtId="0" fontId="24" fillId="20" borderId="2" xfId="0" applyFont="1" applyFill="1" applyBorder="1" applyAlignment="1">
      <alignment horizontal="center" vertical="center"/>
    </xf>
    <xf numFmtId="0" fontId="24" fillId="9" borderId="20" xfId="0" applyFont="1" applyFill="1" applyBorder="1" applyAlignment="1">
      <alignment horizontal="center" vertical="center"/>
    </xf>
    <xf numFmtId="0" fontId="24" fillId="9" borderId="16" xfId="0" applyFont="1" applyFill="1" applyBorder="1" applyAlignment="1">
      <alignment horizontal="center" vertical="center"/>
    </xf>
    <xf numFmtId="0" fontId="24" fillId="9" borderId="21" xfId="0" applyFont="1" applyFill="1" applyBorder="1" applyAlignment="1">
      <alignment horizontal="center" vertical="center"/>
    </xf>
    <xf numFmtId="0" fontId="24" fillId="9" borderId="7" xfId="0" applyFont="1" applyFill="1" applyBorder="1" applyAlignment="1">
      <alignment horizontal="center" vertical="center"/>
    </xf>
    <xf numFmtId="0" fontId="24" fillId="9" borderId="20" xfId="0" applyFont="1" applyFill="1" applyBorder="1" applyAlignment="1">
      <alignment horizontal="center" vertical="center" wrapText="1"/>
    </xf>
    <xf numFmtId="0" fontId="24" fillId="9" borderId="16" xfId="0" applyFont="1" applyFill="1" applyBorder="1" applyAlignment="1">
      <alignment horizontal="center" vertical="center" wrapText="1"/>
    </xf>
    <xf numFmtId="0" fontId="24" fillId="9" borderId="21" xfId="0" applyFont="1" applyFill="1" applyBorder="1" applyAlignment="1">
      <alignment horizontal="center" vertical="center" wrapText="1"/>
    </xf>
    <xf numFmtId="0" fontId="24" fillId="9" borderId="7" xfId="0" applyFont="1" applyFill="1" applyBorder="1" applyAlignment="1">
      <alignment horizontal="center" vertical="center" wrapText="1"/>
    </xf>
    <xf numFmtId="0" fontId="32" fillId="6" borderId="8" xfId="0" applyFont="1" applyFill="1" applyBorder="1" applyAlignment="1">
      <alignment horizontal="center"/>
    </xf>
    <xf numFmtId="0" fontId="32" fillId="6" borderId="14" xfId="0" applyFont="1" applyFill="1" applyBorder="1" applyAlignment="1">
      <alignment horizontal="center"/>
    </xf>
    <xf numFmtId="0" fontId="32" fillId="6" borderId="15" xfId="0" applyFont="1" applyFill="1" applyBorder="1" applyAlignment="1">
      <alignment horizontal="center"/>
    </xf>
    <xf numFmtId="0" fontId="12" fillId="0" borderId="8" xfId="0" applyFont="1" applyBorder="1" applyAlignment="1">
      <alignment horizontal="center"/>
    </xf>
    <xf numFmtId="0" fontId="12" fillId="0" borderId="20" xfId="0" applyFont="1" applyBorder="1" applyAlignment="1">
      <alignment horizontal="center"/>
    </xf>
    <xf numFmtId="0" fontId="12" fillId="0" borderId="16" xfId="0" applyFont="1" applyBorder="1" applyAlignment="1">
      <alignment horizontal="center"/>
    </xf>
    <xf numFmtId="0" fontId="12" fillId="21" borderId="4" xfId="0" applyFont="1" applyFill="1" applyBorder="1" applyAlignment="1">
      <alignment horizontal="center" vertical="center"/>
    </xf>
    <xf numFmtId="0" fontId="12" fillId="21" borderId="5" xfId="0" applyFont="1" applyFill="1" applyBorder="1" applyAlignment="1">
      <alignment horizontal="center" vertical="center"/>
    </xf>
    <xf numFmtId="0" fontId="12" fillId="21" borderId="3" xfId="0" applyFont="1" applyFill="1" applyBorder="1" applyAlignment="1">
      <alignment horizontal="center" vertical="center"/>
    </xf>
    <xf numFmtId="0" fontId="12" fillId="15" borderId="4" xfId="0" applyFont="1" applyFill="1" applyBorder="1" applyAlignment="1">
      <alignment horizontal="center" vertical="center"/>
    </xf>
    <xf numFmtId="0" fontId="12" fillId="15" borderId="5" xfId="0" applyFont="1" applyFill="1" applyBorder="1" applyAlignment="1">
      <alignment horizontal="center" vertical="center"/>
    </xf>
    <xf numFmtId="0" fontId="12" fillId="15" borderId="3" xfId="0" applyFont="1" applyFill="1" applyBorder="1" applyAlignment="1">
      <alignment horizontal="center" vertical="center"/>
    </xf>
    <xf numFmtId="0" fontId="17" fillId="6" borderId="8" xfId="0" applyFont="1" applyFill="1" applyBorder="1" applyAlignment="1">
      <alignment horizontal="center"/>
    </xf>
    <xf numFmtId="0" fontId="17" fillId="6" borderId="9" xfId="0" applyFont="1" applyFill="1" applyBorder="1" applyAlignment="1">
      <alignment horizontal="center"/>
    </xf>
    <xf numFmtId="0" fontId="17" fillId="6" borderId="6" xfId="0" applyFont="1" applyFill="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12" fillId="0" borderId="3" xfId="0" applyFont="1" applyBorder="1" applyAlignment="1">
      <alignment horizontal="center"/>
    </xf>
    <xf numFmtId="0" fontId="16" fillId="9" borderId="9" xfId="0" applyFont="1" applyFill="1" applyBorder="1" applyAlignment="1">
      <alignment horizontal="center" vertical="center" wrapText="1"/>
    </xf>
    <xf numFmtId="0" fontId="25" fillId="9" borderId="17" xfId="0" applyFont="1" applyFill="1" applyBorder="1" applyAlignment="1">
      <alignment horizontal="center" vertical="center"/>
    </xf>
    <xf numFmtId="0" fontId="25" fillId="9" borderId="7" xfId="0" applyFont="1" applyFill="1" applyBorder="1" applyAlignment="1">
      <alignment horizontal="center" vertical="center"/>
    </xf>
    <xf numFmtId="0" fontId="35" fillId="6" borderId="3" xfId="0" applyFont="1" applyFill="1" applyBorder="1" applyAlignment="1">
      <alignment horizontal="left" vertical="center"/>
    </xf>
    <xf numFmtId="0" fontId="35" fillId="6" borderId="2" xfId="0" applyFont="1" applyFill="1" applyBorder="1" applyAlignment="1">
      <alignment horizontal="left" vertical="center"/>
    </xf>
    <xf numFmtId="0" fontId="12" fillId="13" borderId="4" xfId="0" applyFont="1" applyFill="1" applyBorder="1" applyAlignment="1">
      <alignment horizontal="center" vertical="center"/>
    </xf>
    <xf numFmtId="0" fontId="12" fillId="13" borderId="5" xfId="0" applyFont="1" applyFill="1" applyBorder="1" applyAlignment="1">
      <alignment horizontal="center" vertical="center"/>
    </xf>
    <xf numFmtId="0" fontId="12" fillId="13" borderId="3" xfId="0" applyFont="1" applyFill="1" applyBorder="1" applyAlignment="1">
      <alignment horizontal="center" vertical="center"/>
    </xf>
    <xf numFmtId="0" fontId="33" fillId="0" borderId="0" xfId="2" applyFont="1" applyBorder="1" applyAlignment="1" applyProtection="1">
      <alignment horizontal="center"/>
    </xf>
    <xf numFmtId="0" fontId="35" fillId="6" borderId="10" xfId="0" applyFont="1" applyFill="1" applyBorder="1" applyAlignment="1">
      <alignment horizontal="left" vertical="center"/>
    </xf>
    <xf numFmtId="0" fontId="12" fillId="0" borderId="8" xfId="0" applyFont="1" applyBorder="1" applyAlignment="1">
      <alignment horizontal="right"/>
    </xf>
    <xf numFmtId="0" fontId="12" fillId="0" borderId="20" xfId="0" applyFont="1" applyBorder="1" applyAlignment="1">
      <alignment horizontal="right"/>
    </xf>
    <xf numFmtId="0" fontId="12" fillId="0" borderId="4" xfId="0" applyFont="1" applyBorder="1" applyAlignment="1">
      <alignment horizontal="right"/>
    </xf>
    <xf numFmtId="0" fontId="12" fillId="0" borderId="3" xfId="0" applyFont="1" applyBorder="1" applyAlignment="1">
      <alignment horizontal="right"/>
    </xf>
    <xf numFmtId="0" fontId="12" fillId="0" borderId="17" xfId="0" applyFont="1" applyBorder="1" applyAlignment="1">
      <alignment horizontal="center"/>
    </xf>
    <xf numFmtId="0" fontId="12" fillId="15" borderId="2" xfId="0" applyFont="1" applyFill="1" applyBorder="1" applyAlignment="1">
      <alignment horizontal="center" vertical="center"/>
    </xf>
    <xf numFmtId="0" fontId="12" fillId="0" borderId="5" xfId="0" applyFont="1" applyBorder="1" applyAlignment="1">
      <alignment horizontal="right"/>
    </xf>
    <xf numFmtId="0" fontId="35" fillId="6" borderId="4" xfId="0" applyFont="1" applyFill="1" applyBorder="1" applyAlignment="1">
      <alignment horizontal="left" vertical="center"/>
    </xf>
    <xf numFmtId="0" fontId="35" fillId="6" borderId="5" xfId="0" applyFont="1" applyFill="1" applyBorder="1" applyAlignment="1">
      <alignment horizontal="left" vertical="center"/>
    </xf>
    <xf numFmtId="0" fontId="35" fillId="6" borderId="16" xfId="0" applyFont="1" applyFill="1" applyBorder="1" applyAlignment="1">
      <alignment horizontal="left" vertical="center"/>
    </xf>
    <xf numFmtId="0" fontId="32" fillId="6" borderId="9" xfId="0" applyFont="1" applyFill="1" applyBorder="1" applyAlignment="1">
      <alignment horizontal="center"/>
    </xf>
    <xf numFmtId="0" fontId="32" fillId="6" borderId="6" xfId="0" applyFont="1" applyFill="1" applyBorder="1" applyAlignment="1">
      <alignment horizontal="center"/>
    </xf>
    <xf numFmtId="0" fontId="12" fillId="6" borderId="2" xfId="0" applyFont="1" applyFill="1" applyBorder="1" applyAlignment="1">
      <alignment horizontal="center" vertical="center" wrapText="1"/>
    </xf>
    <xf numFmtId="0" fontId="10" fillId="13" borderId="2" xfId="0" applyFont="1" applyFill="1" applyBorder="1" applyAlignment="1">
      <alignment horizontal="center" vertical="center"/>
    </xf>
    <xf numFmtId="0" fontId="10" fillId="11" borderId="2" xfId="0" applyFont="1" applyFill="1" applyBorder="1" applyAlignment="1">
      <alignment horizontal="center" vertical="center"/>
    </xf>
    <xf numFmtId="0" fontId="12" fillId="12" borderId="2" xfId="0" applyFont="1" applyFill="1" applyBorder="1" applyAlignment="1">
      <alignment horizontal="center" vertical="center"/>
    </xf>
    <xf numFmtId="0" fontId="32" fillId="0" borderId="17" xfId="0" applyFont="1" applyBorder="1" applyAlignment="1">
      <alignment horizontal="center"/>
    </xf>
    <xf numFmtId="0" fontId="29" fillId="0" borderId="2" xfId="0" applyFont="1" applyBorder="1" applyAlignment="1" applyProtection="1">
      <alignment horizontal="center" vertical="top" wrapText="1"/>
      <protection locked="0"/>
    </xf>
    <xf numFmtId="0" fontId="3" fillId="18" borderId="14" xfId="0" applyFont="1" applyFill="1" applyBorder="1" applyAlignment="1">
      <alignment horizontal="center" vertical="center"/>
    </xf>
    <xf numFmtId="0" fontId="3" fillId="18" borderId="0" xfId="0" applyFont="1" applyFill="1" applyAlignment="1">
      <alignment horizontal="center" vertical="center"/>
    </xf>
    <xf numFmtId="0" fontId="7" fillId="7" borderId="14" xfId="0" applyFont="1" applyFill="1" applyBorder="1" applyAlignment="1">
      <alignment horizontal="center" vertical="center"/>
    </xf>
    <xf numFmtId="0" fontId="7" fillId="7" borderId="0" xfId="0" applyFont="1" applyFill="1" applyAlignment="1">
      <alignment horizontal="center" vertical="center"/>
    </xf>
    <xf numFmtId="0" fontId="7" fillId="22" borderId="8" xfId="0" applyFont="1" applyFill="1" applyBorder="1" applyAlignment="1">
      <alignment horizontal="center" vertical="center"/>
    </xf>
    <xf numFmtId="0" fontId="7" fillId="22" borderId="20" xfId="0" applyFont="1" applyFill="1" applyBorder="1" applyAlignment="1">
      <alignment horizontal="center" vertical="center"/>
    </xf>
    <xf numFmtId="0" fontId="29" fillId="0" borderId="2" xfId="0" applyFont="1" applyBorder="1" applyAlignment="1" applyProtection="1">
      <alignment horizontal="center" vertical="center" wrapText="1"/>
      <protection locked="0"/>
    </xf>
    <xf numFmtId="0" fontId="3" fillId="15" borderId="14" xfId="0" applyFont="1" applyFill="1" applyBorder="1" applyAlignment="1">
      <alignment horizontal="center" vertical="center"/>
    </xf>
    <xf numFmtId="0" fontId="3" fillId="15" borderId="0" xfId="0" applyFont="1" applyFill="1" applyAlignment="1">
      <alignment horizontal="center" vertical="center"/>
    </xf>
    <xf numFmtId="0" fontId="3" fillId="13" borderId="4" xfId="0" applyFont="1" applyFill="1" applyBorder="1" applyAlignment="1">
      <alignment horizontal="center" vertical="center"/>
    </xf>
    <xf numFmtId="0" fontId="3" fillId="13" borderId="5" xfId="0" applyFont="1" applyFill="1" applyBorder="1" applyAlignment="1">
      <alignment horizontal="center" vertical="center"/>
    </xf>
    <xf numFmtId="0" fontId="3" fillId="13" borderId="3" xfId="0" applyFont="1" applyFill="1" applyBorder="1" applyAlignment="1">
      <alignment horizontal="center" vertical="center"/>
    </xf>
    <xf numFmtId="0" fontId="7" fillId="9" borderId="8" xfId="0" applyFont="1" applyFill="1" applyBorder="1" applyAlignment="1">
      <alignment horizontal="center" vertical="center"/>
    </xf>
    <xf numFmtId="0" fontId="7" fillId="9" borderId="20" xfId="0" applyFont="1" applyFill="1" applyBorder="1" applyAlignment="1">
      <alignment horizontal="center" vertical="center"/>
    </xf>
    <xf numFmtId="0" fontId="29" fillId="0" borderId="4" xfId="0" applyFont="1" applyBorder="1" applyAlignment="1" applyProtection="1">
      <alignment horizontal="center" vertical="top" wrapText="1"/>
      <protection locked="0"/>
    </xf>
    <xf numFmtId="0" fontId="29" fillId="0" borderId="5" xfId="0" applyFont="1" applyBorder="1" applyAlignment="1" applyProtection="1">
      <alignment horizontal="center" vertical="top" wrapText="1"/>
      <protection locked="0"/>
    </xf>
    <xf numFmtId="0" fontId="29" fillId="0" borderId="3" xfId="0" applyFont="1" applyBorder="1" applyAlignment="1" applyProtection="1">
      <alignment horizontal="center" vertical="top" wrapText="1"/>
      <protection locked="0"/>
    </xf>
    <xf numFmtId="0" fontId="3" fillId="14" borderId="2" xfId="0" applyFont="1" applyFill="1" applyBorder="1" applyAlignment="1">
      <alignment horizontal="center" vertical="center"/>
    </xf>
    <xf numFmtId="0" fontId="7" fillId="7" borderId="2" xfId="0" applyFont="1" applyFill="1" applyBorder="1" applyAlignment="1">
      <alignment horizontal="center" vertical="center"/>
    </xf>
    <xf numFmtId="0" fontId="29" fillId="0" borderId="14" xfId="0" applyFont="1" applyBorder="1" applyAlignment="1">
      <alignment horizontal="center"/>
    </xf>
    <xf numFmtId="0" fontId="3" fillId="21" borderId="2" xfId="0" applyFont="1" applyFill="1" applyBorder="1" applyAlignment="1">
      <alignment horizontal="center" vertical="center"/>
    </xf>
    <xf numFmtId="0" fontId="3" fillId="12" borderId="2" xfId="0" applyFont="1" applyFill="1" applyBorder="1" applyAlignment="1">
      <alignment horizontal="center" vertical="center"/>
    </xf>
    <xf numFmtId="0" fontId="3" fillId="13" borderId="2" xfId="0" applyFont="1" applyFill="1" applyBorder="1" applyAlignment="1">
      <alignment horizontal="center" vertical="center"/>
    </xf>
    <xf numFmtId="0" fontId="3" fillId="20" borderId="2" xfId="0" applyFont="1" applyFill="1" applyBorder="1" applyAlignment="1">
      <alignment horizontal="center" vertical="center"/>
    </xf>
    <xf numFmtId="0" fontId="3" fillId="20" borderId="10" xfId="0" applyFont="1" applyFill="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3" fillId="0" borderId="17" xfId="0" applyFont="1" applyBorder="1" applyAlignment="1">
      <alignment horizontal="center"/>
    </xf>
    <xf numFmtId="0" fontId="3" fillId="0" borderId="9" xfId="0" applyFont="1" applyBorder="1" applyAlignment="1">
      <alignment horizontal="center"/>
    </xf>
    <xf numFmtId="0" fontId="3" fillId="18" borderId="2" xfId="0" applyFont="1" applyFill="1" applyBorder="1" applyAlignment="1">
      <alignment horizontal="center" vertical="center"/>
    </xf>
    <xf numFmtId="0" fontId="29" fillId="0" borderId="2" xfId="0" applyFont="1" applyBorder="1" applyAlignment="1" applyProtection="1">
      <alignment horizontal="center" vertical="top"/>
      <protection locked="0"/>
    </xf>
    <xf numFmtId="0" fontId="7" fillId="22" borderId="2" xfId="0" applyFont="1" applyFill="1" applyBorder="1" applyAlignment="1">
      <alignment horizontal="center" vertical="center"/>
    </xf>
    <xf numFmtId="0" fontId="7" fillId="7" borderId="8" xfId="0" applyFont="1" applyFill="1" applyBorder="1" applyAlignment="1">
      <alignment horizontal="center" vertical="center"/>
    </xf>
    <xf numFmtId="0" fontId="7" fillId="7" borderId="20" xfId="0" applyFont="1" applyFill="1" applyBorder="1" applyAlignment="1">
      <alignment horizontal="center" vertical="center"/>
    </xf>
    <xf numFmtId="0" fontId="3" fillId="15" borderId="2" xfId="0" applyFont="1" applyFill="1" applyBorder="1" applyAlignment="1">
      <alignment horizontal="center" vertical="center"/>
    </xf>
    <xf numFmtId="0" fontId="7" fillId="9" borderId="2" xfId="0" applyFont="1" applyFill="1" applyBorder="1" applyAlignment="1">
      <alignment horizontal="center" vertical="center"/>
    </xf>
    <xf numFmtId="0" fontId="32" fillId="19" borderId="6" xfId="0" applyFont="1" applyFill="1" applyBorder="1" applyAlignment="1">
      <alignment vertical="top" wrapText="1"/>
    </xf>
  </cellXfs>
  <cellStyles count="7">
    <cellStyle name="Estilo 1" xfId="1"/>
    <cellStyle name="Hipervínculo" xfId="2" builtinId="8"/>
    <cellStyle name="Normal" xfId="0" builtinId="0"/>
    <cellStyle name="Normal 2" xfId="3"/>
    <cellStyle name="Normal 3" xfId="4"/>
    <cellStyle name="Normal 4" xfId="5"/>
    <cellStyle name="Porcentual 2" xfId="6"/>
  </cellStyles>
  <dxfs count="2">
    <dxf>
      <font>
        <color theme="0"/>
      </font>
    </dxf>
    <dxf>
      <fill>
        <patternFill>
          <bgColor rgb="FFC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x-none"/>
              <a:t>Año 2019.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6EC-47D0-ABE7-5F3AA2F86F72}"/>
              </c:ext>
            </c:extLst>
          </c:dPt>
          <c:dPt>
            <c:idx val="1"/>
            <c:invertIfNegative val="0"/>
            <c:bubble3D val="0"/>
            <c:spPr>
              <a:solidFill>
                <a:srgbClr val="C00000"/>
              </a:solidFill>
            </c:spPr>
            <c:extLst>
              <c:ext xmlns:c16="http://schemas.microsoft.com/office/drawing/2014/chart" uri="{C3380CC4-5D6E-409C-BE32-E72D297353CC}">
                <c16:uniqueId val="{00000001-06EC-47D0-ABE7-5F3AA2F86F7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6EC-47D0-ABE7-5F3AA2F86F7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6EC-47D0-ABE7-5F3AA2F86F7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Directiva!$C$4:$F$4</c:f>
              <c:numCache>
                <c:formatCode>0%</c:formatCode>
                <c:ptCount val="4"/>
                <c:pt idx="0">
                  <c:v>0</c:v>
                </c:pt>
                <c:pt idx="1">
                  <c:v>0.5</c:v>
                </c:pt>
                <c:pt idx="2">
                  <c:v>0.5</c:v>
                </c:pt>
                <c:pt idx="3">
                  <c:v>0</c:v>
                </c:pt>
              </c:numCache>
            </c:numRef>
          </c:val>
          <c:extLst>
            <c:ext xmlns:c16="http://schemas.microsoft.com/office/drawing/2014/chart" uri="{C3380CC4-5D6E-409C-BE32-E72D297353CC}">
              <c16:uniqueId val="{00000004-06EC-47D0-ABE7-5F3AA2F86F72}"/>
            </c:ext>
          </c:extLst>
        </c:ser>
        <c:dLbls>
          <c:showLegendKey val="0"/>
          <c:showVal val="0"/>
          <c:showCatName val="0"/>
          <c:showSerName val="0"/>
          <c:showPercent val="0"/>
          <c:showBubbleSize val="0"/>
        </c:dLbls>
        <c:gapWidth val="150"/>
        <c:shape val="box"/>
        <c:axId val="177705168"/>
        <c:axId val="177706736"/>
        <c:axId val="0"/>
      </c:bar3DChart>
      <c:catAx>
        <c:axId val="17770516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77706736"/>
        <c:crosses val="autoZero"/>
        <c:auto val="1"/>
        <c:lblAlgn val="ctr"/>
        <c:lblOffset val="100"/>
        <c:noMultiLvlLbl val="0"/>
      </c:catAx>
      <c:valAx>
        <c:axId val="177706736"/>
        <c:scaling>
          <c:orientation val="minMax"/>
        </c:scaling>
        <c:delete val="1"/>
        <c:axPos val="l"/>
        <c:numFmt formatCode="0%" sourceLinked="1"/>
        <c:majorTickMark val="out"/>
        <c:minorTickMark val="none"/>
        <c:tickLblPos val="nextTo"/>
        <c:crossAx val="17770516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x-none"/>
              <a:t>Año 2020.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FC4-4BE1-95DB-C0F1B05ECE09}"/>
              </c:ext>
            </c:extLst>
          </c:dPt>
          <c:dPt>
            <c:idx val="1"/>
            <c:invertIfNegative val="0"/>
            <c:bubble3D val="0"/>
            <c:spPr>
              <a:solidFill>
                <a:srgbClr val="C00000"/>
              </a:solidFill>
            </c:spPr>
            <c:extLst>
              <c:ext xmlns:c16="http://schemas.microsoft.com/office/drawing/2014/chart" uri="{C3380CC4-5D6E-409C-BE32-E72D297353CC}">
                <c16:uniqueId val="{00000001-CFC4-4BE1-95DB-C0F1B05ECE0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FC4-4BE1-95DB-C0F1B05ECE0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FC4-4BE1-95DB-C0F1B05ECE0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Directiva!$H$4:$K$4</c:f>
              <c:numCache>
                <c:formatCode>0%</c:formatCode>
                <c:ptCount val="4"/>
                <c:pt idx="0">
                  <c:v>0</c:v>
                </c:pt>
                <c:pt idx="1">
                  <c:v>0</c:v>
                </c:pt>
                <c:pt idx="2">
                  <c:v>0</c:v>
                </c:pt>
                <c:pt idx="3">
                  <c:v>0</c:v>
                </c:pt>
              </c:numCache>
            </c:numRef>
          </c:val>
          <c:extLst>
            <c:ext xmlns:c16="http://schemas.microsoft.com/office/drawing/2014/chart" uri="{C3380CC4-5D6E-409C-BE32-E72D297353CC}">
              <c16:uniqueId val="{00000004-CFC4-4BE1-95DB-C0F1B05ECE09}"/>
            </c:ext>
          </c:extLst>
        </c:ser>
        <c:dLbls>
          <c:showLegendKey val="0"/>
          <c:showVal val="0"/>
          <c:showCatName val="0"/>
          <c:showSerName val="0"/>
          <c:showPercent val="0"/>
          <c:showBubbleSize val="0"/>
        </c:dLbls>
        <c:gapWidth val="150"/>
        <c:shape val="box"/>
        <c:axId val="177706344"/>
        <c:axId val="128011072"/>
        <c:axId val="0"/>
      </c:bar3DChart>
      <c:catAx>
        <c:axId val="17770634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28011072"/>
        <c:crosses val="autoZero"/>
        <c:auto val="1"/>
        <c:lblAlgn val="ctr"/>
        <c:lblOffset val="100"/>
        <c:noMultiLvlLbl val="0"/>
      </c:catAx>
      <c:valAx>
        <c:axId val="128011072"/>
        <c:scaling>
          <c:orientation val="minMax"/>
        </c:scaling>
        <c:delete val="1"/>
        <c:axPos val="l"/>
        <c:numFmt formatCode="0%" sourceLinked="1"/>
        <c:majorTickMark val="out"/>
        <c:minorTickMark val="none"/>
        <c:tickLblPos val="nextTo"/>
        <c:crossAx val="17770634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x-none"/>
              <a:t>Año 2021.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45C2-4B63-AAC3-14EB2FFBC983}"/>
              </c:ext>
            </c:extLst>
          </c:dPt>
          <c:dPt>
            <c:idx val="1"/>
            <c:invertIfNegative val="0"/>
            <c:bubble3D val="0"/>
            <c:spPr>
              <a:solidFill>
                <a:srgbClr val="C00000"/>
              </a:solidFill>
            </c:spPr>
            <c:extLst>
              <c:ext xmlns:c16="http://schemas.microsoft.com/office/drawing/2014/chart" uri="{C3380CC4-5D6E-409C-BE32-E72D297353CC}">
                <c16:uniqueId val="{00000001-45C2-4B63-AAC3-14EB2FFBC983}"/>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5C2-4B63-AAC3-14EB2FFBC983}"/>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5C2-4B63-AAC3-14EB2FFBC983}"/>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45C2-4B63-AAC3-14EB2FFBC983}"/>
            </c:ext>
          </c:extLst>
        </c:ser>
        <c:dLbls>
          <c:showLegendKey val="0"/>
          <c:showVal val="0"/>
          <c:showCatName val="0"/>
          <c:showSerName val="0"/>
          <c:showPercent val="0"/>
          <c:showBubbleSize val="0"/>
        </c:dLbls>
        <c:gapWidth val="150"/>
        <c:shape val="box"/>
        <c:axId val="410615120"/>
        <c:axId val="410615904"/>
        <c:axId val="0"/>
      </c:bar3DChart>
      <c:catAx>
        <c:axId val="41061512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410615904"/>
        <c:crosses val="autoZero"/>
        <c:auto val="1"/>
        <c:lblAlgn val="ctr"/>
        <c:lblOffset val="100"/>
        <c:noMultiLvlLbl val="0"/>
      </c:catAx>
      <c:valAx>
        <c:axId val="410615904"/>
        <c:scaling>
          <c:orientation val="minMax"/>
        </c:scaling>
        <c:delete val="1"/>
        <c:axPos val="l"/>
        <c:numFmt formatCode="0%" sourceLinked="1"/>
        <c:majorTickMark val="out"/>
        <c:minorTickMark val="none"/>
        <c:tickLblPos val="nextTo"/>
        <c:crossAx val="41061512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x-none"/>
              <a:t>Año 2019. Gestión Estrategica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7E85-439E-AE59-75CF61345188}"/>
              </c:ext>
            </c:extLst>
          </c:dPt>
          <c:dPt>
            <c:idx val="1"/>
            <c:invertIfNegative val="0"/>
            <c:bubble3D val="0"/>
            <c:spPr>
              <a:solidFill>
                <a:srgbClr val="C00000"/>
              </a:solidFill>
            </c:spPr>
            <c:extLst>
              <c:ext xmlns:c16="http://schemas.microsoft.com/office/drawing/2014/chart" uri="{C3380CC4-5D6E-409C-BE32-E72D297353CC}">
                <c16:uniqueId val="{00000001-7E85-439E-AE59-75CF6134518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E85-439E-AE59-75CF6134518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E85-439E-AE59-75CF6134518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Directiva!$C$5:$F$5</c:f>
              <c:numCache>
                <c:formatCode>0%</c:formatCode>
                <c:ptCount val="4"/>
                <c:pt idx="0">
                  <c:v>0</c:v>
                </c:pt>
                <c:pt idx="1">
                  <c:v>0.2</c:v>
                </c:pt>
                <c:pt idx="2">
                  <c:v>0.8</c:v>
                </c:pt>
                <c:pt idx="3">
                  <c:v>0</c:v>
                </c:pt>
              </c:numCache>
            </c:numRef>
          </c:val>
          <c:extLst>
            <c:ext xmlns:c16="http://schemas.microsoft.com/office/drawing/2014/chart" uri="{C3380CC4-5D6E-409C-BE32-E72D297353CC}">
              <c16:uniqueId val="{00000004-7E85-439E-AE59-75CF61345188}"/>
            </c:ext>
          </c:extLst>
        </c:ser>
        <c:dLbls>
          <c:showLegendKey val="0"/>
          <c:showVal val="0"/>
          <c:showCatName val="0"/>
          <c:showSerName val="0"/>
          <c:showPercent val="0"/>
          <c:showBubbleSize val="0"/>
        </c:dLbls>
        <c:gapWidth val="150"/>
        <c:shape val="box"/>
        <c:axId val="410618256"/>
        <c:axId val="410617472"/>
        <c:axId val="0"/>
      </c:bar3DChart>
      <c:catAx>
        <c:axId val="41061825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410617472"/>
        <c:crosses val="autoZero"/>
        <c:auto val="1"/>
        <c:lblAlgn val="ctr"/>
        <c:lblOffset val="100"/>
        <c:noMultiLvlLbl val="0"/>
      </c:catAx>
      <c:valAx>
        <c:axId val="410617472"/>
        <c:scaling>
          <c:orientation val="minMax"/>
        </c:scaling>
        <c:delete val="1"/>
        <c:axPos val="l"/>
        <c:numFmt formatCode="0%" sourceLinked="1"/>
        <c:majorTickMark val="out"/>
        <c:minorTickMark val="none"/>
        <c:tickLblPos val="nextTo"/>
        <c:crossAx val="41061825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x-none"/>
              <a:t>Año 2020. Gestión Estrategica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854-4941-801C-A44BC7C05B0E}"/>
              </c:ext>
            </c:extLst>
          </c:dPt>
          <c:dPt>
            <c:idx val="1"/>
            <c:invertIfNegative val="0"/>
            <c:bubble3D val="0"/>
            <c:spPr>
              <a:solidFill>
                <a:srgbClr val="C00000"/>
              </a:solidFill>
            </c:spPr>
            <c:extLst>
              <c:ext xmlns:c16="http://schemas.microsoft.com/office/drawing/2014/chart" uri="{C3380CC4-5D6E-409C-BE32-E72D297353CC}">
                <c16:uniqueId val="{00000001-C854-4941-801C-A44BC7C05B0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854-4941-801C-A44BC7C05B0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854-4941-801C-A44BC7C05B0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Directiva!$H$5:$K$5</c:f>
              <c:numCache>
                <c:formatCode>0%</c:formatCode>
                <c:ptCount val="4"/>
                <c:pt idx="0">
                  <c:v>0</c:v>
                </c:pt>
                <c:pt idx="1">
                  <c:v>0</c:v>
                </c:pt>
                <c:pt idx="2">
                  <c:v>0</c:v>
                </c:pt>
                <c:pt idx="3">
                  <c:v>0</c:v>
                </c:pt>
              </c:numCache>
            </c:numRef>
          </c:val>
          <c:extLst>
            <c:ext xmlns:c16="http://schemas.microsoft.com/office/drawing/2014/chart" uri="{C3380CC4-5D6E-409C-BE32-E72D297353CC}">
              <c16:uniqueId val="{00000004-C854-4941-801C-A44BC7C05B0E}"/>
            </c:ext>
          </c:extLst>
        </c:ser>
        <c:dLbls>
          <c:showLegendKey val="0"/>
          <c:showVal val="0"/>
          <c:showCatName val="0"/>
          <c:showSerName val="0"/>
          <c:showPercent val="0"/>
          <c:showBubbleSize val="0"/>
        </c:dLbls>
        <c:gapWidth val="150"/>
        <c:shape val="box"/>
        <c:axId val="410612768"/>
        <c:axId val="410611984"/>
        <c:axId val="0"/>
      </c:bar3DChart>
      <c:catAx>
        <c:axId val="41061276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410611984"/>
        <c:crosses val="autoZero"/>
        <c:auto val="1"/>
        <c:lblAlgn val="ctr"/>
        <c:lblOffset val="100"/>
        <c:noMultiLvlLbl val="0"/>
      </c:catAx>
      <c:valAx>
        <c:axId val="410611984"/>
        <c:scaling>
          <c:orientation val="minMax"/>
        </c:scaling>
        <c:delete val="1"/>
        <c:axPos val="l"/>
        <c:numFmt formatCode="0%" sourceLinked="1"/>
        <c:majorTickMark val="out"/>
        <c:minorTickMark val="none"/>
        <c:tickLblPos val="nextTo"/>
        <c:crossAx val="41061276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x-none"/>
              <a:t>Año 2021. Gestión Estrategica</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D1D-451E-B375-01BF3FE7778C}"/>
              </c:ext>
            </c:extLst>
          </c:dPt>
          <c:dPt>
            <c:idx val="1"/>
            <c:invertIfNegative val="0"/>
            <c:bubble3D val="0"/>
            <c:spPr>
              <a:solidFill>
                <a:srgbClr val="C00000"/>
              </a:solidFill>
            </c:spPr>
            <c:extLst>
              <c:ext xmlns:c16="http://schemas.microsoft.com/office/drawing/2014/chart" uri="{C3380CC4-5D6E-409C-BE32-E72D297353CC}">
                <c16:uniqueId val="{00000001-2D1D-451E-B375-01BF3FE7778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D1D-451E-B375-01BF3FE7778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D1D-451E-B375-01BF3FE7778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2D1D-451E-B375-01BF3FE7778C}"/>
            </c:ext>
          </c:extLst>
        </c:ser>
        <c:dLbls>
          <c:showLegendKey val="0"/>
          <c:showVal val="0"/>
          <c:showCatName val="0"/>
          <c:showSerName val="0"/>
          <c:showPercent val="0"/>
          <c:showBubbleSize val="0"/>
        </c:dLbls>
        <c:gapWidth val="150"/>
        <c:shape val="box"/>
        <c:axId val="410614728"/>
        <c:axId val="410616688"/>
        <c:axId val="0"/>
      </c:bar3DChart>
      <c:catAx>
        <c:axId val="41061472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410616688"/>
        <c:crosses val="autoZero"/>
        <c:auto val="1"/>
        <c:lblAlgn val="ctr"/>
        <c:lblOffset val="100"/>
        <c:noMultiLvlLbl val="0"/>
      </c:catAx>
      <c:valAx>
        <c:axId val="410616688"/>
        <c:scaling>
          <c:orientation val="minMax"/>
        </c:scaling>
        <c:delete val="1"/>
        <c:axPos val="l"/>
        <c:numFmt formatCode="0%" sourceLinked="1"/>
        <c:majorTickMark val="out"/>
        <c:minorTickMark val="none"/>
        <c:tickLblPos val="nextTo"/>
        <c:crossAx val="41061472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x-none"/>
              <a:t>Año 2019.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FCF-4F7D-ABEC-E2F948D0AE03}"/>
              </c:ext>
            </c:extLst>
          </c:dPt>
          <c:dPt>
            <c:idx val="1"/>
            <c:invertIfNegative val="0"/>
            <c:bubble3D val="0"/>
            <c:spPr>
              <a:solidFill>
                <a:srgbClr val="C00000"/>
              </a:solidFill>
            </c:spPr>
            <c:extLst>
              <c:ext xmlns:c16="http://schemas.microsoft.com/office/drawing/2014/chart" uri="{C3380CC4-5D6E-409C-BE32-E72D297353CC}">
                <c16:uniqueId val="{00000001-AFCF-4F7D-ABEC-E2F948D0AE03}"/>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FCF-4F7D-ABEC-E2F948D0AE03}"/>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FCF-4F7D-ABEC-E2F948D0AE03}"/>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Directiva!$C$6:$F$6</c:f>
              <c:numCache>
                <c:formatCode>0%</c:formatCode>
                <c:ptCount val="4"/>
                <c:pt idx="0">
                  <c:v>0.25</c:v>
                </c:pt>
                <c:pt idx="1">
                  <c:v>0.375</c:v>
                </c:pt>
                <c:pt idx="2">
                  <c:v>0.375</c:v>
                </c:pt>
                <c:pt idx="3">
                  <c:v>0</c:v>
                </c:pt>
              </c:numCache>
            </c:numRef>
          </c:val>
          <c:extLst>
            <c:ext xmlns:c16="http://schemas.microsoft.com/office/drawing/2014/chart" uri="{C3380CC4-5D6E-409C-BE32-E72D297353CC}">
              <c16:uniqueId val="{00000004-AFCF-4F7D-ABEC-E2F948D0AE03}"/>
            </c:ext>
          </c:extLst>
        </c:ser>
        <c:dLbls>
          <c:showLegendKey val="0"/>
          <c:showVal val="0"/>
          <c:showCatName val="0"/>
          <c:showSerName val="0"/>
          <c:showPercent val="0"/>
          <c:showBubbleSize val="0"/>
        </c:dLbls>
        <c:gapWidth val="150"/>
        <c:shape val="box"/>
        <c:axId val="410617080"/>
        <c:axId val="410617864"/>
        <c:axId val="0"/>
      </c:bar3DChart>
      <c:catAx>
        <c:axId val="41061708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410617864"/>
        <c:crosses val="autoZero"/>
        <c:auto val="1"/>
        <c:lblAlgn val="ctr"/>
        <c:lblOffset val="100"/>
        <c:noMultiLvlLbl val="0"/>
      </c:catAx>
      <c:valAx>
        <c:axId val="410617864"/>
        <c:scaling>
          <c:orientation val="minMax"/>
        </c:scaling>
        <c:delete val="1"/>
        <c:axPos val="l"/>
        <c:numFmt formatCode="0%" sourceLinked="1"/>
        <c:majorTickMark val="out"/>
        <c:minorTickMark val="none"/>
        <c:tickLblPos val="nextTo"/>
        <c:crossAx val="41061708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x-none"/>
              <a:t>Año 2020.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EDC5-4925-8D60-5A0BADFB044D}"/>
              </c:ext>
            </c:extLst>
          </c:dPt>
          <c:dPt>
            <c:idx val="1"/>
            <c:invertIfNegative val="0"/>
            <c:bubble3D val="0"/>
            <c:spPr>
              <a:solidFill>
                <a:srgbClr val="C00000"/>
              </a:solidFill>
            </c:spPr>
            <c:extLst>
              <c:ext xmlns:c16="http://schemas.microsoft.com/office/drawing/2014/chart" uri="{C3380CC4-5D6E-409C-BE32-E72D297353CC}">
                <c16:uniqueId val="{00000001-EDC5-4925-8D60-5A0BADFB044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DC5-4925-8D60-5A0BADFB044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DC5-4925-8D60-5A0BADFB044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Directiva!$H$6:$K$6</c:f>
              <c:numCache>
                <c:formatCode>0%</c:formatCode>
                <c:ptCount val="4"/>
                <c:pt idx="0">
                  <c:v>0</c:v>
                </c:pt>
                <c:pt idx="1">
                  <c:v>0</c:v>
                </c:pt>
                <c:pt idx="2">
                  <c:v>0</c:v>
                </c:pt>
                <c:pt idx="3">
                  <c:v>0</c:v>
                </c:pt>
              </c:numCache>
            </c:numRef>
          </c:val>
          <c:extLst>
            <c:ext xmlns:c16="http://schemas.microsoft.com/office/drawing/2014/chart" uri="{C3380CC4-5D6E-409C-BE32-E72D297353CC}">
              <c16:uniqueId val="{00000004-EDC5-4925-8D60-5A0BADFB044D}"/>
            </c:ext>
          </c:extLst>
        </c:ser>
        <c:dLbls>
          <c:showLegendKey val="0"/>
          <c:showVal val="0"/>
          <c:showCatName val="0"/>
          <c:showSerName val="0"/>
          <c:showPercent val="0"/>
          <c:showBubbleSize val="0"/>
        </c:dLbls>
        <c:gapWidth val="150"/>
        <c:shape val="box"/>
        <c:axId val="410611592"/>
        <c:axId val="410613160"/>
        <c:axId val="0"/>
      </c:bar3DChart>
      <c:catAx>
        <c:axId val="41061159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410613160"/>
        <c:crosses val="autoZero"/>
        <c:auto val="1"/>
        <c:lblAlgn val="ctr"/>
        <c:lblOffset val="100"/>
        <c:noMultiLvlLbl val="0"/>
      </c:catAx>
      <c:valAx>
        <c:axId val="410613160"/>
        <c:scaling>
          <c:orientation val="minMax"/>
        </c:scaling>
        <c:delete val="1"/>
        <c:axPos val="l"/>
        <c:numFmt formatCode="0%" sourceLinked="1"/>
        <c:majorTickMark val="out"/>
        <c:minorTickMark val="none"/>
        <c:tickLblPos val="nextTo"/>
        <c:crossAx val="41061159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x-none"/>
              <a:t>Año 2021.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04B-465E-9E43-0DC60E8BBEE1}"/>
              </c:ext>
            </c:extLst>
          </c:dPt>
          <c:dPt>
            <c:idx val="1"/>
            <c:invertIfNegative val="0"/>
            <c:bubble3D val="0"/>
            <c:spPr>
              <a:solidFill>
                <a:srgbClr val="C00000"/>
              </a:solidFill>
            </c:spPr>
            <c:extLst>
              <c:ext xmlns:c16="http://schemas.microsoft.com/office/drawing/2014/chart" uri="{C3380CC4-5D6E-409C-BE32-E72D297353CC}">
                <c16:uniqueId val="{00000001-604B-465E-9E43-0DC60E8BBEE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04B-465E-9E43-0DC60E8BBEE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04B-465E-9E43-0DC60E8BBEE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604B-465E-9E43-0DC60E8BBEE1}"/>
            </c:ext>
          </c:extLst>
        </c:ser>
        <c:dLbls>
          <c:showLegendKey val="0"/>
          <c:showVal val="0"/>
          <c:showCatName val="0"/>
          <c:showSerName val="0"/>
          <c:showPercent val="0"/>
          <c:showBubbleSize val="0"/>
        </c:dLbls>
        <c:gapWidth val="150"/>
        <c:shape val="box"/>
        <c:axId val="410613944"/>
        <c:axId val="411401280"/>
        <c:axId val="0"/>
      </c:bar3DChart>
      <c:catAx>
        <c:axId val="41061394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411401280"/>
        <c:crosses val="autoZero"/>
        <c:auto val="1"/>
        <c:lblAlgn val="ctr"/>
        <c:lblOffset val="100"/>
        <c:noMultiLvlLbl val="0"/>
      </c:catAx>
      <c:valAx>
        <c:axId val="411401280"/>
        <c:scaling>
          <c:orientation val="minMax"/>
        </c:scaling>
        <c:delete val="1"/>
        <c:axPos val="l"/>
        <c:numFmt formatCode="0%" sourceLinked="1"/>
        <c:majorTickMark val="out"/>
        <c:minorTickMark val="none"/>
        <c:tickLblPos val="nextTo"/>
        <c:crossAx val="41061394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800" b="1" i="0" u="none" strike="noStrike" baseline="0">
                <a:solidFill>
                  <a:srgbClr val="000000"/>
                </a:solidFill>
                <a:latin typeface="Calibri"/>
                <a:ea typeface="Calibri"/>
                <a:cs typeface="Calibri"/>
              </a:defRPr>
            </a:pPr>
            <a:r>
              <a:rPr lang="x-none"/>
              <a:t>DIRECCIONAMIENTO ESTRATEGICO</a:t>
            </a:r>
          </a:p>
        </c:rich>
      </c:tx>
      <c:overlay val="0"/>
    </c:title>
    <c:autoTitleDeleted val="0"/>
    <c:plotArea>
      <c:layout/>
      <c:lineChart>
        <c:grouping val="standard"/>
        <c:varyColors val="0"/>
        <c:ser>
          <c:idx val="2"/>
          <c:order val="0"/>
          <c:tx>
            <c:strRef>
              <c:f>Directiva!$C$2</c:f>
              <c:strCache>
                <c:ptCount val="1"/>
                <c:pt idx="0">
                  <c:v>AÑO 2023</c:v>
                </c:pt>
              </c:strCache>
            </c:strRef>
          </c:tx>
          <c:marker>
            <c:symbol val="none"/>
          </c:marker>
          <c:dLbls>
            <c:dLbl>
              <c:idx val="0"/>
              <c:layout>
                <c:manualLayout>
                  <c:x val="-5.5095160413268084E-2"/>
                  <c:y val="-9.4395297776284678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1CB-4A30-A9FE-FED5651B907D}"/>
                </c:ext>
              </c:extLst>
            </c:dLbl>
            <c:dLbl>
              <c:idx val="1"/>
              <c:layout>
                <c:manualLayout>
                  <c:x val="-5.0744970092441541E-2"/>
                  <c:y val="-2.8318589332885388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1CB-4A30-A9FE-FED5651B907D}"/>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1CB-4A30-A9FE-FED5651B907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Directiva!$C$4:$F$4</c:f>
              <c:numCache>
                <c:formatCode>0%</c:formatCode>
                <c:ptCount val="4"/>
                <c:pt idx="0">
                  <c:v>0</c:v>
                </c:pt>
                <c:pt idx="1">
                  <c:v>0.5</c:v>
                </c:pt>
                <c:pt idx="2">
                  <c:v>0.5</c:v>
                </c:pt>
                <c:pt idx="3">
                  <c:v>0</c:v>
                </c:pt>
              </c:numCache>
            </c:numRef>
          </c:val>
          <c:smooth val="0"/>
          <c:extLst>
            <c:ext xmlns:c16="http://schemas.microsoft.com/office/drawing/2014/chart" uri="{C3380CC4-5D6E-409C-BE32-E72D297353CC}">
              <c16:uniqueId val="{00000003-21CB-4A30-A9FE-FED5651B907D}"/>
            </c:ext>
          </c:extLst>
        </c:ser>
        <c:ser>
          <c:idx val="0"/>
          <c:order val="1"/>
          <c:tx>
            <c:strRef>
              <c:f>Directiva!$H$2</c:f>
              <c:strCache>
                <c:ptCount val="1"/>
                <c:pt idx="0">
                  <c:v>AÑO 2024</c:v>
                </c:pt>
              </c:strCache>
            </c:strRef>
          </c:tx>
          <c:marker>
            <c:symbol val="none"/>
          </c:marker>
          <c:dLbls>
            <c:dLbl>
              <c:idx val="2"/>
              <c:layout>
                <c:manualLayout>
                  <c:x val="-3.177814029363777E-2"/>
                  <c:y val="-9.4395297776284637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1CB-4A30-A9FE-FED5651B907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Directiva!$H$4:$K$4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5-21CB-4A30-A9FE-FED5651B907D}"/>
            </c:ext>
          </c:extLst>
        </c:ser>
        <c:ser>
          <c:idx val="1"/>
          <c:order val="2"/>
          <c:tx>
            <c:strRef>
              <c:f>Directiva!$M$2</c:f>
              <c:strCache>
                <c:ptCount val="1"/>
                <c:pt idx="0">
                  <c:v>AÑO 2025</c:v>
                </c:pt>
              </c:strCache>
            </c:strRef>
          </c:tx>
          <c:marker>
            <c:symbol val="none"/>
          </c:marker>
          <c:dLbls>
            <c:dLbl>
              <c:idx val="0"/>
              <c:layout>
                <c:manualLayout>
                  <c:x val="-5.0744970092441541E-2"/>
                  <c:y val="-0.17935106577494084"/>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1CB-4A30-A9FE-FED5651B907D}"/>
                </c:ext>
              </c:extLst>
            </c:dLbl>
            <c:dLbl>
              <c:idx val="1"/>
              <c:layout>
                <c:manualLayout>
                  <c:x val="-4.8569874932028273E-2"/>
                  <c:y val="-4.2477883999328087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1CB-4A30-A9FE-FED5651B907D}"/>
                </c:ext>
              </c:extLst>
            </c:dLbl>
            <c:dLbl>
              <c:idx val="2"/>
              <c:layout>
                <c:manualLayout>
                  <c:x val="-3.7694399129961934E-2"/>
                  <c:y val="-6.1356943554584986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1CB-4A30-A9FE-FED5651B907D}"/>
                </c:ext>
              </c:extLst>
            </c:dLbl>
            <c:dLbl>
              <c:idx val="3"/>
              <c:layout>
                <c:manualLayout>
                  <c:x val="-3.1049569048567136E-2"/>
                  <c:y val="-6.1356943554585007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1CB-4A30-A9FE-FED5651B907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A-21CB-4A30-A9FE-FED5651B907D}"/>
            </c:ext>
          </c:extLst>
        </c:ser>
        <c:ser>
          <c:idx val="3"/>
          <c:order val="3"/>
          <c:tx>
            <c:v>AÑO 2014</c:v>
          </c:tx>
          <c:marker>
            <c:symbol val="none"/>
          </c:marker>
          <c:dLbls>
            <c:dLbl>
              <c:idx val="0"/>
              <c:layout>
                <c:manualLayout>
                  <c:x val="-3.9749949690220207E-2"/>
                  <c:y val="-8.0236003109841941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1CB-4A30-A9FE-FED5651B907D}"/>
                </c:ext>
              </c:extLst>
            </c:dLbl>
            <c:dLbl>
              <c:idx val="1"/>
              <c:layout>
                <c:manualLayout>
                  <c:x val="-4.3817377640193021E-2"/>
                  <c:y val="-9.9115062665098883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1CB-4A30-A9FE-FED5651B907D}"/>
                </c:ext>
              </c:extLst>
            </c:dLbl>
            <c:dLbl>
              <c:idx val="2"/>
              <c:layout>
                <c:manualLayout>
                  <c:x val="-3.177814029363777E-2"/>
                  <c:y val="-0.1510324764420554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1CB-4A30-A9FE-FED5651B907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E-21CB-4A30-A9FE-FED5651B907D}"/>
            </c:ext>
          </c:extLst>
        </c:ser>
        <c:dLbls>
          <c:showLegendKey val="0"/>
          <c:showVal val="0"/>
          <c:showCatName val="0"/>
          <c:showSerName val="0"/>
          <c:showPercent val="0"/>
          <c:showBubbleSize val="0"/>
        </c:dLbls>
        <c:smooth val="0"/>
        <c:axId val="411396576"/>
        <c:axId val="411397752"/>
      </c:lineChart>
      <c:catAx>
        <c:axId val="411396576"/>
        <c:scaling>
          <c:orientation val="minMax"/>
        </c:scaling>
        <c:delete val="0"/>
        <c:axPos val="b"/>
        <c:numFmt formatCode="General"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411397752"/>
        <c:crosses val="autoZero"/>
        <c:auto val="1"/>
        <c:lblAlgn val="ctr"/>
        <c:lblOffset val="100"/>
        <c:noMultiLvlLbl val="0"/>
      </c:catAx>
      <c:valAx>
        <c:axId val="411397752"/>
        <c:scaling>
          <c:orientation val="minMax"/>
        </c:scaling>
        <c:delete val="1"/>
        <c:axPos val="l"/>
        <c:numFmt formatCode="0%" sourceLinked="1"/>
        <c:majorTickMark val="out"/>
        <c:minorTickMark val="none"/>
        <c:tickLblPos val="nextTo"/>
        <c:crossAx val="411396576"/>
        <c:crosses val="autoZero"/>
        <c:crossBetween val="between"/>
      </c:valAx>
    </c:plotArea>
    <c:legend>
      <c:legendPos val="b"/>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x-none"/>
              <a:t>GESTION ESTRATEGICA</a:t>
            </a:r>
          </a:p>
        </c:rich>
      </c:tx>
      <c:overlay val="0"/>
    </c:title>
    <c:autoTitleDeleted val="0"/>
    <c:plotArea>
      <c:layout/>
      <c:lineChart>
        <c:grouping val="standard"/>
        <c:varyColors val="0"/>
        <c:ser>
          <c:idx val="2"/>
          <c:order val="0"/>
          <c:tx>
            <c:strRef>
              <c:f>Directiva!$C$2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D656-4662-BD2A-A8BAABFC4511}"/>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D656-4662-BD2A-A8BAABFC4511}"/>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Directiva!$C$5:$F$5</c:f>
              <c:numCache>
                <c:formatCode>0%</c:formatCode>
                <c:ptCount val="4"/>
                <c:pt idx="0">
                  <c:v>0</c:v>
                </c:pt>
                <c:pt idx="1">
                  <c:v>0.2</c:v>
                </c:pt>
                <c:pt idx="2">
                  <c:v>0.8</c:v>
                </c:pt>
                <c:pt idx="3">
                  <c:v>0</c:v>
                </c:pt>
              </c:numCache>
            </c:numRef>
          </c:val>
          <c:smooth val="0"/>
          <c:extLst>
            <c:ext xmlns:c16="http://schemas.microsoft.com/office/drawing/2014/chart" uri="{C3380CC4-5D6E-409C-BE32-E72D297353CC}">
              <c16:uniqueId val="{00000002-AFD0-4683-A6C7-7140006860CF}"/>
            </c:ext>
          </c:extLst>
        </c:ser>
        <c:ser>
          <c:idx val="0"/>
          <c:order val="1"/>
          <c:tx>
            <c:strRef>
              <c:f>Directiva!$H$2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D656-4662-BD2A-A8BAABFC4511}"/>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D656-4662-BD2A-A8BAABFC4511}"/>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D656-4662-BD2A-A8BAABFC4511}"/>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D656-4662-BD2A-A8BAABFC4511}"/>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Directiva!$H$5:$K$5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AFD0-4683-A6C7-7140006860CF}"/>
            </c:ext>
          </c:extLst>
        </c:ser>
        <c:ser>
          <c:idx val="1"/>
          <c:order val="2"/>
          <c:tx>
            <c:strRef>
              <c:f>Directiva!$M$2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D656-4662-BD2A-A8BAABFC4511}"/>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D656-4662-BD2A-A8BAABFC4511}"/>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D656-4662-BD2A-A8BAABFC4511}"/>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D656-4662-BD2A-A8BAABFC4511}"/>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AFD0-4683-A6C7-7140006860CF}"/>
            </c:ext>
          </c:extLst>
        </c:ser>
        <c:ser>
          <c:idx val="3"/>
          <c:order val="3"/>
          <c:tx>
            <c:v>AÑO 2014</c:v>
          </c:tx>
          <c:marker>
            <c:symbol val="none"/>
          </c:marker>
          <c:dLbls>
            <c:dLbl>
              <c:idx val="0"/>
              <c:layout>
                <c:manualLayout>
                  <c:x val="-4.8569874932028273E-2"/>
                  <c:y val="-3.295087095564197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FD0-4683-A6C7-7140006860CF}"/>
                </c:ext>
              </c:extLst>
            </c:dLbl>
            <c:dLbl>
              <c:idx val="1"/>
              <c:layout>
                <c:manualLayout>
                  <c:x val="-4.4100140011046743E-2"/>
                  <c:y val="-7.0609009190661293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FD0-4683-A6C7-7140006860CF}"/>
                </c:ext>
              </c:extLst>
            </c:dLbl>
            <c:dLbl>
              <c:idx val="2"/>
              <c:layout>
                <c:manualLayout>
                  <c:x val="-4.8569874932028273E-2"/>
                  <c:y val="-2.82436036762645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FD0-4683-A6C7-7140006860CF}"/>
                </c:ext>
              </c:extLst>
            </c:dLbl>
            <c:dLbl>
              <c:idx val="3"/>
              <c:layout>
                <c:manualLayout>
                  <c:x val="-3.9749949690220207E-2"/>
                  <c:y val="-5.177994007315158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FD0-4683-A6C7-7140006860C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AFD0-4683-A6C7-7140006860CF}"/>
            </c:ext>
          </c:extLst>
        </c:ser>
        <c:dLbls>
          <c:showLegendKey val="0"/>
          <c:showVal val="0"/>
          <c:showCatName val="0"/>
          <c:showSerName val="0"/>
          <c:showPercent val="0"/>
          <c:showBubbleSize val="0"/>
        </c:dLbls>
        <c:smooth val="0"/>
        <c:axId val="411396968"/>
        <c:axId val="411401672"/>
      </c:lineChart>
      <c:catAx>
        <c:axId val="41139696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n-US"/>
          </a:p>
        </c:txPr>
        <c:crossAx val="411401672"/>
        <c:crosses val="autoZero"/>
        <c:auto val="1"/>
        <c:lblAlgn val="ctr"/>
        <c:lblOffset val="100"/>
        <c:noMultiLvlLbl val="0"/>
      </c:catAx>
      <c:valAx>
        <c:axId val="411401672"/>
        <c:scaling>
          <c:orientation val="minMax"/>
        </c:scaling>
        <c:delete val="1"/>
        <c:axPos val="l"/>
        <c:numFmt formatCode="0%" sourceLinked="1"/>
        <c:majorTickMark val="out"/>
        <c:minorTickMark val="none"/>
        <c:tickLblPos val="nextTo"/>
        <c:crossAx val="411396968"/>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x-none"/>
              <a:t>GOBIERNO ESCOLAR</a:t>
            </a:r>
          </a:p>
        </c:rich>
      </c:tx>
      <c:overlay val="0"/>
    </c:title>
    <c:autoTitleDeleted val="0"/>
    <c:plotArea>
      <c:layout/>
      <c:lineChart>
        <c:grouping val="standard"/>
        <c:varyColors val="0"/>
        <c:ser>
          <c:idx val="2"/>
          <c:order val="0"/>
          <c:tx>
            <c:strRef>
              <c:f>Directiva!$C$2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DA-4AC2-8D53-823A4CFBEDAF}"/>
                </c:ext>
              </c:extLst>
            </c:dLbl>
            <c:dLbl>
              <c:idx val="1"/>
              <c:layout>
                <c:manualLayout>
                  <c:x val="-5.444444444444449E-2"/>
                  <c:y val="-4.620461806062118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3DA-4AC2-8D53-823A4CFBEDA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Directiva!$C$6:$F$6</c:f>
              <c:numCache>
                <c:formatCode>0%</c:formatCode>
                <c:ptCount val="4"/>
                <c:pt idx="0">
                  <c:v>0.25</c:v>
                </c:pt>
                <c:pt idx="1">
                  <c:v>0.375</c:v>
                </c:pt>
                <c:pt idx="2">
                  <c:v>0.375</c:v>
                </c:pt>
                <c:pt idx="3">
                  <c:v>0</c:v>
                </c:pt>
              </c:numCache>
            </c:numRef>
          </c:val>
          <c:smooth val="0"/>
          <c:extLst>
            <c:ext xmlns:c16="http://schemas.microsoft.com/office/drawing/2014/chart" uri="{C3380CC4-5D6E-409C-BE32-E72D297353CC}">
              <c16:uniqueId val="{00000002-B3DA-4AC2-8D53-823A4CFBEDAF}"/>
            </c:ext>
          </c:extLst>
        </c:ser>
        <c:ser>
          <c:idx val="0"/>
          <c:order val="1"/>
          <c:tx>
            <c:strRef>
              <c:f>Directiva!$H$2</c:f>
              <c:strCache>
                <c:ptCount val="1"/>
                <c:pt idx="0">
                  <c:v>AÑO 2024</c:v>
                </c:pt>
              </c:strCache>
            </c:strRef>
          </c:tx>
          <c:spPr>
            <a:ln w="63500"/>
          </c:spPr>
          <c:marker>
            <c:symbol val="none"/>
          </c:marker>
          <c:dLbls>
            <c:dLbl>
              <c:idx val="0"/>
              <c:layout>
                <c:manualLayout>
                  <c:x val="-6.7583333333333398E-2"/>
                  <c:y val="-7.3927388896993934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3DA-4AC2-8D53-823A4CFBEDAF}"/>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3DA-4AC2-8D53-823A4CFBEDAF}"/>
                </c:ext>
              </c:extLst>
            </c:dLbl>
            <c:dLbl>
              <c:idx val="2"/>
              <c:layout>
                <c:manualLayout>
                  <c:x val="-6.2027777777777779E-2"/>
                  <c:y val="-6.9306927090931891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3DA-4AC2-8D53-823A4CFBEDAF}"/>
                </c:ext>
              </c:extLst>
            </c:dLbl>
            <c:dLbl>
              <c:idx val="3"/>
              <c:layout>
                <c:manualLayout>
                  <c:x val="-3.9759210547729226E-2"/>
                  <c:y val="-0.12727274076966419"/>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3DA-4AC2-8D53-823A4CFBEDA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Directiva!$H$6:$K$6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B3DA-4AC2-8D53-823A4CFBEDAF}"/>
            </c:ext>
          </c:extLst>
        </c:ser>
        <c:ser>
          <c:idx val="1"/>
          <c:order val="2"/>
          <c:tx>
            <c:strRef>
              <c:f>Directiva!$M$2</c:f>
              <c:strCache>
                <c:ptCount val="1"/>
                <c:pt idx="0">
                  <c:v>AÑO 2025</c:v>
                </c:pt>
              </c:strCache>
            </c:strRef>
          </c:tx>
          <c:spPr>
            <a:ln w="63500"/>
          </c:spPr>
          <c:marker>
            <c:symbol val="none"/>
          </c:marker>
          <c:dLbls>
            <c:dLbl>
              <c:idx val="0"/>
              <c:layout>
                <c:manualLayout>
                  <c:x val="-6.5866433460414806E-2"/>
                  <c:y val="4.7138052136912684E-3"/>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3DA-4AC2-8D53-823A4CFBEDAF}"/>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3DA-4AC2-8D53-823A4CFBEDAF}"/>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3DA-4AC2-8D53-823A4CFBEDAF}"/>
                </c:ext>
              </c:extLst>
            </c:dLbl>
            <c:dLbl>
              <c:idx val="3"/>
              <c:layout>
                <c:manualLayout>
                  <c:x val="-3.9759210547729226E-2"/>
                  <c:y val="-7.0707078205368992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3DA-4AC2-8D53-823A4CFBEDA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B3DA-4AC2-8D53-823A4CFBEDAF}"/>
            </c:ext>
          </c:extLst>
        </c:ser>
        <c:ser>
          <c:idx val="3"/>
          <c:order val="3"/>
          <c:tx>
            <c:v>AÑO 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B3DA-4AC2-8D53-823A4CFBEDAF}"/>
            </c:ext>
          </c:extLst>
        </c:ser>
        <c:dLbls>
          <c:showLegendKey val="0"/>
          <c:showVal val="0"/>
          <c:showCatName val="0"/>
          <c:showSerName val="0"/>
          <c:showPercent val="0"/>
          <c:showBubbleSize val="0"/>
        </c:dLbls>
        <c:smooth val="0"/>
        <c:axId val="411398928"/>
        <c:axId val="411399712"/>
      </c:lineChart>
      <c:catAx>
        <c:axId val="41139892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n-US"/>
          </a:p>
        </c:txPr>
        <c:crossAx val="411399712"/>
        <c:crosses val="autoZero"/>
        <c:auto val="1"/>
        <c:lblAlgn val="ctr"/>
        <c:lblOffset val="100"/>
        <c:noMultiLvlLbl val="0"/>
      </c:catAx>
      <c:valAx>
        <c:axId val="411399712"/>
        <c:scaling>
          <c:orientation val="minMax"/>
        </c:scaling>
        <c:delete val="1"/>
        <c:axPos val="l"/>
        <c:numFmt formatCode="0%" sourceLinked="1"/>
        <c:majorTickMark val="out"/>
        <c:minorTickMark val="none"/>
        <c:tickLblPos val="nextTo"/>
        <c:crossAx val="411398928"/>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x-none"/>
              <a:t>Año 2019. Cultura Institucional</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18C-4752-8DEE-4A6DBCC3E1F7}"/>
              </c:ext>
            </c:extLst>
          </c:dPt>
          <c:dPt>
            <c:idx val="1"/>
            <c:invertIfNegative val="0"/>
            <c:bubble3D val="0"/>
            <c:spPr>
              <a:solidFill>
                <a:srgbClr val="C00000"/>
              </a:solidFill>
            </c:spPr>
            <c:extLst>
              <c:ext xmlns:c16="http://schemas.microsoft.com/office/drawing/2014/chart" uri="{C3380CC4-5D6E-409C-BE32-E72D297353CC}">
                <c16:uniqueId val="{00000001-118C-4752-8DEE-4A6DBCC3E1F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18C-4752-8DEE-4A6DBCC3E1F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18C-4752-8DEE-4A6DBCC3E1F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0</c:v>
                </c:pt>
                <c:pt idx="1">
                  <c:v>0.75</c:v>
                </c:pt>
                <c:pt idx="2">
                  <c:v>0.25</c:v>
                </c:pt>
                <c:pt idx="3">
                  <c:v>0</c:v>
                </c:pt>
              </c:numCache>
            </c:numRef>
          </c:val>
          <c:extLst>
            <c:ext xmlns:c16="http://schemas.microsoft.com/office/drawing/2014/chart" uri="{C3380CC4-5D6E-409C-BE32-E72D297353CC}">
              <c16:uniqueId val="{00000004-118C-4752-8DEE-4A6DBCC3E1F7}"/>
            </c:ext>
          </c:extLst>
        </c:ser>
        <c:dLbls>
          <c:showLegendKey val="0"/>
          <c:showVal val="0"/>
          <c:showCatName val="0"/>
          <c:showSerName val="0"/>
          <c:showPercent val="0"/>
          <c:showBubbleSize val="0"/>
        </c:dLbls>
        <c:gapWidth val="150"/>
        <c:shape val="box"/>
        <c:axId val="411396184"/>
        <c:axId val="411397360"/>
        <c:axId val="0"/>
      </c:bar3DChart>
      <c:catAx>
        <c:axId val="41139618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411397360"/>
        <c:crosses val="autoZero"/>
        <c:auto val="1"/>
        <c:lblAlgn val="ctr"/>
        <c:lblOffset val="100"/>
        <c:noMultiLvlLbl val="0"/>
      </c:catAx>
      <c:valAx>
        <c:axId val="411397360"/>
        <c:scaling>
          <c:orientation val="minMax"/>
        </c:scaling>
        <c:delete val="1"/>
        <c:axPos val="l"/>
        <c:numFmt formatCode="0%" sourceLinked="1"/>
        <c:majorTickMark val="out"/>
        <c:minorTickMark val="none"/>
        <c:tickLblPos val="nextTo"/>
        <c:crossAx val="41139618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x-none"/>
              <a:t>Año 2020. Cultura Institucional</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342-40BC-AF95-7B5DF48C9C88}"/>
              </c:ext>
            </c:extLst>
          </c:dPt>
          <c:dPt>
            <c:idx val="1"/>
            <c:invertIfNegative val="0"/>
            <c:bubble3D val="0"/>
            <c:spPr>
              <a:solidFill>
                <a:srgbClr val="C00000"/>
              </a:solidFill>
            </c:spPr>
            <c:extLst>
              <c:ext xmlns:c16="http://schemas.microsoft.com/office/drawing/2014/chart" uri="{C3380CC4-5D6E-409C-BE32-E72D297353CC}">
                <c16:uniqueId val="{00000001-1342-40BC-AF95-7B5DF48C9C8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342-40BC-AF95-7B5DF48C9C8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342-40BC-AF95-7B5DF48C9C8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c:v>
                </c:pt>
                <c:pt idx="1">
                  <c:v>0</c:v>
                </c:pt>
                <c:pt idx="2">
                  <c:v>0</c:v>
                </c:pt>
                <c:pt idx="3">
                  <c:v>0</c:v>
                </c:pt>
              </c:numCache>
            </c:numRef>
          </c:val>
          <c:extLst>
            <c:ext xmlns:c16="http://schemas.microsoft.com/office/drawing/2014/chart" uri="{C3380CC4-5D6E-409C-BE32-E72D297353CC}">
              <c16:uniqueId val="{00000004-1342-40BC-AF95-7B5DF48C9C88}"/>
            </c:ext>
          </c:extLst>
        </c:ser>
        <c:dLbls>
          <c:showLegendKey val="0"/>
          <c:showVal val="0"/>
          <c:showCatName val="0"/>
          <c:showSerName val="0"/>
          <c:showPercent val="0"/>
          <c:showBubbleSize val="0"/>
        </c:dLbls>
        <c:gapWidth val="150"/>
        <c:shape val="box"/>
        <c:axId val="411395792"/>
        <c:axId val="411399320"/>
        <c:axId val="0"/>
      </c:bar3DChart>
      <c:catAx>
        <c:axId val="41139579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411399320"/>
        <c:crosses val="autoZero"/>
        <c:auto val="1"/>
        <c:lblAlgn val="ctr"/>
        <c:lblOffset val="100"/>
        <c:noMultiLvlLbl val="0"/>
      </c:catAx>
      <c:valAx>
        <c:axId val="411399320"/>
        <c:scaling>
          <c:orientation val="minMax"/>
        </c:scaling>
        <c:delete val="1"/>
        <c:axPos val="l"/>
        <c:numFmt formatCode="0%" sourceLinked="1"/>
        <c:majorTickMark val="out"/>
        <c:minorTickMark val="none"/>
        <c:tickLblPos val="nextTo"/>
        <c:crossAx val="41139579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x-none"/>
              <a:t>Año 2021. Cultura Institucional</a:t>
            </a:r>
          </a:p>
        </c:rich>
      </c:tx>
      <c:layout>
        <c:manualLayout>
          <c:xMode val="edge"/>
          <c:yMode val="edge"/>
          <c:x val="0.14841309823677581"/>
          <c:y val="2.829377776541183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CAB-4245-926D-CF997674F520}"/>
              </c:ext>
            </c:extLst>
          </c:dPt>
          <c:dPt>
            <c:idx val="1"/>
            <c:invertIfNegative val="0"/>
            <c:bubble3D val="0"/>
            <c:spPr>
              <a:solidFill>
                <a:srgbClr val="C00000"/>
              </a:solidFill>
            </c:spPr>
            <c:extLst>
              <c:ext xmlns:c16="http://schemas.microsoft.com/office/drawing/2014/chart" uri="{C3380CC4-5D6E-409C-BE32-E72D297353CC}">
                <c16:uniqueId val="{00000001-0CAB-4245-926D-CF997674F52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CAB-4245-926D-CF997674F52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CAB-4245-926D-CF997674F52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extLst>
            <c:ext xmlns:c16="http://schemas.microsoft.com/office/drawing/2014/chart" uri="{C3380CC4-5D6E-409C-BE32-E72D297353CC}">
              <c16:uniqueId val="{00000004-0CAB-4245-926D-CF997674F520}"/>
            </c:ext>
          </c:extLst>
        </c:ser>
        <c:dLbls>
          <c:showLegendKey val="0"/>
          <c:showVal val="0"/>
          <c:showCatName val="0"/>
          <c:showSerName val="0"/>
          <c:showPercent val="0"/>
          <c:showBubbleSize val="0"/>
        </c:dLbls>
        <c:gapWidth val="150"/>
        <c:shape val="box"/>
        <c:axId val="411402064"/>
        <c:axId val="411402456"/>
        <c:axId val="0"/>
      </c:bar3DChart>
      <c:catAx>
        <c:axId val="41140206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411402456"/>
        <c:crosses val="autoZero"/>
        <c:auto val="1"/>
        <c:lblAlgn val="ctr"/>
        <c:lblOffset val="100"/>
        <c:noMultiLvlLbl val="0"/>
      </c:catAx>
      <c:valAx>
        <c:axId val="411402456"/>
        <c:scaling>
          <c:orientation val="minMax"/>
        </c:scaling>
        <c:delete val="1"/>
        <c:axPos val="l"/>
        <c:numFmt formatCode="0%" sourceLinked="1"/>
        <c:majorTickMark val="out"/>
        <c:minorTickMark val="none"/>
        <c:tickLblPos val="nextTo"/>
        <c:crossAx val="41140206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x-none"/>
              <a:t>CULTURA INSTITUCIONAL</a:t>
            </a:r>
          </a:p>
        </c:rich>
      </c:tx>
      <c:overlay val="0"/>
    </c:title>
    <c:autoTitleDeleted val="0"/>
    <c:plotArea>
      <c:layout/>
      <c:lineChart>
        <c:grouping val="standard"/>
        <c:varyColors val="0"/>
        <c:ser>
          <c:idx val="2"/>
          <c:order val="0"/>
          <c:tx>
            <c:strRef>
              <c:f>Directiva!$C$2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2F0-4BF7-9A38-6FE6293E0CDD}"/>
                </c:ext>
              </c:extLst>
            </c:dLbl>
            <c:dLbl>
              <c:idx val="1"/>
              <c:layout>
                <c:manualLayout>
                  <c:x val="-5.4444444444444504E-2"/>
                  <c:y val="-4.620461806062118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2F0-4BF7-9A38-6FE6293E0CD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0</c:v>
                </c:pt>
                <c:pt idx="1">
                  <c:v>0.75</c:v>
                </c:pt>
                <c:pt idx="2">
                  <c:v>0.25</c:v>
                </c:pt>
                <c:pt idx="3">
                  <c:v>0</c:v>
                </c:pt>
              </c:numCache>
            </c:numRef>
          </c:val>
          <c:smooth val="0"/>
          <c:extLst>
            <c:ext xmlns:c16="http://schemas.microsoft.com/office/drawing/2014/chart" uri="{C3380CC4-5D6E-409C-BE32-E72D297353CC}">
              <c16:uniqueId val="{00000002-A2F0-4BF7-9A38-6FE6293E0CDD}"/>
            </c:ext>
          </c:extLst>
        </c:ser>
        <c:ser>
          <c:idx val="0"/>
          <c:order val="1"/>
          <c:tx>
            <c:strRef>
              <c:f>Directiva!$H$2</c:f>
              <c:strCache>
                <c:ptCount val="1"/>
                <c:pt idx="0">
                  <c:v>AÑO 2024</c:v>
                </c:pt>
              </c:strCache>
            </c:strRef>
          </c:tx>
          <c:spPr>
            <a:ln w="63500"/>
          </c:spPr>
          <c:marker>
            <c:symbol val="none"/>
          </c:marker>
          <c:dLbls>
            <c:dLbl>
              <c:idx val="0"/>
              <c:layout>
                <c:manualLayout>
                  <c:x val="-6.7583333333333426E-2"/>
                  <c:y val="-7.3927388896993934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2F0-4BF7-9A38-6FE6293E0CDD}"/>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2F0-4BF7-9A38-6FE6293E0CDD}"/>
                </c:ext>
              </c:extLst>
            </c:dLbl>
            <c:dLbl>
              <c:idx val="2"/>
              <c:layout>
                <c:manualLayout>
                  <c:x val="-6.2027777777777779E-2"/>
                  <c:y val="-6.9306927090931947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2F0-4BF7-9A38-6FE6293E0CDD}"/>
                </c:ext>
              </c:extLst>
            </c:dLbl>
            <c:dLbl>
              <c:idx val="3"/>
              <c:layout>
                <c:manualLayout>
                  <c:x val="-3.9759210547729247E-2"/>
                  <c:y val="-0.12727274076966419"/>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2F0-4BF7-9A38-6FE6293E0CD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A2F0-4BF7-9A38-6FE6293E0CDD}"/>
            </c:ext>
          </c:extLst>
        </c:ser>
        <c:ser>
          <c:idx val="1"/>
          <c:order val="2"/>
          <c:tx>
            <c:strRef>
              <c:f>Directiva!$M$2</c:f>
              <c:strCache>
                <c:ptCount val="1"/>
                <c:pt idx="0">
                  <c:v>AÑO 2025</c:v>
                </c:pt>
              </c:strCache>
            </c:strRef>
          </c:tx>
          <c:spPr>
            <a:ln w="63500"/>
          </c:spPr>
          <c:marker>
            <c:symbol val="none"/>
          </c:marker>
          <c:dLbls>
            <c:dLbl>
              <c:idx val="0"/>
              <c:layout>
                <c:manualLayout>
                  <c:x val="-6.5866433460414833E-2"/>
                  <c:y val="4.7138052136912684E-3"/>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2F0-4BF7-9A38-6FE6293E0CDD}"/>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2F0-4BF7-9A38-6FE6293E0CDD}"/>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2F0-4BF7-9A38-6FE6293E0CDD}"/>
                </c:ext>
              </c:extLst>
            </c:dLbl>
            <c:dLbl>
              <c:idx val="3"/>
              <c:layout>
                <c:manualLayout>
                  <c:x val="-3.9759210547729247E-2"/>
                  <c:y val="-7.0707078205368992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2F0-4BF7-9A38-6FE6293E0CD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A2F0-4BF7-9A38-6FE6293E0CDD}"/>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A2F0-4BF7-9A38-6FE6293E0CDD}"/>
            </c:ext>
          </c:extLst>
        </c:ser>
        <c:dLbls>
          <c:showLegendKey val="0"/>
          <c:showVal val="0"/>
          <c:showCatName val="0"/>
          <c:showSerName val="0"/>
          <c:showPercent val="0"/>
          <c:showBubbleSize val="0"/>
        </c:dLbls>
        <c:smooth val="0"/>
        <c:axId val="411854144"/>
        <c:axId val="411854928"/>
      </c:lineChart>
      <c:catAx>
        <c:axId val="41185414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n-US"/>
          </a:p>
        </c:txPr>
        <c:crossAx val="411854928"/>
        <c:crosses val="autoZero"/>
        <c:auto val="1"/>
        <c:lblAlgn val="ctr"/>
        <c:lblOffset val="100"/>
        <c:noMultiLvlLbl val="0"/>
      </c:catAx>
      <c:valAx>
        <c:axId val="411854928"/>
        <c:scaling>
          <c:orientation val="minMax"/>
        </c:scaling>
        <c:delete val="1"/>
        <c:axPos val="l"/>
        <c:numFmt formatCode="0%" sourceLinked="1"/>
        <c:majorTickMark val="out"/>
        <c:minorTickMark val="none"/>
        <c:tickLblPos val="nextTo"/>
        <c:crossAx val="411854144"/>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x-none"/>
              <a:t>Año 2019. Clima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C9D-4089-9660-937221155605}"/>
              </c:ext>
            </c:extLst>
          </c:dPt>
          <c:dPt>
            <c:idx val="1"/>
            <c:invertIfNegative val="0"/>
            <c:bubble3D val="0"/>
            <c:spPr>
              <a:solidFill>
                <a:srgbClr val="C00000"/>
              </a:solidFill>
            </c:spPr>
            <c:extLst>
              <c:ext xmlns:c16="http://schemas.microsoft.com/office/drawing/2014/chart" uri="{C3380CC4-5D6E-409C-BE32-E72D297353CC}">
                <c16:uniqueId val="{00000001-3C9D-4089-9660-93722115560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C9D-4089-9660-93722115560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C9D-4089-9660-93722115560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c:v>
                </c:pt>
                <c:pt idx="1">
                  <c:v>0.77777777777777779</c:v>
                </c:pt>
                <c:pt idx="2">
                  <c:v>0.22222222222222221</c:v>
                </c:pt>
                <c:pt idx="3">
                  <c:v>0</c:v>
                </c:pt>
              </c:numCache>
            </c:numRef>
          </c:val>
          <c:extLst>
            <c:ext xmlns:c16="http://schemas.microsoft.com/office/drawing/2014/chart" uri="{C3380CC4-5D6E-409C-BE32-E72D297353CC}">
              <c16:uniqueId val="{00000004-3C9D-4089-9660-937221155605}"/>
            </c:ext>
          </c:extLst>
        </c:ser>
        <c:dLbls>
          <c:showLegendKey val="0"/>
          <c:showVal val="0"/>
          <c:showCatName val="0"/>
          <c:showSerName val="0"/>
          <c:showPercent val="0"/>
          <c:showBubbleSize val="0"/>
        </c:dLbls>
        <c:gapWidth val="150"/>
        <c:shape val="box"/>
        <c:axId val="411855320"/>
        <c:axId val="411851008"/>
        <c:axId val="0"/>
      </c:bar3DChart>
      <c:catAx>
        <c:axId val="41185532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411851008"/>
        <c:crosses val="autoZero"/>
        <c:auto val="1"/>
        <c:lblAlgn val="ctr"/>
        <c:lblOffset val="100"/>
        <c:noMultiLvlLbl val="0"/>
      </c:catAx>
      <c:valAx>
        <c:axId val="411851008"/>
        <c:scaling>
          <c:orientation val="minMax"/>
        </c:scaling>
        <c:delete val="1"/>
        <c:axPos val="l"/>
        <c:numFmt formatCode="0%" sourceLinked="1"/>
        <c:majorTickMark val="out"/>
        <c:minorTickMark val="none"/>
        <c:tickLblPos val="nextTo"/>
        <c:crossAx val="41185532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x-none"/>
              <a:t>Año 2020. Clima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D41-4167-BEB0-8615CE07BC1B}"/>
              </c:ext>
            </c:extLst>
          </c:dPt>
          <c:dPt>
            <c:idx val="1"/>
            <c:invertIfNegative val="0"/>
            <c:bubble3D val="0"/>
            <c:spPr>
              <a:solidFill>
                <a:srgbClr val="C00000"/>
              </a:solidFill>
            </c:spPr>
            <c:extLst>
              <c:ext xmlns:c16="http://schemas.microsoft.com/office/drawing/2014/chart" uri="{C3380CC4-5D6E-409C-BE32-E72D297353CC}">
                <c16:uniqueId val="{00000001-6D41-4167-BEB0-8615CE07BC1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D41-4167-BEB0-8615CE07BC1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D41-4167-BEB0-8615CE07BC1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c:v>
                </c:pt>
                <c:pt idx="1">
                  <c:v>0</c:v>
                </c:pt>
                <c:pt idx="2">
                  <c:v>0</c:v>
                </c:pt>
                <c:pt idx="3">
                  <c:v>0</c:v>
                </c:pt>
              </c:numCache>
            </c:numRef>
          </c:val>
          <c:extLst>
            <c:ext xmlns:c16="http://schemas.microsoft.com/office/drawing/2014/chart" uri="{C3380CC4-5D6E-409C-BE32-E72D297353CC}">
              <c16:uniqueId val="{00000004-6D41-4167-BEB0-8615CE07BC1B}"/>
            </c:ext>
          </c:extLst>
        </c:ser>
        <c:dLbls>
          <c:showLegendKey val="0"/>
          <c:showVal val="0"/>
          <c:showCatName val="0"/>
          <c:showSerName val="0"/>
          <c:showPercent val="0"/>
          <c:showBubbleSize val="0"/>
        </c:dLbls>
        <c:gapWidth val="150"/>
        <c:shape val="box"/>
        <c:axId val="411852968"/>
        <c:axId val="411849440"/>
        <c:axId val="0"/>
      </c:bar3DChart>
      <c:catAx>
        <c:axId val="41185296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411849440"/>
        <c:crosses val="autoZero"/>
        <c:auto val="1"/>
        <c:lblAlgn val="ctr"/>
        <c:lblOffset val="100"/>
        <c:noMultiLvlLbl val="0"/>
      </c:catAx>
      <c:valAx>
        <c:axId val="411849440"/>
        <c:scaling>
          <c:orientation val="minMax"/>
        </c:scaling>
        <c:delete val="1"/>
        <c:axPos val="l"/>
        <c:numFmt formatCode="0%" sourceLinked="1"/>
        <c:majorTickMark val="out"/>
        <c:minorTickMark val="none"/>
        <c:tickLblPos val="nextTo"/>
        <c:crossAx val="41185296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x-none"/>
              <a:t>Año 2021. Clima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D58-48B7-BAFA-1704721102AC}"/>
              </c:ext>
            </c:extLst>
          </c:dPt>
          <c:dPt>
            <c:idx val="1"/>
            <c:invertIfNegative val="0"/>
            <c:bubble3D val="0"/>
            <c:spPr>
              <a:solidFill>
                <a:srgbClr val="C00000"/>
              </a:solidFill>
            </c:spPr>
            <c:extLst>
              <c:ext xmlns:c16="http://schemas.microsoft.com/office/drawing/2014/chart" uri="{C3380CC4-5D6E-409C-BE32-E72D297353CC}">
                <c16:uniqueId val="{00000001-AD58-48B7-BAFA-1704721102A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D58-48B7-BAFA-1704721102A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D58-48B7-BAFA-1704721102A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extLst>
            <c:ext xmlns:c16="http://schemas.microsoft.com/office/drawing/2014/chart" uri="{C3380CC4-5D6E-409C-BE32-E72D297353CC}">
              <c16:uniqueId val="{00000004-AD58-48B7-BAFA-1704721102AC}"/>
            </c:ext>
          </c:extLst>
        </c:ser>
        <c:dLbls>
          <c:showLegendKey val="0"/>
          <c:showVal val="0"/>
          <c:showCatName val="0"/>
          <c:showSerName val="0"/>
          <c:showPercent val="0"/>
          <c:showBubbleSize val="0"/>
        </c:dLbls>
        <c:gapWidth val="150"/>
        <c:shape val="box"/>
        <c:axId val="411853752"/>
        <c:axId val="411851400"/>
        <c:axId val="0"/>
      </c:bar3DChart>
      <c:catAx>
        <c:axId val="41185375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411851400"/>
        <c:crosses val="autoZero"/>
        <c:auto val="1"/>
        <c:lblAlgn val="ctr"/>
        <c:lblOffset val="100"/>
        <c:noMultiLvlLbl val="0"/>
      </c:catAx>
      <c:valAx>
        <c:axId val="411851400"/>
        <c:scaling>
          <c:orientation val="minMax"/>
        </c:scaling>
        <c:delete val="1"/>
        <c:axPos val="l"/>
        <c:numFmt formatCode="0%" sourceLinked="1"/>
        <c:majorTickMark val="out"/>
        <c:minorTickMark val="none"/>
        <c:tickLblPos val="nextTo"/>
        <c:crossAx val="41185375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44" l="0.70000000000000062" r="0.70000000000000062" t="0.75000000000000144"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x-none"/>
              <a:t>CLIMA ESCOLAR</a:t>
            </a:r>
          </a:p>
        </c:rich>
      </c:tx>
      <c:overlay val="0"/>
    </c:title>
    <c:autoTitleDeleted val="0"/>
    <c:plotArea>
      <c:layout>
        <c:manualLayout>
          <c:layoutTarget val="inner"/>
          <c:xMode val="edge"/>
          <c:yMode val="edge"/>
          <c:x val="0"/>
          <c:y val="0.20627402371429385"/>
          <c:w val="0.95330945553711588"/>
          <c:h val="0.4980167912535674"/>
        </c:manualLayout>
      </c:layout>
      <c:lineChart>
        <c:grouping val="standard"/>
        <c:varyColors val="0"/>
        <c:ser>
          <c:idx val="2"/>
          <c:order val="0"/>
          <c:tx>
            <c:strRef>
              <c:f>Directiva!$C$2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1A23-4AD7-93BD-55D0867B8F3F}"/>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1A23-4AD7-93BD-55D0867B8F3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c:v>
                </c:pt>
                <c:pt idx="1">
                  <c:v>0.77777777777777779</c:v>
                </c:pt>
                <c:pt idx="2">
                  <c:v>0.22222222222222221</c:v>
                </c:pt>
                <c:pt idx="3">
                  <c:v>0</c:v>
                </c:pt>
              </c:numCache>
            </c:numRef>
          </c:val>
          <c:smooth val="0"/>
          <c:extLst>
            <c:ext xmlns:c16="http://schemas.microsoft.com/office/drawing/2014/chart" uri="{C3380CC4-5D6E-409C-BE32-E72D297353CC}">
              <c16:uniqueId val="{00000002-F785-4BBA-A193-D0B4D160C622}"/>
            </c:ext>
          </c:extLst>
        </c:ser>
        <c:ser>
          <c:idx val="0"/>
          <c:order val="1"/>
          <c:tx>
            <c:strRef>
              <c:f>Directiva!$H$2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1A23-4AD7-93BD-55D0867B8F3F}"/>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1A23-4AD7-93BD-55D0867B8F3F}"/>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1A23-4AD7-93BD-55D0867B8F3F}"/>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1A23-4AD7-93BD-55D0867B8F3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F785-4BBA-A193-D0B4D160C622}"/>
            </c:ext>
          </c:extLst>
        </c:ser>
        <c:ser>
          <c:idx val="1"/>
          <c:order val="2"/>
          <c:tx>
            <c:strRef>
              <c:f>Directiva!$M$2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1A23-4AD7-93BD-55D0867B8F3F}"/>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1A23-4AD7-93BD-55D0867B8F3F}"/>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1A23-4AD7-93BD-55D0867B8F3F}"/>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1A23-4AD7-93BD-55D0867B8F3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F785-4BBA-A193-D0B4D160C622}"/>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Directiva!$R$8:$U$8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F785-4BBA-A193-D0B4D160C622}"/>
            </c:ext>
          </c:extLst>
        </c:ser>
        <c:dLbls>
          <c:showLegendKey val="0"/>
          <c:showVal val="0"/>
          <c:showCatName val="0"/>
          <c:showSerName val="0"/>
          <c:showPercent val="0"/>
          <c:showBubbleSize val="0"/>
        </c:dLbls>
        <c:smooth val="0"/>
        <c:axId val="411849048"/>
        <c:axId val="411854536"/>
      </c:lineChart>
      <c:catAx>
        <c:axId val="41184904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n-US"/>
          </a:p>
        </c:txPr>
        <c:crossAx val="411854536"/>
        <c:crosses val="autoZero"/>
        <c:auto val="1"/>
        <c:lblAlgn val="ctr"/>
        <c:lblOffset val="100"/>
        <c:noMultiLvlLbl val="0"/>
      </c:catAx>
      <c:valAx>
        <c:axId val="411854536"/>
        <c:scaling>
          <c:orientation val="minMax"/>
        </c:scaling>
        <c:delete val="1"/>
        <c:axPos val="l"/>
        <c:numFmt formatCode="0%" sourceLinked="1"/>
        <c:majorTickMark val="out"/>
        <c:minorTickMark val="none"/>
        <c:tickLblPos val="nextTo"/>
        <c:crossAx val="411849048"/>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x-none"/>
              <a:t>Año 2019.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86F1-49D5-A2CD-093D12C3ACFB}"/>
              </c:ext>
            </c:extLst>
          </c:dPt>
          <c:dPt>
            <c:idx val="1"/>
            <c:invertIfNegative val="0"/>
            <c:bubble3D val="0"/>
            <c:spPr>
              <a:solidFill>
                <a:srgbClr val="C00000"/>
              </a:solidFill>
            </c:spPr>
            <c:extLst>
              <c:ext xmlns:c16="http://schemas.microsoft.com/office/drawing/2014/chart" uri="{C3380CC4-5D6E-409C-BE32-E72D297353CC}">
                <c16:uniqueId val="{00000001-86F1-49D5-A2CD-093D12C3ACF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86F1-49D5-A2CD-093D12C3ACF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86F1-49D5-A2CD-093D12C3ACF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Directiva!$C$9:$F$9</c:f>
              <c:numCache>
                <c:formatCode>0%</c:formatCode>
                <c:ptCount val="4"/>
                <c:pt idx="0">
                  <c:v>0.5</c:v>
                </c:pt>
                <c:pt idx="1">
                  <c:v>0.5</c:v>
                </c:pt>
                <c:pt idx="2">
                  <c:v>0</c:v>
                </c:pt>
                <c:pt idx="3">
                  <c:v>0</c:v>
                </c:pt>
              </c:numCache>
            </c:numRef>
          </c:val>
          <c:extLst>
            <c:ext xmlns:c16="http://schemas.microsoft.com/office/drawing/2014/chart" uri="{C3380CC4-5D6E-409C-BE32-E72D297353CC}">
              <c16:uniqueId val="{00000004-86F1-49D5-A2CD-093D12C3ACFB}"/>
            </c:ext>
          </c:extLst>
        </c:ser>
        <c:dLbls>
          <c:showLegendKey val="0"/>
          <c:showVal val="0"/>
          <c:showCatName val="0"/>
          <c:showSerName val="0"/>
          <c:showPercent val="0"/>
          <c:showBubbleSize val="0"/>
        </c:dLbls>
        <c:gapWidth val="150"/>
        <c:shape val="box"/>
        <c:axId val="411849832"/>
        <c:axId val="411853360"/>
        <c:axId val="0"/>
      </c:bar3DChart>
      <c:catAx>
        <c:axId val="41184983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411853360"/>
        <c:crosses val="autoZero"/>
        <c:auto val="1"/>
        <c:lblAlgn val="ctr"/>
        <c:lblOffset val="100"/>
        <c:noMultiLvlLbl val="0"/>
      </c:catAx>
      <c:valAx>
        <c:axId val="411853360"/>
        <c:scaling>
          <c:orientation val="minMax"/>
        </c:scaling>
        <c:delete val="1"/>
        <c:axPos val="l"/>
        <c:numFmt formatCode="0%" sourceLinked="1"/>
        <c:majorTickMark val="out"/>
        <c:minorTickMark val="none"/>
        <c:tickLblPos val="nextTo"/>
        <c:crossAx val="41184983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x-none"/>
              <a:t>Año 2020.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EC1-466E-BEBF-4FDBD8F21DD1}"/>
              </c:ext>
            </c:extLst>
          </c:dPt>
          <c:dPt>
            <c:idx val="1"/>
            <c:invertIfNegative val="0"/>
            <c:bubble3D val="0"/>
            <c:spPr>
              <a:solidFill>
                <a:srgbClr val="C00000"/>
              </a:solidFill>
            </c:spPr>
            <c:extLst>
              <c:ext xmlns:c16="http://schemas.microsoft.com/office/drawing/2014/chart" uri="{C3380CC4-5D6E-409C-BE32-E72D297353CC}">
                <c16:uniqueId val="{00000001-AEC1-466E-BEBF-4FDBD8F21DD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EC1-466E-BEBF-4FDBD8F21DD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EC1-466E-BEBF-4FDBD8F21DD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Directiva!$H$9:$K$9</c:f>
              <c:numCache>
                <c:formatCode>0%</c:formatCode>
                <c:ptCount val="4"/>
                <c:pt idx="0">
                  <c:v>0</c:v>
                </c:pt>
                <c:pt idx="1">
                  <c:v>0</c:v>
                </c:pt>
                <c:pt idx="2">
                  <c:v>0</c:v>
                </c:pt>
                <c:pt idx="3">
                  <c:v>0</c:v>
                </c:pt>
              </c:numCache>
            </c:numRef>
          </c:val>
          <c:extLst>
            <c:ext xmlns:c16="http://schemas.microsoft.com/office/drawing/2014/chart" uri="{C3380CC4-5D6E-409C-BE32-E72D297353CC}">
              <c16:uniqueId val="{00000004-AEC1-466E-BEBF-4FDBD8F21DD1}"/>
            </c:ext>
          </c:extLst>
        </c:ser>
        <c:dLbls>
          <c:showLegendKey val="0"/>
          <c:showVal val="0"/>
          <c:showCatName val="0"/>
          <c:showSerName val="0"/>
          <c:showPercent val="0"/>
          <c:showBubbleSize val="0"/>
        </c:dLbls>
        <c:gapWidth val="150"/>
        <c:shape val="box"/>
        <c:axId val="411852184"/>
        <c:axId val="411852576"/>
        <c:axId val="0"/>
      </c:bar3DChart>
      <c:catAx>
        <c:axId val="41185218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411852576"/>
        <c:crosses val="autoZero"/>
        <c:auto val="1"/>
        <c:lblAlgn val="ctr"/>
        <c:lblOffset val="100"/>
        <c:noMultiLvlLbl val="0"/>
      </c:catAx>
      <c:valAx>
        <c:axId val="411852576"/>
        <c:scaling>
          <c:orientation val="minMax"/>
        </c:scaling>
        <c:delete val="1"/>
        <c:axPos val="l"/>
        <c:numFmt formatCode="0%" sourceLinked="1"/>
        <c:majorTickMark val="out"/>
        <c:minorTickMark val="none"/>
        <c:tickLblPos val="nextTo"/>
        <c:crossAx val="41185218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44" l="0.70000000000000062" r="0.70000000000000062" t="0.75000000000000144"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x-none"/>
              <a:t>Año 2021.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413A-4822-8B04-8BE5CD43FEDF}"/>
              </c:ext>
            </c:extLst>
          </c:dPt>
          <c:dPt>
            <c:idx val="1"/>
            <c:invertIfNegative val="0"/>
            <c:bubble3D val="0"/>
            <c:spPr>
              <a:solidFill>
                <a:srgbClr val="C00000"/>
              </a:solidFill>
            </c:spPr>
            <c:extLst>
              <c:ext xmlns:c16="http://schemas.microsoft.com/office/drawing/2014/chart" uri="{C3380CC4-5D6E-409C-BE32-E72D297353CC}">
                <c16:uniqueId val="{00000001-413A-4822-8B04-8BE5CD43FED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13A-4822-8B04-8BE5CD43FED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13A-4822-8B04-8BE5CD43FED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Directiva!$M$9:$P$9</c:f>
              <c:numCache>
                <c:formatCode>0%</c:formatCode>
                <c:ptCount val="4"/>
                <c:pt idx="0">
                  <c:v>0</c:v>
                </c:pt>
                <c:pt idx="1">
                  <c:v>0</c:v>
                </c:pt>
                <c:pt idx="2">
                  <c:v>0</c:v>
                </c:pt>
                <c:pt idx="3">
                  <c:v>0</c:v>
                </c:pt>
              </c:numCache>
            </c:numRef>
          </c:val>
          <c:extLst>
            <c:ext xmlns:c16="http://schemas.microsoft.com/office/drawing/2014/chart" uri="{C3380CC4-5D6E-409C-BE32-E72D297353CC}">
              <c16:uniqueId val="{00000004-413A-4822-8B04-8BE5CD43FEDF}"/>
            </c:ext>
          </c:extLst>
        </c:ser>
        <c:dLbls>
          <c:showLegendKey val="0"/>
          <c:showVal val="0"/>
          <c:showCatName val="0"/>
          <c:showSerName val="0"/>
          <c:showPercent val="0"/>
          <c:showBubbleSize val="0"/>
        </c:dLbls>
        <c:gapWidth val="150"/>
        <c:shape val="box"/>
        <c:axId val="412584480"/>
        <c:axId val="412581736"/>
        <c:axId val="0"/>
      </c:bar3DChart>
      <c:catAx>
        <c:axId val="41258448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412581736"/>
        <c:crosses val="autoZero"/>
        <c:auto val="1"/>
        <c:lblAlgn val="ctr"/>
        <c:lblOffset val="100"/>
        <c:noMultiLvlLbl val="0"/>
      </c:catAx>
      <c:valAx>
        <c:axId val="412581736"/>
        <c:scaling>
          <c:orientation val="minMax"/>
        </c:scaling>
        <c:delete val="1"/>
        <c:axPos val="l"/>
        <c:numFmt formatCode="0%" sourceLinked="1"/>
        <c:majorTickMark val="out"/>
        <c:minorTickMark val="none"/>
        <c:tickLblPos val="nextTo"/>
        <c:crossAx val="41258448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67" l="0.70000000000000062" r="0.70000000000000062" t="0.75000000000000167"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x-none"/>
              <a:t>RELACIONES CON EL ENTORNO</a:t>
            </a:r>
          </a:p>
        </c:rich>
      </c:tx>
      <c:overlay val="0"/>
    </c:title>
    <c:autoTitleDeleted val="0"/>
    <c:plotArea>
      <c:layout>
        <c:manualLayout>
          <c:layoutTarget val="inner"/>
          <c:xMode val="edge"/>
          <c:yMode val="edge"/>
          <c:x val="1.8867927642900618E-2"/>
          <c:y val="0.19811231702549267"/>
          <c:w val="0.95387839909513183"/>
          <c:h val="0.49490711354044803"/>
        </c:manualLayout>
      </c:layout>
      <c:lineChart>
        <c:grouping val="standard"/>
        <c:varyColors val="0"/>
        <c:ser>
          <c:idx val="2"/>
          <c:order val="0"/>
          <c:tx>
            <c:strRef>
              <c:f>Directiva!$C$2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1A04-4D84-980E-351FCED00A5C}"/>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1A04-4D84-980E-351FCED00A5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c:v>
                </c:pt>
                <c:pt idx="1">
                  <c:v>0.77777777777777779</c:v>
                </c:pt>
                <c:pt idx="2">
                  <c:v>0.22222222222222221</c:v>
                </c:pt>
                <c:pt idx="3">
                  <c:v>0</c:v>
                </c:pt>
              </c:numCache>
            </c:numRef>
          </c:val>
          <c:smooth val="0"/>
          <c:extLst>
            <c:ext xmlns:c16="http://schemas.microsoft.com/office/drawing/2014/chart" uri="{C3380CC4-5D6E-409C-BE32-E72D297353CC}">
              <c16:uniqueId val="{00000002-0F16-406A-A419-757701BE664E}"/>
            </c:ext>
          </c:extLst>
        </c:ser>
        <c:ser>
          <c:idx val="0"/>
          <c:order val="1"/>
          <c:tx>
            <c:strRef>
              <c:f>Directiva!$H$2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1A04-4D84-980E-351FCED00A5C}"/>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1A04-4D84-980E-351FCED00A5C}"/>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1A04-4D84-980E-351FCED00A5C}"/>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1A04-4D84-980E-351FCED00A5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0F16-406A-A419-757701BE664E}"/>
            </c:ext>
          </c:extLst>
        </c:ser>
        <c:ser>
          <c:idx val="1"/>
          <c:order val="2"/>
          <c:tx>
            <c:strRef>
              <c:f>Directiva!$M$2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1A04-4D84-980E-351FCED00A5C}"/>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1A04-4D84-980E-351FCED00A5C}"/>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1A04-4D84-980E-351FCED00A5C}"/>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1A04-4D84-980E-351FCED00A5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0F16-406A-A419-757701BE664E}"/>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Directiva!$R$9:$U$9</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0F16-406A-A419-757701BE664E}"/>
            </c:ext>
          </c:extLst>
        </c:ser>
        <c:dLbls>
          <c:showLegendKey val="0"/>
          <c:showVal val="0"/>
          <c:showCatName val="0"/>
          <c:showSerName val="0"/>
          <c:showPercent val="0"/>
          <c:showBubbleSize val="0"/>
        </c:dLbls>
        <c:smooth val="0"/>
        <c:axId val="412580952"/>
        <c:axId val="412581344"/>
      </c:lineChart>
      <c:catAx>
        <c:axId val="41258095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n-US"/>
          </a:p>
        </c:txPr>
        <c:crossAx val="412581344"/>
        <c:crosses val="autoZero"/>
        <c:auto val="1"/>
        <c:lblAlgn val="ctr"/>
        <c:lblOffset val="100"/>
        <c:noMultiLvlLbl val="0"/>
      </c:catAx>
      <c:valAx>
        <c:axId val="412581344"/>
        <c:scaling>
          <c:orientation val="minMax"/>
        </c:scaling>
        <c:delete val="1"/>
        <c:axPos val="l"/>
        <c:numFmt formatCode="0%" sourceLinked="1"/>
        <c:majorTickMark val="out"/>
        <c:minorTickMark val="none"/>
        <c:tickLblPos val="nextTo"/>
        <c:crossAx val="412580952"/>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x-none"/>
              <a:t>Año 2022.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E8A1-4E1D-A4D7-46AF3963B27A}"/>
              </c:ext>
            </c:extLst>
          </c:dPt>
          <c:dPt>
            <c:idx val="1"/>
            <c:invertIfNegative val="0"/>
            <c:bubble3D val="0"/>
            <c:spPr>
              <a:solidFill>
                <a:srgbClr val="C00000"/>
              </a:solidFill>
            </c:spPr>
            <c:extLst>
              <c:ext xmlns:c16="http://schemas.microsoft.com/office/drawing/2014/chart" uri="{C3380CC4-5D6E-409C-BE32-E72D297353CC}">
                <c16:uniqueId val="{00000001-E8A1-4E1D-A4D7-46AF3963B27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8A1-4E1D-A4D7-46AF3963B27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8A1-4E1D-A4D7-46AF3963B27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Directiva!$R$4:$U$4</c:f>
              <c:numCache>
                <c:formatCode>0%</c:formatCode>
                <c:ptCount val="4"/>
                <c:pt idx="0">
                  <c:v>0</c:v>
                </c:pt>
                <c:pt idx="1">
                  <c:v>0</c:v>
                </c:pt>
                <c:pt idx="2">
                  <c:v>0</c:v>
                </c:pt>
                <c:pt idx="3">
                  <c:v>0</c:v>
                </c:pt>
              </c:numCache>
            </c:numRef>
          </c:val>
          <c:extLst>
            <c:ext xmlns:c16="http://schemas.microsoft.com/office/drawing/2014/chart" uri="{C3380CC4-5D6E-409C-BE32-E72D297353CC}">
              <c16:uniqueId val="{00000004-E8A1-4E1D-A4D7-46AF3963B27A}"/>
            </c:ext>
          </c:extLst>
        </c:ser>
        <c:dLbls>
          <c:showLegendKey val="0"/>
          <c:showVal val="0"/>
          <c:showCatName val="0"/>
          <c:showSerName val="0"/>
          <c:showPercent val="0"/>
          <c:showBubbleSize val="0"/>
        </c:dLbls>
        <c:gapWidth val="150"/>
        <c:shape val="box"/>
        <c:axId val="412578600"/>
        <c:axId val="412580168"/>
        <c:axId val="0"/>
      </c:bar3DChart>
      <c:catAx>
        <c:axId val="41257860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12580168"/>
        <c:crosses val="autoZero"/>
        <c:auto val="1"/>
        <c:lblAlgn val="ctr"/>
        <c:lblOffset val="100"/>
        <c:noMultiLvlLbl val="0"/>
      </c:catAx>
      <c:valAx>
        <c:axId val="412580168"/>
        <c:scaling>
          <c:orientation val="minMax"/>
        </c:scaling>
        <c:delete val="1"/>
        <c:axPos val="l"/>
        <c:numFmt formatCode="0%" sourceLinked="1"/>
        <c:majorTickMark val="out"/>
        <c:minorTickMark val="none"/>
        <c:tickLblPos val="nextTo"/>
        <c:crossAx val="41257860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x-none"/>
              <a:t>Año 2022. Gestión Estrategica</a:t>
            </a:r>
          </a:p>
        </c:rich>
      </c:tx>
      <c:layout>
        <c:manualLayout>
          <c:xMode val="edge"/>
          <c:yMode val="edge"/>
          <c:x val="0.1629599440773421"/>
          <c:y val="4.629625522161841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1111086166636776E-2"/>
          <c:y val="0.19432888597258677"/>
          <c:w val="0.93888888888888888"/>
          <c:h val="0.68969123651210262"/>
        </c:manualLayout>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4CA3-4F0C-A229-17FF66AE54BD}"/>
              </c:ext>
            </c:extLst>
          </c:dPt>
          <c:dPt>
            <c:idx val="1"/>
            <c:invertIfNegative val="0"/>
            <c:bubble3D val="0"/>
            <c:spPr>
              <a:solidFill>
                <a:srgbClr val="CC0000"/>
              </a:solidFill>
            </c:spPr>
            <c:extLst>
              <c:ext xmlns:c16="http://schemas.microsoft.com/office/drawing/2014/chart" uri="{C3380CC4-5D6E-409C-BE32-E72D297353CC}">
                <c16:uniqueId val="{00000001-4CA3-4F0C-A229-17FF66AE54B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CA3-4F0C-A229-17FF66AE54B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CA3-4F0C-A229-17FF66AE54B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Directiva!$R$5:$U$5</c:f>
              <c:numCache>
                <c:formatCode>0%</c:formatCode>
                <c:ptCount val="4"/>
                <c:pt idx="0">
                  <c:v>0</c:v>
                </c:pt>
                <c:pt idx="1">
                  <c:v>0</c:v>
                </c:pt>
                <c:pt idx="2">
                  <c:v>0</c:v>
                </c:pt>
                <c:pt idx="3">
                  <c:v>0</c:v>
                </c:pt>
              </c:numCache>
            </c:numRef>
          </c:val>
          <c:extLst>
            <c:ext xmlns:c16="http://schemas.microsoft.com/office/drawing/2014/chart" uri="{C3380CC4-5D6E-409C-BE32-E72D297353CC}">
              <c16:uniqueId val="{00000004-4CA3-4F0C-A229-17FF66AE54BD}"/>
            </c:ext>
          </c:extLst>
        </c:ser>
        <c:dLbls>
          <c:showLegendKey val="0"/>
          <c:showVal val="0"/>
          <c:showCatName val="0"/>
          <c:showSerName val="0"/>
          <c:showPercent val="0"/>
          <c:showBubbleSize val="0"/>
        </c:dLbls>
        <c:gapWidth val="150"/>
        <c:shape val="box"/>
        <c:axId val="412583696"/>
        <c:axId val="412577424"/>
        <c:axId val="0"/>
      </c:bar3DChart>
      <c:catAx>
        <c:axId val="41258369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12577424"/>
        <c:crosses val="autoZero"/>
        <c:auto val="1"/>
        <c:lblAlgn val="ctr"/>
        <c:lblOffset val="100"/>
        <c:noMultiLvlLbl val="0"/>
      </c:catAx>
      <c:valAx>
        <c:axId val="412577424"/>
        <c:scaling>
          <c:orientation val="minMax"/>
        </c:scaling>
        <c:delete val="1"/>
        <c:axPos val="l"/>
        <c:numFmt formatCode="0%" sourceLinked="1"/>
        <c:majorTickMark val="out"/>
        <c:minorTickMark val="none"/>
        <c:tickLblPos val="nextTo"/>
        <c:crossAx val="41258369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x-none"/>
              <a:t>Año 2022.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F71C-49F9-84CB-E87F470F3E16}"/>
              </c:ext>
            </c:extLst>
          </c:dPt>
          <c:dPt>
            <c:idx val="1"/>
            <c:invertIfNegative val="0"/>
            <c:bubble3D val="0"/>
            <c:spPr>
              <a:solidFill>
                <a:srgbClr val="CC0000"/>
              </a:solidFill>
            </c:spPr>
            <c:extLst>
              <c:ext xmlns:c16="http://schemas.microsoft.com/office/drawing/2014/chart" uri="{C3380CC4-5D6E-409C-BE32-E72D297353CC}">
                <c16:uniqueId val="{00000001-F71C-49F9-84CB-E87F470F3E1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71C-49F9-84CB-E87F470F3E1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71C-49F9-84CB-E87F470F3E1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Directiva!$R$6:$U$6</c:f>
              <c:numCache>
                <c:formatCode>0%</c:formatCode>
                <c:ptCount val="4"/>
                <c:pt idx="0">
                  <c:v>0</c:v>
                </c:pt>
                <c:pt idx="1">
                  <c:v>0</c:v>
                </c:pt>
                <c:pt idx="2">
                  <c:v>0</c:v>
                </c:pt>
                <c:pt idx="3">
                  <c:v>0</c:v>
                </c:pt>
              </c:numCache>
            </c:numRef>
          </c:val>
          <c:extLst>
            <c:ext xmlns:c16="http://schemas.microsoft.com/office/drawing/2014/chart" uri="{C3380CC4-5D6E-409C-BE32-E72D297353CC}">
              <c16:uniqueId val="{00000004-F71C-49F9-84CB-E87F470F3E16}"/>
            </c:ext>
          </c:extLst>
        </c:ser>
        <c:dLbls>
          <c:showLegendKey val="0"/>
          <c:showVal val="0"/>
          <c:showCatName val="0"/>
          <c:showSerName val="0"/>
          <c:showPercent val="0"/>
          <c:showBubbleSize val="0"/>
        </c:dLbls>
        <c:gapWidth val="150"/>
        <c:shape val="box"/>
        <c:axId val="412582912"/>
        <c:axId val="412584088"/>
        <c:axId val="0"/>
      </c:bar3DChart>
      <c:catAx>
        <c:axId val="41258291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12584088"/>
        <c:crosses val="autoZero"/>
        <c:auto val="1"/>
        <c:lblAlgn val="ctr"/>
        <c:lblOffset val="100"/>
        <c:noMultiLvlLbl val="0"/>
      </c:catAx>
      <c:valAx>
        <c:axId val="412584088"/>
        <c:scaling>
          <c:orientation val="minMax"/>
        </c:scaling>
        <c:delete val="1"/>
        <c:axPos val="l"/>
        <c:numFmt formatCode="0%" sourceLinked="1"/>
        <c:majorTickMark val="out"/>
        <c:minorTickMark val="none"/>
        <c:tickLblPos val="nextTo"/>
        <c:crossAx val="41258291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x-none"/>
              <a:t>Año 2022. Cultura Institucional</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BA5D-4C24-9684-A35AD66BCB90}"/>
              </c:ext>
            </c:extLst>
          </c:dPt>
          <c:dPt>
            <c:idx val="1"/>
            <c:invertIfNegative val="0"/>
            <c:bubble3D val="0"/>
            <c:spPr>
              <a:solidFill>
                <a:srgbClr val="CC0000"/>
              </a:solidFill>
            </c:spPr>
            <c:extLst>
              <c:ext xmlns:c16="http://schemas.microsoft.com/office/drawing/2014/chart" uri="{C3380CC4-5D6E-409C-BE32-E72D297353CC}">
                <c16:uniqueId val="{00000001-BA5D-4C24-9684-A35AD66BCB9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BA5D-4C24-9684-A35AD66BCB9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A5D-4C24-9684-A35AD66BCB9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Directiva!$R$7:$U$7</c:f>
              <c:numCache>
                <c:formatCode>0%</c:formatCode>
                <c:ptCount val="4"/>
                <c:pt idx="0">
                  <c:v>0</c:v>
                </c:pt>
                <c:pt idx="1">
                  <c:v>0</c:v>
                </c:pt>
                <c:pt idx="2">
                  <c:v>0</c:v>
                </c:pt>
                <c:pt idx="3">
                  <c:v>0</c:v>
                </c:pt>
              </c:numCache>
            </c:numRef>
          </c:val>
          <c:extLst>
            <c:ext xmlns:c16="http://schemas.microsoft.com/office/drawing/2014/chart" uri="{C3380CC4-5D6E-409C-BE32-E72D297353CC}">
              <c16:uniqueId val="{00000004-BA5D-4C24-9684-A35AD66BCB90}"/>
            </c:ext>
          </c:extLst>
        </c:ser>
        <c:dLbls>
          <c:showLegendKey val="0"/>
          <c:showVal val="0"/>
          <c:showCatName val="0"/>
          <c:showSerName val="0"/>
          <c:showPercent val="0"/>
          <c:showBubbleSize val="0"/>
        </c:dLbls>
        <c:gapWidth val="150"/>
        <c:shape val="box"/>
        <c:axId val="412584872"/>
        <c:axId val="412577816"/>
        <c:axId val="0"/>
      </c:bar3DChart>
      <c:catAx>
        <c:axId val="41258487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12577816"/>
        <c:crosses val="autoZero"/>
        <c:auto val="1"/>
        <c:lblAlgn val="ctr"/>
        <c:lblOffset val="100"/>
        <c:noMultiLvlLbl val="0"/>
      </c:catAx>
      <c:valAx>
        <c:axId val="412577816"/>
        <c:scaling>
          <c:orientation val="minMax"/>
        </c:scaling>
        <c:delete val="1"/>
        <c:axPos val="l"/>
        <c:numFmt formatCode="0%" sourceLinked="1"/>
        <c:majorTickMark val="out"/>
        <c:minorTickMark val="none"/>
        <c:tickLblPos val="nextTo"/>
        <c:crossAx val="41258487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x-none"/>
              <a:t>Año 2022. Clima Escolar
</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0926-4E59-A30A-4D94ECBFE020}"/>
              </c:ext>
            </c:extLst>
          </c:dPt>
          <c:dPt>
            <c:idx val="1"/>
            <c:invertIfNegative val="0"/>
            <c:bubble3D val="0"/>
            <c:spPr>
              <a:solidFill>
                <a:srgbClr val="CC0000"/>
              </a:solidFill>
            </c:spPr>
            <c:extLst>
              <c:ext xmlns:c16="http://schemas.microsoft.com/office/drawing/2014/chart" uri="{C3380CC4-5D6E-409C-BE32-E72D297353CC}">
                <c16:uniqueId val="{00000001-0926-4E59-A30A-4D94ECBFE02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926-4E59-A30A-4D94ECBFE02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926-4E59-A30A-4D94ECBFE02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Directiva!$R$8:$U$8</c:f>
              <c:numCache>
                <c:formatCode>0%</c:formatCode>
                <c:ptCount val="4"/>
                <c:pt idx="0">
                  <c:v>0</c:v>
                </c:pt>
                <c:pt idx="1">
                  <c:v>0</c:v>
                </c:pt>
                <c:pt idx="2">
                  <c:v>0</c:v>
                </c:pt>
                <c:pt idx="3">
                  <c:v>0</c:v>
                </c:pt>
              </c:numCache>
            </c:numRef>
          </c:val>
          <c:extLst>
            <c:ext xmlns:c16="http://schemas.microsoft.com/office/drawing/2014/chart" uri="{C3380CC4-5D6E-409C-BE32-E72D297353CC}">
              <c16:uniqueId val="{00000004-0926-4E59-A30A-4D94ECBFE020}"/>
            </c:ext>
          </c:extLst>
        </c:ser>
        <c:dLbls>
          <c:showLegendKey val="0"/>
          <c:showVal val="0"/>
          <c:showCatName val="0"/>
          <c:showSerName val="0"/>
          <c:showPercent val="0"/>
          <c:showBubbleSize val="0"/>
        </c:dLbls>
        <c:gapWidth val="150"/>
        <c:shape val="box"/>
        <c:axId val="412580560"/>
        <c:axId val="412772744"/>
        <c:axId val="0"/>
      </c:bar3DChart>
      <c:catAx>
        <c:axId val="41258056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12772744"/>
        <c:crosses val="autoZero"/>
        <c:auto val="1"/>
        <c:lblAlgn val="ctr"/>
        <c:lblOffset val="100"/>
        <c:noMultiLvlLbl val="0"/>
      </c:catAx>
      <c:valAx>
        <c:axId val="412772744"/>
        <c:scaling>
          <c:orientation val="minMax"/>
        </c:scaling>
        <c:delete val="1"/>
        <c:axPos val="l"/>
        <c:numFmt formatCode="0%" sourceLinked="1"/>
        <c:majorTickMark val="out"/>
        <c:minorTickMark val="none"/>
        <c:tickLblPos val="nextTo"/>
        <c:crossAx val="412580560"/>
        <c:crosses val="autoZero"/>
        <c:crossBetween val="between"/>
      </c:valAx>
      <c:spPr>
        <a:noFill/>
        <a:ln w="25400">
          <a:noFill/>
        </a:ln>
      </c:spPr>
    </c:plotArea>
    <c:plotVisOnly val="1"/>
    <c:dispBlanksAs val="gap"/>
    <c:showDLblsOverMax val="0"/>
  </c:chart>
  <c:spPr>
    <a:solidFill>
      <a:schemeClr val="bg1"/>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x-none"/>
              <a:t>Año 2022.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0C8F-492E-9DFE-5E08B51984BA}"/>
              </c:ext>
            </c:extLst>
          </c:dPt>
          <c:dPt>
            <c:idx val="1"/>
            <c:invertIfNegative val="0"/>
            <c:bubble3D val="0"/>
            <c:spPr>
              <a:solidFill>
                <a:srgbClr val="CC0000"/>
              </a:solidFill>
            </c:spPr>
            <c:extLst>
              <c:ext xmlns:c16="http://schemas.microsoft.com/office/drawing/2014/chart" uri="{C3380CC4-5D6E-409C-BE32-E72D297353CC}">
                <c16:uniqueId val="{00000001-0C8F-492E-9DFE-5E08B51984B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C8F-492E-9DFE-5E08B51984B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C8F-492E-9DFE-5E08B51984B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Directiva!$R$9:$U$9</c:f>
              <c:numCache>
                <c:formatCode>0%</c:formatCode>
                <c:ptCount val="4"/>
                <c:pt idx="0">
                  <c:v>0</c:v>
                </c:pt>
                <c:pt idx="1">
                  <c:v>0</c:v>
                </c:pt>
                <c:pt idx="2">
                  <c:v>0</c:v>
                </c:pt>
                <c:pt idx="3">
                  <c:v>0</c:v>
                </c:pt>
              </c:numCache>
            </c:numRef>
          </c:val>
          <c:extLst>
            <c:ext xmlns:c16="http://schemas.microsoft.com/office/drawing/2014/chart" uri="{C3380CC4-5D6E-409C-BE32-E72D297353CC}">
              <c16:uniqueId val="{00000004-0C8F-492E-9DFE-5E08B51984BA}"/>
            </c:ext>
          </c:extLst>
        </c:ser>
        <c:dLbls>
          <c:showLegendKey val="0"/>
          <c:showVal val="0"/>
          <c:showCatName val="0"/>
          <c:showSerName val="0"/>
          <c:showPercent val="0"/>
          <c:showBubbleSize val="0"/>
        </c:dLbls>
        <c:gapWidth val="150"/>
        <c:shape val="box"/>
        <c:axId val="412770392"/>
        <c:axId val="412776272"/>
        <c:axId val="0"/>
      </c:bar3DChart>
      <c:catAx>
        <c:axId val="41277039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12776272"/>
        <c:crosses val="autoZero"/>
        <c:auto val="1"/>
        <c:lblAlgn val="ctr"/>
        <c:lblOffset val="100"/>
        <c:noMultiLvlLbl val="0"/>
      </c:catAx>
      <c:valAx>
        <c:axId val="412776272"/>
        <c:scaling>
          <c:orientation val="minMax"/>
        </c:scaling>
        <c:delete val="1"/>
        <c:axPos val="l"/>
        <c:numFmt formatCode="0%" sourceLinked="1"/>
        <c:majorTickMark val="out"/>
        <c:minorTickMark val="none"/>
        <c:tickLblPos val="nextTo"/>
        <c:crossAx val="41277039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x-none"/>
              <a:t>Año 2019.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A8D-4CF1-A273-376D1AEB2099}"/>
              </c:ext>
            </c:extLst>
          </c:dPt>
          <c:dPt>
            <c:idx val="1"/>
            <c:invertIfNegative val="0"/>
            <c:bubble3D val="0"/>
            <c:spPr>
              <a:solidFill>
                <a:srgbClr val="C00000"/>
              </a:solidFill>
            </c:spPr>
            <c:extLst>
              <c:ext xmlns:c16="http://schemas.microsoft.com/office/drawing/2014/chart" uri="{C3380CC4-5D6E-409C-BE32-E72D297353CC}">
                <c16:uniqueId val="{00000001-AA8D-4CF1-A273-376D1AEB209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A8D-4CF1-A273-376D1AEB209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A8D-4CF1-A273-376D1AEB209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Academica!$C$4:$F$4</c:f>
              <c:numCache>
                <c:formatCode>0%</c:formatCode>
                <c:ptCount val="4"/>
                <c:pt idx="0">
                  <c:v>0.2</c:v>
                </c:pt>
                <c:pt idx="1">
                  <c:v>0.4</c:v>
                </c:pt>
                <c:pt idx="2">
                  <c:v>0.4</c:v>
                </c:pt>
                <c:pt idx="3">
                  <c:v>0</c:v>
                </c:pt>
              </c:numCache>
            </c:numRef>
          </c:val>
          <c:extLst>
            <c:ext xmlns:c16="http://schemas.microsoft.com/office/drawing/2014/chart" uri="{C3380CC4-5D6E-409C-BE32-E72D297353CC}">
              <c16:uniqueId val="{00000004-AA8D-4CF1-A273-376D1AEB2099}"/>
            </c:ext>
          </c:extLst>
        </c:ser>
        <c:dLbls>
          <c:showLegendKey val="0"/>
          <c:showVal val="0"/>
          <c:showCatName val="0"/>
          <c:showSerName val="0"/>
          <c:showPercent val="0"/>
          <c:showBubbleSize val="0"/>
        </c:dLbls>
        <c:gapWidth val="150"/>
        <c:shape val="box"/>
        <c:axId val="412777840"/>
        <c:axId val="412771960"/>
        <c:axId val="0"/>
      </c:bar3DChart>
      <c:catAx>
        <c:axId val="41277784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412771960"/>
        <c:crosses val="autoZero"/>
        <c:auto val="1"/>
        <c:lblAlgn val="ctr"/>
        <c:lblOffset val="100"/>
        <c:noMultiLvlLbl val="0"/>
      </c:catAx>
      <c:valAx>
        <c:axId val="412771960"/>
        <c:scaling>
          <c:orientation val="minMax"/>
        </c:scaling>
        <c:delete val="1"/>
        <c:axPos val="l"/>
        <c:numFmt formatCode="0%" sourceLinked="1"/>
        <c:majorTickMark val="out"/>
        <c:minorTickMark val="none"/>
        <c:tickLblPos val="nextTo"/>
        <c:crossAx val="41277784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x-none"/>
              <a:t>Año 2020.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DBB-4711-BB0C-D6C26B482BCC}"/>
              </c:ext>
            </c:extLst>
          </c:dPt>
          <c:dPt>
            <c:idx val="1"/>
            <c:invertIfNegative val="0"/>
            <c:bubble3D val="0"/>
            <c:spPr>
              <a:solidFill>
                <a:srgbClr val="C00000"/>
              </a:solidFill>
            </c:spPr>
            <c:extLst>
              <c:ext xmlns:c16="http://schemas.microsoft.com/office/drawing/2014/chart" uri="{C3380CC4-5D6E-409C-BE32-E72D297353CC}">
                <c16:uniqueId val="{00000001-3DBB-4711-BB0C-D6C26B482BC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DBB-4711-BB0C-D6C26B482BC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DBB-4711-BB0C-D6C26B482BC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Academica!$H$4:$K$4</c:f>
              <c:numCache>
                <c:formatCode>0%</c:formatCode>
                <c:ptCount val="4"/>
                <c:pt idx="0">
                  <c:v>0</c:v>
                </c:pt>
                <c:pt idx="1">
                  <c:v>0</c:v>
                </c:pt>
                <c:pt idx="2">
                  <c:v>0</c:v>
                </c:pt>
                <c:pt idx="3">
                  <c:v>0</c:v>
                </c:pt>
              </c:numCache>
            </c:numRef>
          </c:val>
          <c:extLst>
            <c:ext xmlns:c16="http://schemas.microsoft.com/office/drawing/2014/chart" uri="{C3380CC4-5D6E-409C-BE32-E72D297353CC}">
              <c16:uniqueId val="{00000004-3DBB-4711-BB0C-D6C26B482BCC}"/>
            </c:ext>
          </c:extLst>
        </c:ser>
        <c:dLbls>
          <c:showLegendKey val="0"/>
          <c:showVal val="0"/>
          <c:showCatName val="0"/>
          <c:showSerName val="0"/>
          <c:showPercent val="0"/>
          <c:showBubbleSize val="0"/>
        </c:dLbls>
        <c:gapWidth val="150"/>
        <c:shape val="box"/>
        <c:axId val="412771568"/>
        <c:axId val="412770784"/>
        <c:axId val="0"/>
      </c:bar3DChart>
      <c:catAx>
        <c:axId val="41277156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412770784"/>
        <c:crosses val="autoZero"/>
        <c:auto val="1"/>
        <c:lblAlgn val="ctr"/>
        <c:lblOffset val="100"/>
        <c:noMultiLvlLbl val="0"/>
      </c:catAx>
      <c:valAx>
        <c:axId val="412770784"/>
        <c:scaling>
          <c:orientation val="minMax"/>
        </c:scaling>
        <c:delete val="1"/>
        <c:axPos val="l"/>
        <c:numFmt formatCode="0%" sourceLinked="1"/>
        <c:majorTickMark val="out"/>
        <c:minorTickMark val="none"/>
        <c:tickLblPos val="nextTo"/>
        <c:crossAx val="41277156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x-none"/>
              <a:t>Año 2021.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857B-4DE6-8EF4-E941740B2C7B}"/>
              </c:ext>
            </c:extLst>
          </c:dPt>
          <c:dPt>
            <c:idx val="1"/>
            <c:invertIfNegative val="0"/>
            <c:bubble3D val="0"/>
            <c:spPr>
              <a:solidFill>
                <a:srgbClr val="C00000"/>
              </a:solidFill>
            </c:spPr>
            <c:extLst>
              <c:ext xmlns:c16="http://schemas.microsoft.com/office/drawing/2014/chart" uri="{C3380CC4-5D6E-409C-BE32-E72D297353CC}">
                <c16:uniqueId val="{00000001-857B-4DE6-8EF4-E941740B2C7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857B-4DE6-8EF4-E941740B2C7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857B-4DE6-8EF4-E941740B2C7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857B-4DE6-8EF4-E941740B2C7B}"/>
            </c:ext>
          </c:extLst>
        </c:ser>
        <c:dLbls>
          <c:showLegendKey val="0"/>
          <c:showVal val="0"/>
          <c:showCatName val="0"/>
          <c:showSerName val="0"/>
          <c:showPercent val="0"/>
          <c:showBubbleSize val="0"/>
        </c:dLbls>
        <c:gapWidth val="150"/>
        <c:shape val="box"/>
        <c:axId val="412772352"/>
        <c:axId val="412775096"/>
        <c:axId val="0"/>
      </c:bar3DChart>
      <c:catAx>
        <c:axId val="41277235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412775096"/>
        <c:crosses val="autoZero"/>
        <c:auto val="1"/>
        <c:lblAlgn val="ctr"/>
        <c:lblOffset val="100"/>
        <c:noMultiLvlLbl val="0"/>
      </c:catAx>
      <c:valAx>
        <c:axId val="412775096"/>
        <c:scaling>
          <c:orientation val="minMax"/>
        </c:scaling>
        <c:delete val="1"/>
        <c:axPos val="l"/>
        <c:numFmt formatCode="0%" sourceLinked="1"/>
        <c:majorTickMark val="out"/>
        <c:minorTickMark val="none"/>
        <c:tickLblPos val="nextTo"/>
        <c:crossAx val="41277235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x-none"/>
              <a:t>Año 2019.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F16A-4D5E-B45E-13BC88E71F5C}"/>
              </c:ext>
            </c:extLst>
          </c:dPt>
          <c:dPt>
            <c:idx val="1"/>
            <c:invertIfNegative val="0"/>
            <c:bubble3D val="0"/>
            <c:spPr>
              <a:solidFill>
                <a:srgbClr val="C00000"/>
              </a:solidFill>
            </c:spPr>
            <c:extLst>
              <c:ext xmlns:c16="http://schemas.microsoft.com/office/drawing/2014/chart" uri="{C3380CC4-5D6E-409C-BE32-E72D297353CC}">
                <c16:uniqueId val="{00000001-F16A-4D5E-B45E-13BC88E71F5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16A-4D5E-B45E-13BC88E71F5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16A-4D5E-B45E-13BC88E71F5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Academica!$C$5:$F$5</c:f>
              <c:numCache>
                <c:formatCode>0%</c:formatCode>
                <c:ptCount val="4"/>
                <c:pt idx="0">
                  <c:v>0</c:v>
                </c:pt>
                <c:pt idx="1">
                  <c:v>0.5</c:v>
                </c:pt>
                <c:pt idx="2">
                  <c:v>0.5</c:v>
                </c:pt>
                <c:pt idx="3">
                  <c:v>0</c:v>
                </c:pt>
              </c:numCache>
            </c:numRef>
          </c:val>
          <c:extLst>
            <c:ext xmlns:c16="http://schemas.microsoft.com/office/drawing/2014/chart" uri="{C3380CC4-5D6E-409C-BE32-E72D297353CC}">
              <c16:uniqueId val="{00000004-F16A-4D5E-B45E-13BC88E71F5C}"/>
            </c:ext>
          </c:extLst>
        </c:ser>
        <c:dLbls>
          <c:showLegendKey val="0"/>
          <c:showVal val="0"/>
          <c:showCatName val="0"/>
          <c:showSerName val="0"/>
          <c:showPercent val="0"/>
          <c:showBubbleSize val="0"/>
        </c:dLbls>
        <c:gapWidth val="150"/>
        <c:shape val="box"/>
        <c:axId val="412777448"/>
        <c:axId val="412773136"/>
        <c:axId val="0"/>
      </c:bar3DChart>
      <c:catAx>
        <c:axId val="41277744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412773136"/>
        <c:crosses val="autoZero"/>
        <c:auto val="1"/>
        <c:lblAlgn val="ctr"/>
        <c:lblOffset val="100"/>
        <c:noMultiLvlLbl val="0"/>
      </c:catAx>
      <c:valAx>
        <c:axId val="412773136"/>
        <c:scaling>
          <c:orientation val="minMax"/>
        </c:scaling>
        <c:delete val="1"/>
        <c:axPos val="l"/>
        <c:numFmt formatCode="0%" sourceLinked="1"/>
        <c:majorTickMark val="out"/>
        <c:minorTickMark val="none"/>
        <c:tickLblPos val="nextTo"/>
        <c:crossAx val="41277744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x-none"/>
              <a:t>Año 2020.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BEC3-4098-A765-0AB725A7251B}"/>
              </c:ext>
            </c:extLst>
          </c:dPt>
          <c:dPt>
            <c:idx val="1"/>
            <c:invertIfNegative val="0"/>
            <c:bubble3D val="0"/>
            <c:spPr>
              <a:solidFill>
                <a:srgbClr val="C00000"/>
              </a:solidFill>
            </c:spPr>
            <c:extLst>
              <c:ext xmlns:c16="http://schemas.microsoft.com/office/drawing/2014/chart" uri="{C3380CC4-5D6E-409C-BE32-E72D297353CC}">
                <c16:uniqueId val="{00000001-BEC3-4098-A765-0AB725A7251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BEC3-4098-A765-0AB725A7251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EC3-4098-A765-0AB725A7251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Academica!$H$5:$K$5</c:f>
              <c:numCache>
                <c:formatCode>0%</c:formatCode>
                <c:ptCount val="4"/>
                <c:pt idx="0">
                  <c:v>0</c:v>
                </c:pt>
                <c:pt idx="1">
                  <c:v>0</c:v>
                </c:pt>
                <c:pt idx="2">
                  <c:v>0</c:v>
                </c:pt>
                <c:pt idx="3">
                  <c:v>0</c:v>
                </c:pt>
              </c:numCache>
            </c:numRef>
          </c:val>
          <c:extLst>
            <c:ext xmlns:c16="http://schemas.microsoft.com/office/drawing/2014/chart" uri="{C3380CC4-5D6E-409C-BE32-E72D297353CC}">
              <c16:uniqueId val="{00000004-BEC3-4098-A765-0AB725A7251B}"/>
            </c:ext>
          </c:extLst>
        </c:ser>
        <c:dLbls>
          <c:showLegendKey val="0"/>
          <c:showVal val="0"/>
          <c:showCatName val="0"/>
          <c:showSerName val="0"/>
          <c:showPercent val="0"/>
          <c:showBubbleSize val="0"/>
        </c:dLbls>
        <c:gapWidth val="150"/>
        <c:shape val="box"/>
        <c:axId val="412774312"/>
        <c:axId val="412774704"/>
        <c:axId val="0"/>
      </c:bar3DChart>
      <c:catAx>
        <c:axId val="41277431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412774704"/>
        <c:crosses val="autoZero"/>
        <c:auto val="1"/>
        <c:lblAlgn val="ctr"/>
        <c:lblOffset val="100"/>
        <c:noMultiLvlLbl val="0"/>
      </c:catAx>
      <c:valAx>
        <c:axId val="412774704"/>
        <c:scaling>
          <c:orientation val="minMax"/>
        </c:scaling>
        <c:delete val="1"/>
        <c:axPos val="l"/>
        <c:numFmt formatCode="0%" sourceLinked="1"/>
        <c:majorTickMark val="out"/>
        <c:minorTickMark val="none"/>
        <c:tickLblPos val="nextTo"/>
        <c:crossAx val="41277431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x-none"/>
              <a:t>Año 2021. Practicas Pedagogicas</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256-49B8-B29C-413FBBA81DB0}"/>
              </c:ext>
            </c:extLst>
          </c:dPt>
          <c:dPt>
            <c:idx val="1"/>
            <c:invertIfNegative val="0"/>
            <c:bubble3D val="0"/>
            <c:spPr>
              <a:solidFill>
                <a:srgbClr val="C00000"/>
              </a:solidFill>
            </c:spPr>
            <c:extLst>
              <c:ext xmlns:c16="http://schemas.microsoft.com/office/drawing/2014/chart" uri="{C3380CC4-5D6E-409C-BE32-E72D297353CC}">
                <c16:uniqueId val="{00000001-3256-49B8-B29C-413FBBA81DB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256-49B8-B29C-413FBBA81DB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256-49B8-B29C-413FBBA81DB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3256-49B8-B29C-413FBBA81DB0}"/>
            </c:ext>
          </c:extLst>
        </c:ser>
        <c:dLbls>
          <c:showLegendKey val="0"/>
          <c:showVal val="0"/>
          <c:showCatName val="0"/>
          <c:showSerName val="0"/>
          <c:showPercent val="0"/>
          <c:showBubbleSize val="0"/>
        </c:dLbls>
        <c:gapWidth val="150"/>
        <c:shape val="box"/>
        <c:axId val="413333168"/>
        <c:axId val="413333560"/>
        <c:axId val="0"/>
      </c:bar3DChart>
      <c:catAx>
        <c:axId val="41333316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413333560"/>
        <c:crosses val="autoZero"/>
        <c:auto val="1"/>
        <c:lblAlgn val="ctr"/>
        <c:lblOffset val="100"/>
        <c:noMultiLvlLbl val="0"/>
      </c:catAx>
      <c:valAx>
        <c:axId val="413333560"/>
        <c:scaling>
          <c:orientation val="minMax"/>
        </c:scaling>
        <c:delete val="1"/>
        <c:axPos val="l"/>
        <c:numFmt formatCode="0%" sourceLinked="1"/>
        <c:majorTickMark val="out"/>
        <c:minorTickMark val="none"/>
        <c:tickLblPos val="nextTo"/>
        <c:crossAx val="41333316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x-none"/>
              <a:t>Año 2019.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BBC-4AFF-ACB1-6BB54214BB41}"/>
              </c:ext>
            </c:extLst>
          </c:dPt>
          <c:dPt>
            <c:idx val="1"/>
            <c:invertIfNegative val="0"/>
            <c:bubble3D val="0"/>
            <c:spPr>
              <a:solidFill>
                <a:srgbClr val="C00000"/>
              </a:solidFill>
            </c:spPr>
            <c:extLst>
              <c:ext xmlns:c16="http://schemas.microsoft.com/office/drawing/2014/chart" uri="{C3380CC4-5D6E-409C-BE32-E72D297353CC}">
                <c16:uniqueId val="{00000001-0BBC-4AFF-ACB1-6BB54214BB4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BBC-4AFF-ACB1-6BB54214BB4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BBC-4AFF-ACB1-6BB54214BB4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Academica!$C$6:$F$6</c:f>
              <c:numCache>
                <c:formatCode>0%</c:formatCode>
                <c:ptCount val="4"/>
                <c:pt idx="0">
                  <c:v>0.5</c:v>
                </c:pt>
                <c:pt idx="1">
                  <c:v>0.25</c:v>
                </c:pt>
                <c:pt idx="2">
                  <c:v>0.25</c:v>
                </c:pt>
                <c:pt idx="3">
                  <c:v>0</c:v>
                </c:pt>
              </c:numCache>
            </c:numRef>
          </c:val>
          <c:extLst>
            <c:ext xmlns:c16="http://schemas.microsoft.com/office/drawing/2014/chart" uri="{C3380CC4-5D6E-409C-BE32-E72D297353CC}">
              <c16:uniqueId val="{00000004-0BBC-4AFF-ACB1-6BB54214BB41}"/>
            </c:ext>
          </c:extLst>
        </c:ser>
        <c:dLbls>
          <c:showLegendKey val="0"/>
          <c:showVal val="0"/>
          <c:showCatName val="0"/>
          <c:showSerName val="0"/>
          <c:showPercent val="0"/>
          <c:showBubbleSize val="0"/>
        </c:dLbls>
        <c:gapWidth val="150"/>
        <c:shape val="box"/>
        <c:axId val="413333952"/>
        <c:axId val="413332776"/>
        <c:axId val="0"/>
      </c:bar3DChart>
      <c:catAx>
        <c:axId val="41333395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413332776"/>
        <c:crosses val="autoZero"/>
        <c:auto val="1"/>
        <c:lblAlgn val="ctr"/>
        <c:lblOffset val="100"/>
        <c:noMultiLvlLbl val="0"/>
      </c:catAx>
      <c:valAx>
        <c:axId val="413332776"/>
        <c:scaling>
          <c:orientation val="minMax"/>
        </c:scaling>
        <c:delete val="1"/>
        <c:axPos val="l"/>
        <c:numFmt formatCode="0%" sourceLinked="1"/>
        <c:majorTickMark val="out"/>
        <c:minorTickMark val="none"/>
        <c:tickLblPos val="nextTo"/>
        <c:crossAx val="41333395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x-none"/>
              <a:t>Año 2020.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439A-49EA-BAF6-69ADBD634E5E}"/>
              </c:ext>
            </c:extLst>
          </c:dPt>
          <c:dPt>
            <c:idx val="1"/>
            <c:invertIfNegative val="0"/>
            <c:bubble3D val="0"/>
            <c:spPr>
              <a:solidFill>
                <a:srgbClr val="C00000"/>
              </a:solidFill>
            </c:spPr>
            <c:extLst>
              <c:ext xmlns:c16="http://schemas.microsoft.com/office/drawing/2014/chart" uri="{C3380CC4-5D6E-409C-BE32-E72D297353CC}">
                <c16:uniqueId val="{00000001-439A-49EA-BAF6-69ADBD634E5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39A-49EA-BAF6-69ADBD634E5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39A-49EA-BAF6-69ADBD634E5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Academica!$H$6:$K$6</c:f>
              <c:numCache>
                <c:formatCode>0%</c:formatCode>
                <c:ptCount val="4"/>
                <c:pt idx="0">
                  <c:v>0</c:v>
                </c:pt>
                <c:pt idx="1">
                  <c:v>0</c:v>
                </c:pt>
                <c:pt idx="2">
                  <c:v>0</c:v>
                </c:pt>
                <c:pt idx="3">
                  <c:v>0</c:v>
                </c:pt>
              </c:numCache>
            </c:numRef>
          </c:val>
          <c:extLst>
            <c:ext xmlns:c16="http://schemas.microsoft.com/office/drawing/2014/chart" uri="{C3380CC4-5D6E-409C-BE32-E72D297353CC}">
              <c16:uniqueId val="{00000004-439A-49EA-BAF6-69ADBD634E5E}"/>
            </c:ext>
          </c:extLst>
        </c:ser>
        <c:dLbls>
          <c:showLegendKey val="0"/>
          <c:showVal val="0"/>
          <c:showCatName val="0"/>
          <c:showSerName val="0"/>
          <c:showPercent val="0"/>
          <c:showBubbleSize val="0"/>
        </c:dLbls>
        <c:gapWidth val="150"/>
        <c:shape val="box"/>
        <c:axId val="413334344"/>
        <c:axId val="413334736"/>
        <c:axId val="0"/>
      </c:bar3DChart>
      <c:catAx>
        <c:axId val="41333434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413334736"/>
        <c:crosses val="autoZero"/>
        <c:auto val="1"/>
        <c:lblAlgn val="ctr"/>
        <c:lblOffset val="100"/>
        <c:noMultiLvlLbl val="0"/>
      </c:catAx>
      <c:valAx>
        <c:axId val="413334736"/>
        <c:scaling>
          <c:orientation val="minMax"/>
        </c:scaling>
        <c:delete val="1"/>
        <c:axPos val="l"/>
        <c:numFmt formatCode="0%" sourceLinked="1"/>
        <c:majorTickMark val="out"/>
        <c:minorTickMark val="none"/>
        <c:tickLblPos val="nextTo"/>
        <c:crossAx val="41333434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x-none"/>
              <a:t>Año 2021.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BC8-49D3-95D9-32EC27981F5D}"/>
              </c:ext>
            </c:extLst>
          </c:dPt>
          <c:dPt>
            <c:idx val="1"/>
            <c:invertIfNegative val="0"/>
            <c:bubble3D val="0"/>
            <c:spPr>
              <a:solidFill>
                <a:srgbClr val="C00000"/>
              </a:solidFill>
            </c:spPr>
            <c:extLst>
              <c:ext xmlns:c16="http://schemas.microsoft.com/office/drawing/2014/chart" uri="{C3380CC4-5D6E-409C-BE32-E72D297353CC}">
                <c16:uniqueId val="{00000001-6BC8-49D3-95D9-32EC27981F5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BC8-49D3-95D9-32EC27981F5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BC8-49D3-95D9-32EC27981F5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6BC8-49D3-95D9-32EC27981F5D}"/>
            </c:ext>
          </c:extLst>
        </c:ser>
        <c:dLbls>
          <c:showLegendKey val="0"/>
          <c:showVal val="0"/>
          <c:showCatName val="0"/>
          <c:showSerName val="0"/>
          <c:showPercent val="0"/>
          <c:showBubbleSize val="0"/>
        </c:dLbls>
        <c:gapWidth val="150"/>
        <c:shape val="box"/>
        <c:axId val="413337480"/>
        <c:axId val="413335128"/>
        <c:axId val="0"/>
      </c:bar3DChart>
      <c:catAx>
        <c:axId val="41333748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413335128"/>
        <c:crosses val="autoZero"/>
        <c:auto val="1"/>
        <c:lblAlgn val="ctr"/>
        <c:lblOffset val="100"/>
        <c:noMultiLvlLbl val="0"/>
      </c:catAx>
      <c:valAx>
        <c:axId val="413335128"/>
        <c:scaling>
          <c:orientation val="minMax"/>
        </c:scaling>
        <c:delete val="1"/>
        <c:axPos val="l"/>
        <c:numFmt formatCode="0%" sourceLinked="1"/>
        <c:majorTickMark val="out"/>
        <c:minorTickMark val="none"/>
        <c:tickLblPos val="nextTo"/>
        <c:crossAx val="41333748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x-none"/>
              <a:t>DIRECCIONAMIENTO ESTRATEGICO</a:t>
            </a:r>
          </a:p>
        </c:rich>
      </c:tx>
      <c:overlay val="0"/>
    </c:title>
    <c:autoTitleDeleted val="0"/>
    <c:plotArea>
      <c:layout/>
      <c:lineChart>
        <c:grouping val="standard"/>
        <c:varyColors val="0"/>
        <c:ser>
          <c:idx val="2"/>
          <c:order val="0"/>
          <c:tx>
            <c:strRef>
              <c:f>Academica!$C$2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A73C-446F-A173-8F9093A01AE0}"/>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A73C-446F-A173-8F9093A01AE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Academica!$C$4:$F$4</c:f>
              <c:numCache>
                <c:formatCode>0%</c:formatCode>
                <c:ptCount val="4"/>
                <c:pt idx="0">
                  <c:v>0.2</c:v>
                </c:pt>
                <c:pt idx="1">
                  <c:v>0.4</c:v>
                </c:pt>
                <c:pt idx="2">
                  <c:v>0.4</c:v>
                </c:pt>
                <c:pt idx="3">
                  <c:v>0</c:v>
                </c:pt>
              </c:numCache>
            </c:numRef>
          </c:val>
          <c:smooth val="0"/>
          <c:extLst>
            <c:ext xmlns:c16="http://schemas.microsoft.com/office/drawing/2014/chart" uri="{C3380CC4-5D6E-409C-BE32-E72D297353CC}">
              <c16:uniqueId val="{00000002-18B2-4930-A24B-5951C63A5B2F}"/>
            </c:ext>
          </c:extLst>
        </c:ser>
        <c:ser>
          <c:idx val="0"/>
          <c:order val="1"/>
          <c:tx>
            <c:strRef>
              <c:f>Academica!$H$2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A73C-446F-A173-8F9093A01AE0}"/>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A73C-446F-A173-8F9093A01AE0}"/>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A73C-446F-A173-8F9093A01AE0}"/>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A73C-446F-A173-8F9093A01AE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Academica!$H$4:$K$4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18B2-4930-A24B-5951C63A5B2F}"/>
            </c:ext>
          </c:extLst>
        </c:ser>
        <c:ser>
          <c:idx val="1"/>
          <c:order val="2"/>
          <c:tx>
            <c:strRef>
              <c:f>Academica!$M$2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A73C-446F-A173-8F9093A01AE0}"/>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A73C-446F-A173-8F9093A01AE0}"/>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A73C-446F-A173-8F9093A01AE0}"/>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A73C-446F-A173-8F9093A01AE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18B2-4930-A24B-5951C63A5B2F}"/>
            </c:ext>
          </c:extLst>
        </c:ser>
        <c:ser>
          <c:idx val="3"/>
          <c:order val="3"/>
          <c:tx>
            <c:v>AÑO 2014</c:v>
          </c:tx>
          <c:marker>
            <c:symbol val="none"/>
          </c:marker>
          <c:dLbls>
            <c:dLbl>
              <c:idx val="0"/>
              <c:layout>
                <c:manualLayout>
                  <c:x val="-3.076680667771341E-2"/>
                  <c:y val="-8.4848493846442788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8B2-4930-A24B-5951C63A5B2F}"/>
                </c:ext>
              </c:extLst>
            </c:dLbl>
            <c:dLbl>
              <c:idx val="1"/>
              <c:layout>
                <c:manualLayout>
                  <c:x val="-1.9891330875647071E-2"/>
                  <c:y val="-5.1851857350603922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8B2-4930-A24B-5951C63A5B2F}"/>
                </c:ext>
              </c:extLst>
            </c:dLbl>
            <c:dLbl>
              <c:idx val="2"/>
              <c:layout>
                <c:manualLayout>
                  <c:x val="-4.5992472800606289E-2"/>
                  <c:y val="-7.5420883419060253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8B2-4930-A24B-5951C63A5B2F}"/>
                </c:ext>
              </c:extLst>
            </c:dLbl>
            <c:dLbl>
              <c:idx val="3"/>
              <c:layout>
                <c:manualLayout>
                  <c:x val="-3.7292092158953211E-2"/>
                  <c:y val="-8.956229906013409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8B2-4930-A24B-5951C63A5B2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18B2-4930-A24B-5951C63A5B2F}"/>
            </c:ext>
          </c:extLst>
        </c:ser>
        <c:dLbls>
          <c:showLegendKey val="0"/>
          <c:showVal val="0"/>
          <c:showCatName val="0"/>
          <c:showSerName val="0"/>
          <c:showPercent val="0"/>
          <c:showBubbleSize val="0"/>
        </c:dLbls>
        <c:smooth val="0"/>
        <c:axId val="413337088"/>
        <c:axId val="413335912"/>
      </c:lineChart>
      <c:catAx>
        <c:axId val="41333708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n-US"/>
          </a:p>
        </c:txPr>
        <c:crossAx val="413335912"/>
        <c:crosses val="autoZero"/>
        <c:auto val="1"/>
        <c:lblAlgn val="ctr"/>
        <c:lblOffset val="100"/>
        <c:noMultiLvlLbl val="0"/>
      </c:catAx>
      <c:valAx>
        <c:axId val="413335912"/>
        <c:scaling>
          <c:orientation val="minMax"/>
        </c:scaling>
        <c:delete val="1"/>
        <c:axPos val="l"/>
        <c:numFmt formatCode="0%" sourceLinked="1"/>
        <c:majorTickMark val="out"/>
        <c:minorTickMark val="none"/>
        <c:tickLblPos val="nextTo"/>
        <c:crossAx val="413337088"/>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x-none"/>
              <a:t>PRACTICAS PEDAGOGICAS</a:t>
            </a:r>
          </a:p>
        </c:rich>
      </c:tx>
      <c:overlay val="0"/>
    </c:title>
    <c:autoTitleDeleted val="0"/>
    <c:plotArea>
      <c:layout/>
      <c:lineChart>
        <c:grouping val="standard"/>
        <c:varyColors val="0"/>
        <c:ser>
          <c:idx val="2"/>
          <c:order val="0"/>
          <c:tx>
            <c:strRef>
              <c:f>Academica!$C$2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1D7E-41EA-A416-278BD7E0D9D9}"/>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1D7E-41EA-A416-278BD7E0D9D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Academica!$C$5:$F$5</c:f>
              <c:numCache>
                <c:formatCode>0%</c:formatCode>
                <c:ptCount val="4"/>
                <c:pt idx="0">
                  <c:v>0</c:v>
                </c:pt>
                <c:pt idx="1">
                  <c:v>0.5</c:v>
                </c:pt>
                <c:pt idx="2">
                  <c:v>0.5</c:v>
                </c:pt>
                <c:pt idx="3">
                  <c:v>0</c:v>
                </c:pt>
              </c:numCache>
            </c:numRef>
          </c:val>
          <c:smooth val="0"/>
          <c:extLst>
            <c:ext xmlns:c16="http://schemas.microsoft.com/office/drawing/2014/chart" uri="{C3380CC4-5D6E-409C-BE32-E72D297353CC}">
              <c16:uniqueId val="{00000002-DB0B-40E9-AF29-EBAF53FB727E}"/>
            </c:ext>
          </c:extLst>
        </c:ser>
        <c:ser>
          <c:idx val="0"/>
          <c:order val="1"/>
          <c:tx>
            <c:strRef>
              <c:f>Academica!$H$2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1D7E-41EA-A416-278BD7E0D9D9}"/>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1D7E-41EA-A416-278BD7E0D9D9}"/>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1D7E-41EA-A416-278BD7E0D9D9}"/>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1D7E-41EA-A416-278BD7E0D9D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Academica!$H$5:$K$5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DB0B-40E9-AF29-EBAF53FB727E}"/>
            </c:ext>
          </c:extLst>
        </c:ser>
        <c:ser>
          <c:idx val="1"/>
          <c:order val="2"/>
          <c:tx>
            <c:strRef>
              <c:f>Academica!$M$2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1D7E-41EA-A416-278BD7E0D9D9}"/>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1D7E-41EA-A416-278BD7E0D9D9}"/>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1D7E-41EA-A416-278BD7E0D9D9}"/>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1D7E-41EA-A416-278BD7E0D9D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DB0B-40E9-AF29-EBAF53FB727E}"/>
            </c:ext>
          </c:extLst>
        </c:ser>
        <c:ser>
          <c:idx val="3"/>
          <c:order val="3"/>
          <c:tx>
            <c:v>AÑO 2014</c:v>
          </c:tx>
          <c:marker>
            <c:symbol val="none"/>
          </c:marker>
          <c:dLbls>
            <c:dLbl>
              <c:idx val="2"/>
              <c:layout>
                <c:manualLayout>
                  <c:x val="-3.5116996998539943E-2"/>
                  <c:y val="-7.9973122511489428E-2"/>
                </c:manualLayout>
              </c:layout>
              <c:spPr/>
              <c:txPr>
                <a:bodyPr/>
                <a:lstStyle/>
                <a:p>
                  <a:pPr>
                    <a:defRPr sz="1600" b="1"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B0B-40E9-AF29-EBAF53FB727E}"/>
                </c:ext>
              </c:extLst>
            </c:dLbl>
            <c:dLbl>
              <c:idx val="3"/>
              <c:layout>
                <c:manualLayout>
                  <c:x val="-3.9467187319366485E-2"/>
                  <c:y val="-7.526882118728416E-2"/>
                </c:manualLayout>
              </c:layout>
              <c:spPr/>
              <c:txPr>
                <a:bodyPr/>
                <a:lstStyle/>
                <a:p>
                  <a:pPr>
                    <a:defRPr sz="1600" b="1"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B0B-40E9-AF29-EBAF53FB727E}"/>
                </c:ext>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F-DB0B-40E9-AF29-EBAF53FB727E}"/>
            </c:ext>
          </c:extLst>
        </c:ser>
        <c:dLbls>
          <c:showLegendKey val="0"/>
          <c:showVal val="0"/>
          <c:showCatName val="0"/>
          <c:showSerName val="0"/>
          <c:showPercent val="0"/>
          <c:showBubbleSize val="0"/>
        </c:dLbls>
        <c:smooth val="0"/>
        <c:axId val="413338264"/>
        <c:axId val="413336696"/>
      </c:lineChart>
      <c:catAx>
        <c:axId val="41333826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n-US"/>
          </a:p>
        </c:txPr>
        <c:crossAx val="413336696"/>
        <c:crosses val="autoZero"/>
        <c:auto val="1"/>
        <c:lblAlgn val="ctr"/>
        <c:lblOffset val="100"/>
        <c:noMultiLvlLbl val="0"/>
      </c:catAx>
      <c:valAx>
        <c:axId val="413336696"/>
        <c:scaling>
          <c:orientation val="minMax"/>
        </c:scaling>
        <c:delete val="1"/>
        <c:axPos val="l"/>
        <c:numFmt formatCode="0%" sourceLinked="1"/>
        <c:majorTickMark val="out"/>
        <c:minorTickMark val="none"/>
        <c:tickLblPos val="nextTo"/>
        <c:crossAx val="413338264"/>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x-none"/>
              <a:t>GESTION DE AULA</a:t>
            </a:r>
          </a:p>
        </c:rich>
      </c:tx>
      <c:overlay val="0"/>
    </c:title>
    <c:autoTitleDeleted val="0"/>
    <c:plotArea>
      <c:layout>
        <c:manualLayout>
          <c:layoutTarget val="inner"/>
          <c:xMode val="edge"/>
          <c:yMode val="edge"/>
          <c:x val="3.2626427406199018E-2"/>
          <c:y val="0.2160324992623083"/>
          <c:w val="0.95214790647090808"/>
          <c:h val="0.52854170880943052"/>
        </c:manualLayout>
      </c:layout>
      <c:lineChart>
        <c:grouping val="standard"/>
        <c:varyColors val="0"/>
        <c:ser>
          <c:idx val="2"/>
          <c:order val="0"/>
          <c:tx>
            <c:strRef>
              <c:f>Academica!$C$2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1E60-45E1-8954-9EB1397F6D3E}"/>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1E60-45E1-8954-9EB1397F6D3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Academica!$C$6:$F$6</c:f>
              <c:numCache>
                <c:formatCode>0%</c:formatCode>
                <c:ptCount val="4"/>
                <c:pt idx="0">
                  <c:v>0.5</c:v>
                </c:pt>
                <c:pt idx="1">
                  <c:v>0.25</c:v>
                </c:pt>
                <c:pt idx="2">
                  <c:v>0.25</c:v>
                </c:pt>
                <c:pt idx="3">
                  <c:v>0</c:v>
                </c:pt>
              </c:numCache>
            </c:numRef>
          </c:val>
          <c:smooth val="0"/>
          <c:extLst>
            <c:ext xmlns:c16="http://schemas.microsoft.com/office/drawing/2014/chart" uri="{C3380CC4-5D6E-409C-BE32-E72D297353CC}">
              <c16:uniqueId val="{00000002-2CBA-4328-A40E-4E5B19FD7A75}"/>
            </c:ext>
          </c:extLst>
        </c:ser>
        <c:ser>
          <c:idx val="0"/>
          <c:order val="1"/>
          <c:tx>
            <c:strRef>
              <c:f>Academica!$H$2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1E60-45E1-8954-9EB1397F6D3E}"/>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1E60-45E1-8954-9EB1397F6D3E}"/>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1E60-45E1-8954-9EB1397F6D3E}"/>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1E60-45E1-8954-9EB1397F6D3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Academica!$H$6:$K$6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2CBA-4328-A40E-4E5B19FD7A75}"/>
            </c:ext>
          </c:extLst>
        </c:ser>
        <c:ser>
          <c:idx val="1"/>
          <c:order val="2"/>
          <c:tx>
            <c:strRef>
              <c:f>Academica!$M$2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1E60-45E1-8954-9EB1397F6D3E}"/>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1E60-45E1-8954-9EB1397F6D3E}"/>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1E60-45E1-8954-9EB1397F6D3E}"/>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1E60-45E1-8954-9EB1397F6D3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2CBA-4328-A40E-4E5B19FD7A75}"/>
            </c:ext>
          </c:extLst>
        </c:ser>
        <c:ser>
          <c:idx val="3"/>
          <c:order val="3"/>
          <c:tx>
            <c:v>AÑO 2014</c:v>
          </c:tx>
          <c:marker>
            <c:symbol val="none"/>
          </c:marker>
          <c:dLbls>
            <c:dLbl>
              <c:idx val="0"/>
              <c:layout>
                <c:manualLayout>
                  <c:x val="-3.5116996998539943E-2"/>
                  <c:y val="-7.070742312695906E-2"/>
                </c:manualLayout>
              </c:layout>
              <c:spPr/>
              <c:txPr>
                <a:bodyPr/>
                <a:lstStyle/>
                <a:p>
                  <a:pPr>
                    <a:defRPr sz="1600" b="1"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CBA-4328-A40E-4E5B19FD7A75}"/>
                </c:ext>
              </c:extLst>
            </c:dLbl>
            <c:dLbl>
              <c:idx val="1"/>
              <c:layout>
                <c:manualLayout>
                  <c:x val="-3.2941901838126675E-2"/>
                  <c:y val="-6.127944503315437E-2"/>
                </c:manualLayout>
              </c:layout>
              <c:spPr/>
              <c:txPr>
                <a:bodyPr/>
                <a:lstStyle/>
                <a:p>
                  <a:pPr>
                    <a:defRPr sz="1600" b="1"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CBA-4328-A40E-4E5B19FD7A75}"/>
                </c:ext>
              </c:extLst>
            </c:dLbl>
            <c:dLbl>
              <c:idx val="2"/>
              <c:layout>
                <c:manualLayout>
                  <c:x val="-3.2941901838126675E-2"/>
                  <c:y val="-7.0707051961331965E-2"/>
                </c:manualLayout>
              </c:layout>
              <c:spPr/>
              <c:txPr>
                <a:bodyPr/>
                <a:lstStyle/>
                <a:p>
                  <a:pPr>
                    <a:defRPr sz="1600" b="1"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CBA-4328-A40E-4E5B19FD7A75}"/>
                </c:ext>
              </c:extLst>
            </c:dLbl>
            <c:dLbl>
              <c:idx val="3"/>
              <c:layout>
                <c:manualLayout>
                  <c:x val="-3.9467187319366485E-2"/>
                  <c:y val="-6.127944503315437E-2"/>
                </c:manualLayout>
              </c:layout>
              <c:spPr/>
              <c:txPr>
                <a:bodyPr/>
                <a:lstStyle/>
                <a:p>
                  <a:pPr>
                    <a:defRPr sz="1600" b="1"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CBA-4328-A40E-4E5B19FD7A75}"/>
                </c:ext>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2CBA-4328-A40E-4E5B19FD7A75}"/>
            </c:ext>
          </c:extLst>
        </c:ser>
        <c:dLbls>
          <c:showLegendKey val="0"/>
          <c:showVal val="0"/>
          <c:showCatName val="0"/>
          <c:showSerName val="0"/>
          <c:showPercent val="0"/>
          <c:showBubbleSize val="0"/>
        </c:dLbls>
        <c:smooth val="0"/>
        <c:axId val="413331992"/>
        <c:axId val="413332384"/>
      </c:lineChart>
      <c:catAx>
        <c:axId val="41333199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n-US"/>
          </a:p>
        </c:txPr>
        <c:crossAx val="413332384"/>
        <c:crosses val="autoZero"/>
        <c:auto val="1"/>
        <c:lblAlgn val="ctr"/>
        <c:lblOffset val="100"/>
        <c:noMultiLvlLbl val="0"/>
      </c:catAx>
      <c:valAx>
        <c:axId val="413332384"/>
        <c:scaling>
          <c:orientation val="minMax"/>
        </c:scaling>
        <c:delete val="1"/>
        <c:axPos val="l"/>
        <c:numFmt formatCode="0%" sourceLinked="1"/>
        <c:majorTickMark val="out"/>
        <c:minorTickMark val="none"/>
        <c:tickLblPos val="nextTo"/>
        <c:crossAx val="413331992"/>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x-none"/>
              <a:t>Año 2019.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Academica!$B$7</c:f>
              <c:strCache>
                <c:ptCount val="1"/>
                <c:pt idx="0">
                  <c:v>Seguimiento academico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6A5-4891-9145-A6C100C8EEDD}"/>
              </c:ext>
            </c:extLst>
          </c:dPt>
          <c:dPt>
            <c:idx val="1"/>
            <c:invertIfNegative val="0"/>
            <c:bubble3D val="0"/>
            <c:spPr>
              <a:solidFill>
                <a:srgbClr val="C00000"/>
              </a:solidFill>
            </c:spPr>
            <c:extLst>
              <c:ext xmlns:c16="http://schemas.microsoft.com/office/drawing/2014/chart" uri="{C3380CC4-5D6E-409C-BE32-E72D297353CC}">
                <c16:uniqueId val="{00000001-36A5-4891-9145-A6C100C8EED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6A5-4891-9145-A6C100C8EED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6A5-4891-9145-A6C100C8EED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Academica!$C$7:$F$7</c:f>
              <c:numCache>
                <c:formatCode>0%</c:formatCode>
                <c:ptCount val="4"/>
                <c:pt idx="0">
                  <c:v>0.1111111111111111</c:v>
                </c:pt>
                <c:pt idx="1">
                  <c:v>0.44444444444444442</c:v>
                </c:pt>
                <c:pt idx="2">
                  <c:v>0.44444444444444442</c:v>
                </c:pt>
                <c:pt idx="3">
                  <c:v>0</c:v>
                </c:pt>
              </c:numCache>
            </c:numRef>
          </c:val>
          <c:extLst>
            <c:ext xmlns:c16="http://schemas.microsoft.com/office/drawing/2014/chart" uri="{C3380CC4-5D6E-409C-BE32-E72D297353CC}">
              <c16:uniqueId val="{00000004-36A5-4891-9145-A6C100C8EEDD}"/>
            </c:ext>
          </c:extLst>
        </c:ser>
        <c:dLbls>
          <c:showLegendKey val="0"/>
          <c:showVal val="0"/>
          <c:showCatName val="0"/>
          <c:showSerName val="0"/>
          <c:showPercent val="0"/>
          <c:showBubbleSize val="0"/>
        </c:dLbls>
        <c:gapWidth val="150"/>
        <c:shape val="box"/>
        <c:axId val="414301848"/>
        <c:axId val="414300280"/>
        <c:axId val="0"/>
      </c:bar3DChart>
      <c:catAx>
        <c:axId val="41430184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414300280"/>
        <c:crosses val="autoZero"/>
        <c:auto val="1"/>
        <c:lblAlgn val="ctr"/>
        <c:lblOffset val="100"/>
        <c:noMultiLvlLbl val="0"/>
      </c:catAx>
      <c:valAx>
        <c:axId val="414300280"/>
        <c:scaling>
          <c:orientation val="minMax"/>
        </c:scaling>
        <c:delete val="1"/>
        <c:axPos val="l"/>
        <c:numFmt formatCode="0%" sourceLinked="1"/>
        <c:majorTickMark val="out"/>
        <c:minorTickMark val="none"/>
        <c:tickLblPos val="nextTo"/>
        <c:crossAx val="41430184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x-none"/>
              <a:t>Año 2020.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DCE-443A-93EF-354A300680FB}"/>
              </c:ext>
            </c:extLst>
          </c:dPt>
          <c:dPt>
            <c:idx val="1"/>
            <c:invertIfNegative val="0"/>
            <c:bubble3D val="0"/>
            <c:spPr>
              <a:solidFill>
                <a:srgbClr val="C00000"/>
              </a:solidFill>
            </c:spPr>
            <c:extLst>
              <c:ext xmlns:c16="http://schemas.microsoft.com/office/drawing/2014/chart" uri="{C3380CC4-5D6E-409C-BE32-E72D297353CC}">
                <c16:uniqueId val="{00000001-6DCE-443A-93EF-354A300680F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DCE-443A-93EF-354A300680F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DCE-443A-93EF-354A300680F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c:v>
                </c:pt>
                <c:pt idx="1">
                  <c:v>0</c:v>
                </c:pt>
                <c:pt idx="2">
                  <c:v>0</c:v>
                </c:pt>
                <c:pt idx="3">
                  <c:v>0</c:v>
                </c:pt>
              </c:numCache>
            </c:numRef>
          </c:val>
          <c:extLst>
            <c:ext xmlns:c16="http://schemas.microsoft.com/office/drawing/2014/chart" uri="{C3380CC4-5D6E-409C-BE32-E72D297353CC}">
              <c16:uniqueId val="{00000004-6DCE-443A-93EF-354A300680FB}"/>
            </c:ext>
          </c:extLst>
        </c:ser>
        <c:dLbls>
          <c:showLegendKey val="0"/>
          <c:showVal val="0"/>
          <c:showCatName val="0"/>
          <c:showSerName val="0"/>
          <c:showPercent val="0"/>
          <c:showBubbleSize val="0"/>
        </c:dLbls>
        <c:gapWidth val="150"/>
        <c:shape val="box"/>
        <c:axId val="414298712"/>
        <c:axId val="414303808"/>
        <c:axId val="0"/>
      </c:bar3DChart>
      <c:catAx>
        <c:axId val="41429871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414303808"/>
        <c:crosses val="autoZero"/>
        <c:auto val="1"/>
        <c:lblAlgn val="ctr"/>
        <c:lblOffset val="100"/>
        <c:noMultiLvlLbl val="0"/>
      </c:catAx>
      <c:valAx>
        <c:axId val="414303808"/>
        <c:scaling>
          <c:orientation val="minMax"/>
        </c:scaling>
        <c:delete val="1"/>
        <c:axPos val="l"/>
        <c:numFmt formatCode="0%" sourceLinked="1"/>
        <c:majorTickMark val="out"/>
        <c:minorTickMark val="none"/>
        <c:tickLblPos val="nextTo"/>
        <c:crossAx val="41429871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x-none"/>
              <a:t>Año 2021.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5733-47A1-935A-1F805A976D34}"/>
              </c:ext>
            </c:extLst>
          </c:dPt>
          <c:dPt>
            <c:idx val="1"/>
            <c:invertIfNegative val="0"/>
            <c:bubble3D val="0"/>
            <c:spPr>
              <a:solidFill>
                <a:srgbClr val="C00000"/>
              </a:solidFill>
            </c:spPr>
            <c:extLst>
              <c:ext xmlns:c16="http://schemas.microsoft.com/office/drawing/2014/chart" uri="{C3380CC4-5D6E-409C-BE32-E72D297353CC}">
                <c16:uniqueId val="{00000001-5733-47A1-935A-1F805A976D3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733-47A1-935A-1F805A976D3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733-47A1-935A-1F805A976D3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extLst>
            <c:ext xmlns:c16="http://schemas.microsoft.com/office/drawing/2014/chart" uri="{C3380CC4-5D6E-409C-BE32-E72D297353CC}">
              <c16:uniqueId val="{00000004-5733-47A1-935A-1F805A976D34}"/>
            </c:ext>
          </c:extLst>
        </c:ser>
        <c:dLbls>
          <c:showLegendKey val="0"/>
          <c:showVal val="0"/>
          <c:showCatName val="0"/>
          <c:showSerName val="0"/>
          <c:showPercent val="0"/>
          <c:showBubbleSize val="0"/>
        </c:dLbls>
        <c:gapWidth val="150"/>
        <c:shape val="box"/>
        <c:axId val="414299104"/>
        <c:axId val="414300672"/>
        <c:axId val="0"/>
      </c:bar3DChart>
      <c:catAx>
        <c:axId val="41429910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414300672"/>
        <c:crosses val="autoZero"/>
        <c:auto val="1"/>
        <c:lblAlgn val="ctr"/>
        <c:lblOffset val="100"/>
        <c:noMultiLvlLbl val="0"/>
      </c:catAx>
      <c:valAx>
        <c:axId val="414300672"/>
        <c:scaling>
          <c:orientation val="minMax"/>
        </c:scaling>
        <c:delete val="1"/>
        <c:axPos val="l"/>
        <c:numFmt formatCode="0%" sourceLinked="1"/>
        <c:majorTickMark val="out"/>
        <c:minorTickMark val="none"/>
        <c:tickLblPos val="nextTo"/>
        <c:crossAx val="41429910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44" l="0.70000000000000062" r="0.70000000000000062" t="0.75000000000000144"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x-none"/>
              <a:t>SEGUIMIENTO ACADEMICO</a:t>
            </a:r>
          </a:p>
        </c:rich>
      </c:tx>
      <c:overlay val="0"/>
    </c:title>
    <c:autoTitleDeleted val="0"/>
    <c:plotArea>
      <c:layout>
        <c:manualLayout>
          <c:layoutTarget val="inner"/>
          <c:xMode val="edge"/>
          <c:yMode val="edge"/>
          <c:x val="2.392604676454595E-2"/>
          <c:y val="0.19756283224672164"/>
          <c:w val="0.95214790647090808"/>
          <c:h val="0.56220147826628364"/>
        </c:manualLayout>
      </c:layout>
      <c:lineChart>
        <c:grouping val="standard"/>
        <c:varyColors val="0"/>
        <c:ser>
          <c:idx val="2"/>
          <c:order val="0"/>
          <c:tx>
            <c:strRef>
              <c:f>Academica!$C$2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5B7-402F-92CF-CAC417703C48}"/>
                </c:ext>
              </c:extLst>
            </c:dLbl>
            <c:dLbl>
              <c:idx val="1"/>
              <c:layout>
                <c:manualLayout>
                  <c:x val="-5.4444444444444504E-2"/>
                  <c:y val="-4.620461806062118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5B7-402F-92CF-CAC417703C4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Academica!$C$7:$F$7</c:f>
              <c:numCache>
                <c:formatCode>0%</c:formatCode>
                <c:ptCount val="4"/>
                <c:pt idx="0">
                  <c:v>0.1111111111111111</c:v>
                </c:pt>
                <c:pt idx="1">
                  <c:v>0.44444444444444442</c:v>
                </c:pt>
                <c:pt idx="2">
                  <c:v>0.44444444444444442</c:v>
                </c:pt>
                <c:pt idx="3">
                  <c:v>0</c:v>
                </c:pt>
              </c:numCache>
            </c:numRef>
          </c:val>
          <c:smooth val="0"/>
          <c:extLst>
            <c:ext xmlns:c16="http://schemas.microsoft.com/office/drawing/2014/chart" uri="{C3380CC4-5D6E-409C-BE32-E72D297353CC}">
              <c16:uniqueId val="{00000002-C5B7-402F-92CF-CAC417703C48}"/>
            </c:ext>
          </c:extLst>
        </c:ser>
        <c:ser>
          <c:idx val="0"/>
          <c:order val="1"/>
          <c:tx>
            <c:strRef>
              <c:f>Academica!$H$2</c:f>
              <c:strCache>
                <c:ptCount val="1"/>
                <c:pt idx="0">
                  <c:v>AÑO 2024</c:v>
                </c:pt>
              </c:strCache>
            </c:strRef>
          </c:tx>
          <c:spPr>
            <a:ln w="63500"/>
          </c:spPr>
          <c:marker>
            <c:symbol val="none"/>
          </c:marker>
          <c:dLbls>
            <c:dLbl>
              <c:idx val="0"/>
              <c:layout>
                <c:manualLayout>
                  <c:x val="-6.7583333333333467E-2"/>
                  <c:y val="-7.3927388896993934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5B7-402F-92CF-CAC417703C48}"/>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5B7-402F-92CF-CAC417703C48}"/>
                </c:ext>
              </c:extLst>
            </c:dLbl>
            <c:dLbl>
              <c:idx val="2"/>
              <c:layout>
                <c:manualLayout>
                  <c:x val="-6.2027777777777779E-2"/>
                  <c:y val="-6.9306927090932002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5B7-402F-92CF-CAC417703C48}"/>
                </c:ext>
              </c:extLst>
            </c:dLbl>
            <c:dLbl>
              <c:idx val="3"/>
              <c:layout>
                <c:manualLayout>
                  <c:x val="-3.9759210547729268E-2"/>
                  <c:y val="-0.12727274076966419"/>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5B7-402F-92CF-CAC417703C4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Academica!$H$7:$K$7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C5B7-402F-92CF-CAC417703C48}"/>
            </c:ext>
          </c:extLst>
        </c:ser>
        <c:ser>
          <c:idx val="1"/>
          <c:order val="2"/>
          <c:tx>
            <c:strRef>
              <c:f>Academica!$M$2</c:f>
              <c:strCache>
                <c:ptCount val="1"/>
                <c:pt idx="0">
                  <c:v>AÑO 2025</c:v>
                </c:pt>
              </c:strCache>
            </c:strRef>
          </c:tx>
          <c:spPr>
            <a:ln w="63500"/>
          </c:spPr>
          <c:marker>
            <c:symbol val="none"/>
          </c:marker>
          <c:dLbls>
            <c:dLbl>
              <c:idx val="0"/>
              <c:layout>
                <c:manualLayout>
                  <c:x val="-6.5866433460414833E-2"/>
                  <c:y val="4.7138052136912684E-3"/>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5B7-402F-92CF-CAC417703C48}"/>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5B7-402F-92CF-CAC417703C48}"/>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5B7-402F-92CF-CAC417703C48}"/>
                </c:ext>
              </c:extLst>
            </c:dLbl>
            <c:dLbl>
              <c:idx val="3"/>
              <c:layout>
                <c:manualLayout>
                  <c:x val="-3.9759210547729268E-2"/>
                  <c:y val="-7.0707078205368992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5B7-402F-92CF-CAC417703C4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C5B7-402F-92CF-CAC417703C48}"/>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C5B7-402F-92CF-CAC417703C48}"/>
            </c:ext>
          </c:extLst>
        </c:ser>
        <c:dLbls>
          <c:showLegendKey val="0"/>
          <c:showVal val="0"/>
          <c:showCatName val="0"/>
          <c:showSerName val="0"/>
          <c:showPercent val="0"/>
          <c:showBubbleSize val="0"/>
        </c:dLbls>
        <c:smooth val="0"/>
        <c:axId val="414301456"/>
        <c:axId val="414299888"/>
      </c:lineChart>
      <c:catAx>
        <c:axId val="41430145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n-US"/>
          </a:p>
        </c:txPr>
        <c:crossAx val="414299888"/>
        <c:crosses val="autoZero"/>
        <c:auto val="1"/>
        <c:lblAlgn val="ctr"/>
        <c:lblOffset val="100"/>
        <c:noMultiLvlLbl val="0"/>
      </c:catAx>
      <c:valAx>
        <c:axId val="414299888"/>
        <c:scaling>
          <c:orientation val="minMax"/>
        </c:scaling>
        <c:delete val="1"/>
        <c:axPos val="l"/>
        <c:numFmt formatCode="0%" sourceLinked="1"/>
        <c:majorTickMark val="out"/>
        <c:minorTickMark val="none"/>
        <c:tickLblPos val="nextTo"/>
        <c:crossAx val="414301456"/>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x-none"/>
              <a:t>Año 2022.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D0B3-41B2-81E1-FA49E98E22D4}"/>
              </c:ext>
            </c:extLst>
          </c:dPt>
          <c:dPt>
            <c:idx val="1"/>
            <c:invertIfNegative val="0"/>
            <c:bubble3D val="0"/>
            <c:spPr>
              <a:solidFill>
                <a:srgbClr val="C00000"/>
              </a:solidFill>
            </c:spPr>
            <c:extLst>
              <c:ext xmlns:c16="http://schemas.microsoft.com/office/drawing/2014/chart" uri="{C3380CC4-5D6E-409C-BE32-E72D297353CC}">
                <c16:uniqueId val="{00000001-D0B3-41B2-81E1-FA49E98E22D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0B3-41B2-81E1-FA49E98E22D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0B3-41B2-81E1-FA49E98E22D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Academica!$R$4:$U$4</c:f>
              <c:numCache>
                <c:formatCode>0%</c:formatCode>
                <c:ptCount val="4"/>
                <c:pt idx="0">
                  <c:v>0</c:v>
                </c:pt>
                <c:pt idx="1">
                  <c:v>0</c:v>
                </c:pt>
                <c:pt idx="2">
                  <c:v>0</c:v>
                </c:pt>
                <c:pt idx="3">
                  <c:v>0</c:v>
                </c:pt>
              </c:numCache>
            </c:numRef>
          </c:val>
          <c:extLst>
            <c:ext xmlns:c16="http://schemas.microsoft.com/office/drawing/2014/chart" uri="{C3380CC4-5D6E-409C-BE32-E72D297353CC}">
              <c16:uniqueId val="{00000004-D0B3-41B2-81E1-FA49E98E22D4}"/>
            </c:ext>
          </c:extLst>
        </c:ser>
        <c:dLbls>
          <c:showLegendKey val="0"/>
          <c:showVal val="0"/>
          <c:showCatName val="0"/>
          <c:showSerName val="0"/>
          <c:showPercent val="0"/>
          <c:showBubbleSize val="0"/>
        </c:dLbls>
        <c:gapWidth val="150"/>
        <c:shape val="box"/>
        <c:axId val="414299496"/>
        <c:axId val="414304592"/>
        <c:axId val="0"/>
      </c:bar3DChart>
      <c:catAx>
        <c:axId val="41429949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14304592"/>
        <c:crosses val="autoZero"/>
        <c:auto val="1"/>
        <c:lblAlgn val="ctr"/>
        <c:lblOffset val="100"/>
        <c:noMultiLvlLbl val="0"/>
      </c:catAx>
      <c:valAx>
        <c:axId val="414304592"/>
        <c:scaling>
          <c:orientation val="minMax"/>
        </c:scaling>
        <c:delete val="1"/>
        <c:axPos val="l"/>
        <c:numFmt formatCode="0%" sourceLinked="1"/>
        <c:majorTickMark val="out"/>
        <c:minorTickMark val="none"/>
        <c:tickLblPos val="nextTo"/>
        <c:crossAx val="41429949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x-none"/>
              <a:t>Año 2022.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1C40-413A-B635-5CC5E4278668}"/>
              </c:ext>
            </c:extLst>
          </c:dPt>
          <c:dPt>
            <c:idx val="1"/>
            <c:invertIfNegative val="0"/>
            <c:bubble3D val="0"/>
            <c:spPr>
              <a:solidFill>
                <a:srgbClr val="C00000"/>
              </a:solidFill>
            </c:spPr>
            <c:extLst>
              <c:ext xmlns:c16="http://schemas.microsoft.com/office/drawing/2014/chart" uri="{C3380CC4-5D6E-409C-BE32-E72D297353CC}">
                <c16:uniqueId val="{00000001-1C40-413A-B635-5CC5E427866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C40-413A-B635-5CC5E427866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C40-413A-B635-5CC5E4278668}"/>
              </c:ext>
            </c:extLst>
          </c:dPt>
          <c:dLbls>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Academica!$R$5:$U$5</c:f>
              <c:numCache>
                <c:formatCode>0%</c:formatCode>
                <c:ptCount val="4"/>
                <c:pt idx="0">
                  <c:v>0</c:v>
                </c:pt>
                <c:pt idx="1">
                  <c:v>0</c:v>
                </c:pt>
                <c:pt idx="2">
                  <c:v>0</c:v>
                </c:pt>
                <c:pt idx="3">
                  <c:v>0</c:v>
                </c:pt>
              </c:numCache>
            </c:numRef>
          </c:val>
          <c:extLst>
            <c:ext xmlns:c16="http://schemas.microsoft.com/office/drawing/2014/chart" uri="{C3380CC4-5D6E-409C-BE32-E72D297353CC}">
              <c16:uniqueId val="{00000004-1C40-413A-B635-5CC5E4278668}"/>
            </c:ext>
          </c:extLst>
        </c:ser>
        <c:dLbls>
          <c:showLegendKey val="0"/>
          <c:showVal val="0"/>
          <c:showCatName val="0"/>
          <c:showSerName val="0"/>
          <c:showPercent val="0"/>
          <c:showBubbleSize val="0"/>
        </c:dLbls>
        <c:gapWidth val="150"/>
        <c:shape val="box"/>
        <c:axId val="414304984"/>
        <c:axId val="414303024"/>
        <c:axId val="0"/>
      </c:bar3DChart>
      <c:catAx>
        <c:axId val="41430498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14303024"/>
        <c:crosses val="autoZero"/>
        <c:auto val="1"/>
        <c:lblAlgn val="ctr"/>
        <c:lblOffset val="100"/>
        <c:noMultiLvlLbl val="0"/>
      </c:catAx>
      <c:valAx>
        <c:axId val="414303024"/>
        <c:scaling>
          <c:orientation val="minMax"/>
        </c:scaling>
        <c:delete val="1"/>
        <c:axPos val="l"/>
        <c:numFmt formatCode="0%" sourceLinked="1"/>
        <c:majorTickMark val="out"/>
        <c:minorTickMark val="none"/>
        <c:tickLblPos val="nextTo"/>
        <c:crossAx val="41430498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x-none"/>
              <a:t>Año 2022.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E1DD-464C-A085-A0925F8187D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E1DD-464C-A085-A0925F8187D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Academica!$R$6:$U$6</c:f>
              <c:numCache>
                <c:formatCode>0%</c:formatCode>
                <c:ptCount val="4"/>
                <c:pt idx="0">
                  <c:v>0</c:v>
                </c:pt>
                <c:pt idx="1">
                  <c:v>0</c:v>
                </c:pt>
                <c:pt idx="2">
                  <c:v>0</c:v>
                </c:pt>
                <c:pt idx="3">
                  <c:v>0</c:v>
                </c:pt>
              </c:numCache>
            </c:numRef>
          </c:val>
          <c:extLst>
            <c:ext xmlns:c16="http://schemas.microsoft.com/office/drawing/2014/chart" uri="{C3380CC4-5D6E-409C-BE32-E72D297353CC}">
              <c16:uniqueId val="{00000002-E1DD-464C-A085-A0925F8187DC}"/>
            </c:ext>
          </c:extLst>
        </c:ser>
        <c:dLbls>
          <c:showLegendKey val="0"/>
          <c:showVal val="0"/>
          <c:showCatName val="0"/>
          <c:showSerName val="0"/>
          <c:showPercent val="0"/>
          <c:showBubbleSize val="0"/>
        </c:dLbls>
        <c:gapWidth val="150"/>
        <c:shape val="box"/>
        <c:axId val="414304200"/>
        <c:axId val="414703704"/>
        <c:axId val="0"/>
      </c:bar3DChart>
      <c:catAx>
        <c:axId val="41430420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14703704"/>
        <c:crosses val="autoZero"/>
        <c:auto val="1"/>
        <c:lblAlgn val="ctr"/>
        <c:lblOffset val="100"/>
        <c:noMultiLvlLbl val="0"/>
      </c:catAx>
      <c:valAx>
        <c:axId val="414703704"/>
        <c:scaling>
          <c:orientation val="minMax"/>
        </c:scaling>
        <c:delete val="1"/>
        <c:axPos val="l"/>
        <c:numFmt formatCode="0%" sourceLinked="1"/>
        <c:majorTickMark val="out"/>
        <c:minorTickMark val="none"/>
        <c:tickLblPos val="nextTo"/>
        <c:crossAx val="41430420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x-none"/>
              <a:t>Año 2022.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845B-4171-A31D-F3DC377979B4}"/>
              </c:ext>
            </c:extLst>
          </c:dPt>
          <c:dPt>
            <c:idx val="1"/>
            <c:invertIfNegative val="0"/>
            <c:bubble3D val="0"/>
            <c:spPr>
              <a:solidFill>
                <a:srgbClr val="C00000"/>
              </a:solidFill>
            </c:spPr>
            <c:extLst>
              <c:ext xmlns:c16="http://schemas.microsoft.com/office/drawing/2014/chart" uri="{C3380CC4-5D6E-409C-BE32-E72D297353CC}">
                <c16:uniqueId val="{00000001-845B-4171-A31D-F3DC377979B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845B-4171-A31D-F3DC377979B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845B-4171-A31D-F3DC377979B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Academica!$R$7:$U$7</c:f>
              <c:numCache>
                <c:formatCode>0%</c:formatCode>
                <c:ptCount val="4"/>
                <c:pt idx="0">
                  <c:v>0</c:v>
                </c:pt>
                <c:pt idx="1">
                  <c:v>0</c:v>
                </c:pt>
                <c:pt idx="2">
                  <c:v>0</c:v>
                </c:pt>
                <c:pt idx="3">
                  <c:v>0</c:v>
                </c:pt>
              </c:numCache>
            </c:numRef>
          </c:val>
          <c:extLst>
            <c:ext xmlns:c16="http://schemas.microsoft.com/office/drawing/2014/chart" uri="{C3380CC4-5D6E-409C-BE32-E72D297353CC}">
              <c16:uniqueId val="{00000004-845B-4171-A31D-F3DC377979B4}"/>
            </c:ext>
          </c:extLst>
        </c:ser>
        <c:dLbls>
          <c:showLegendKey val="0"/>
          <c:showVal val="0"/>
          <c:showCatName val="0"/>
          <c:showSerName val="0"/>
          <c:showPercent val="0"/>
          <c:showBubbleSize val="0"/>
        </c:dLbls>
        <c:gapWidth val="150"/>
        <c:shape val="box"/>
        <c:axId val="414704880"/>
        <c:axId val="414706448"/>
        <c:axId val="0"/>
      </c:bar3DChart>
      <c:catAx>
        <c:axId val="41470488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14706448"/>
        <c:crosses val="autoZero"/>
        <c:auto val="1"/>
        <c:lblAlgn val="ctr"/>
        <c:lblOffset val="100"/>
        <c:noMultiLvlLbl val="0"/>
      </c:catAx>
      <c:valAx>
        <c:axId val="414706448"/>
        <c:scaling>
          <c:orientation val="minMax"/>
        </c:scaling>
        <c:delete val="1"/>
        <c:axPos val="l"/>
        <c:numFmt formatCode="0%" sourceLinked="1"/>
        <c:majorTickMark val="out"/>
        <c:minorTickMark val="none"/>
        <c:tickLblPos val="nextTo"/>
        <c:crossAx val="41470488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x-none"/>
              <a:t>Año 2019.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50C-46FE-A088-D649C825954D}"/>
              </c:ext>
            </c:extLst>
          </c:dPt>
          <c:dPt>
            <c:idx val="1"/>
            <c:invertIfNegative val="0"/>
            <c:bubble3D val="0"/>
            <c:spPr>
              <a:solidFill>
                <a:srgbClr val="C00000"/>
              </a:solidFill>
            </c:spPr>
            <c:extLst>
              <c:ext xmlns:c16="http://schemas.microsoft.com/office/drawing/2014/chart" uri="{C3380CC4-5D6E-409C-BE32-E72D297353CC}">
                <c16:uniqueId val="{00000001-250C-46FE-A088-D649C825954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50C-46FE-A088-D649C825954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50C-46FE-A088-D649C825954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Admon!$C$4:$F$4</c:f>
              <c:numCache>
                <c:formatCode>0%</c:formatCode>
                <c:ptCount val="4"/>
                <c:pt idx="0">
                  <c:v>0</c:v>
                </c:pt>
                <c:pt idx="1">
                  <c:v>0.33333333333333331</c:v>
                </c:pt>
                <c:pt idx="2">
                  <c:v>0</c:v>
                </c:pt>
                <c:pt idx="3">
                  <c:v>0.66666666666666663</c:v>
                </c:pt>
              </c:numCache>
            </c:numRef>
          </c:val>
          <c:extLst>
            <c:ext xmlns:c16="http://schemas.microsoft.com/office/drawing/2014/chart" uri="{C3380CC4-5D6E-409C-BE32-E72D297353CC}">
              <c16:uniqueId val="{00000004-250C-46FE-A088-D649C825954D}"/>
            </c:ext>
          </c:extLst>
        </c:ser>
        <c:dLbls>
          <c:showLegendKey val="0"/>
          <c:showVal val="0"/>
          <c:showCatName val="0"/>
          <c:showSerName val="0"/>
          <c:showPercent val="0"/>
          <c:showBubbleSize val="0"/>
        </c:dLbls>
        <c:gapWidth val="150"/>
        <c:shape val="box"/>
        <c:axId val="414706840"/>
        <c:axId val="414712720"/>
        <c:axId val="0"/>
      </c:bar3DChart>
      <c:catAx>
        <c:axId val="41470684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414712720"/>
        <c:crosses val="autoZero"/>
        <c:auto val="1"/>
        <c:lblAlgn val="ctr"/>
        <c:lblOffset val="100"/>
        <c:noMultiLvlLbl val="0"/>
      </c:catAx>
      <c:valAx>
        <c:axId val="414712720"/>
        <c:scaling>
          <c:orientation val="minMax"/>
        </c:scaling>
        <c:delete val="1"/>
        <c:axPos val="l"/>
        <c:numFmt formatCode="0%" sourceLinked="1"/>
        <c:majorTickMark val="out"/>
        <c:minorTickMark val="none"/>
        <c:tickLblPos val="nextTo"/>
        <c:crossAx val="41470684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a:t>
            </a:r>
            <a:r>
              <a:rPr lang="es-CO" baseline="0"/>
              <a:t> </a:t>
            </a:r>
            <a:r>
              <a:rPr lang="es-CO"/>
              <a:t>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568-4ED5-B359-A960C3FEDE81}"/>
              </c:ext>
            </c:extLst>
          </c:dPt>
          <c:dPt>
            <c:idx val="1"/>
            <c:invertIfNegative val="0"/>
            <c:bubble3D val="0"/>
            <c:spPr>
              <a:solidFill>
                <a:srgbClr val="C00000"/>
              </a:solidFill>
            </c:spPr>
            <c:extLst>
              <c:ext xmlns:c16="http://schemas.microsoft.com/office/drawing/2014/chart" uri="{C3380CC4-5D6E-409C-BE32-E72D297353CC}">
                <c16:uniqueId val="{00000001-9568-4ED5-B359-A960C3FEDE8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568-4ED5-B359-A960C3FEDE8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568-4ED5-B359-A960C3FEDE8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Admon!$H$4:$K$4</c:f>
              <c:numCache>
                <c:formatCode>0%</c:formatCode>
                <c:ptCount val="4"/>
                <c:pt idx="0">
                  <c:v>0</c:v>
                </c:pt>
                <c:pt idx="1">
                  <c:v>0</c:v>
                </c:pt>
                <c:pt idx="2">
                  <c:v>0</c:v>
                </c:pt>
                <c:pt idx="3">
                  <c:v>0</c:v>
                </c:pt>
              </c:numCache>
            </c:numRef>
          </c:val>
          <c:extLst>
            <c:ext xmlns:c16="http://schemas.microsoft.com/office/drawing/2014/chart" uri="{C3380CC4-5D6E-409C-BE32-E72D297353CC}">
              <c16:uniqueId val="{00000004-9568-4ED5-B359-A960C3FEDE81}"/>
            </c:ext>
          </c:extLst>
        </c:ser>
        <c:dLbls>
          <c:showLegendKey val="0"/>
          <c:showVal val="0"/>
          <c:showCatName val="0"/>
          <c:showSerName val="0"/>
          <c:showPercent val="0"/>
          <c:showBubbleSize val="0"/>
        </c:dLbls>
        <c:gapWidth val="150"/>
        <c:shape val="box"/>
        <c:axId val="414704488"/>
        <c:axId val="414711936"/>
        <c:axId val="0"/>
      </c:bar3DChart>
      <c:catAx>
        <c:axId val="41470448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414711936"/>
        <c:crosses val="autoZero"/>
        <c:auto val="1"/>
        <c:lblAlgn val="ctr"/>
        <c:lblOffset val="100"/>
        <c:noMultiLvlLbl val="0"/>
      </c:catAx>
      <c:valAx>
        <c:axId val="414711936"/>
        <c:scaling>
          <c:orientation val="minMax"/>
        </c:scaling>
        <c:delete val="1"/>
        <c:axPos val="l"/>
        <c:numFmt formatCode="0%" sourceLinked="1"/>
        <c:majorTickMark val="out"/>
        <c:minorTickMark val="none"/>
        <c:tickLblPos val="nextTo"/>
        <c:crossAx val="41470448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x-none"/>
              <a:t>Año 2021.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8102-4EF1-87A6-D71A62416133}"/>
              </c:ext>
            </c:extLst>
          </c:dPt>
          <c:dPt>
            <c:idx val="1"/>
            <c:invertIfNegative val="0"/>
            <c:bubble3D val="0"/>
            <c:spPr>
              <a:solidFill>
                <a:srgbClr val="C00000"/>
              </a:solidFill>
            </c:spPr>
            <c:extLst>
              <c:ext xmlns:c16="http://schemas.microsoft.com/office/drawing/2014/chart" uri="{C3380CC4-5D6E-409C-BE32-E72D297353CC}">
                <c16:uniqueId val="{00000001-8102-4EF1-87A6-D71A62416133}"/>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8102-4EF1-87A6-D71A62416133}"/>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8102-4EF1-87A6-D71A62416133}"/>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8102-4EF1-87A6-D71A62416133}"/>
            </c:ext>
          </c:extLst>
        </c:ser>
        <c:dLbls>
          <c:showLegendKey val="0"/>
          <c:showVal val="0"/>
          <c:showCatName val="0"/>
          <c:showSerName val="0"/>
          <c:showPercent val="0"/>
          <c:showBubbleSize val="0"/>
        </c:dLbls>
        <c:gapWidth val="150"/>
        <c:shape val="box"/>
        <c:axId val="414711544"/>
        <c:axId val="414705272"/>
        <c:axId val="0"/>
      </c:bar3DChart>
      <c:catAx>
        <c:axId val="41471154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414705272"/>
        <c:crosses val="autoZero"/>
        <c:auto val="1"/>
        <c:lblAlgn val="ctr"/>
        <c:lblOffset val="100"/>
        <c:noMultiLvlLbl val="0"/>
      </c:catAx>
      <c:valAx>
        <c:axId val="414705272"/>
        <c:scaling>
          <c:orientation val="minMax"/>
        </c:scaling>
        <c:delete val="1"/>
        <c:axPos val="l"/>
        <c:numFmt formatCode="0%" sourceLinked="1"/>
        <c:majorTickMark val="out"/>
        <c:minorTickMark val="none"/>
        <c:tickLblPos val="nextTo"/>
        <c:crossAx val="41471154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x-none"/>
              <a:t>Año 2019. Administración de la planta fisica y de los recursos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10D-4EFE-BE3C-56A64B7B135B}"/>
              </c:ext>
            </c:extLst>
          </c:dPt>
          <c:dPt>
            <c:idx val="1"/>
            <c:invertIfNegative val="0"/>
            <c:bubble3D val="0"/>
            <c:spPr>
              <a:solidFill>
                <a:srgbClr val="C00000"/>
              </a:solidFill>
            </c:spPr>
            <c:extLst>
              <c:ext xmlns:c16="http://schemas.microsoft.com/office/drawing/2014/chart" uri="{C3380CC4-5D6E-409C-BE32-E72D297353CC}">
                <c16:uniqueId val="{00000001-910D-4EFE-BE3C-56A64B7B135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10D-4EFE-BE3C-56A64B7B135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10D-4EFE-BE3C-56A64B7B135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Admon!$C$5:$F$5</c:f>
              <c:numCache>
                <c:formatCode>0%</c:formatCode>
                <c:ptCount val="4"/>
                <c:pt idx="0">
                  <c:v>0.42857142857142855</c:v>
                </c:pt>
                <c:pt idx="1">
                  <c:v>0.14285714285714285</c:v>
                </c:pt>
                <c:pt idx="2">
                  <c:v>0.42857142857142855</c:v>
                </c:pt>
                <c:pt idx="3">
                  <c:v>0</c:v>
                </c:pt>
              </c:numCache>
            </c:numRef>
          </c:val>
          <c:extLst>
            <c:ext xmlns:c16="http://schemas.microsoft.com/office/drawing/2014/chart" uri="{C3380CC4-5D6E-409C-BE32-E72D297353CC}">
              <c16:uniqueId val="{00000004-910D-4EFE-BE3C-56A64B7B135B}"/>
            </c:ext>
          </c:extLst>
        </c:ser>
        <c:dLbls>
          <c:showLegendKey val="0"/>
          <c:showVal val="0"/>
          <c:showCatName val="0"/>
          <c:showSerName val="0"/>
          <c:showPercent val="0"/>
          <c:showBubbleSize val="0"/>
        </c:dLbls>
        <c:gapWidth val="150"/>
        <c:shape val="box"/>
        <c:axId val="414715464"/>
        <c:axId val="414705664"/>
        <c:axId val="0"/>
      </c:bar3DChart>
      <c:catAx>
        <c:axId val="41471546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414705664"/>
        <c:crosses val="autoZero"/>
        <c:auto val="1"/>
        <c:lblAlgn val="ctr"/>
        <c:lblOffset val="100"/>
        <c:noMultiLvlLbl val="0"/>
      </c:catAx>
      <c:valAx>
        <c:axId val="414705664"/>
        <c:scaling>
          <c:orientation val="minMax"/>
        </c:scaling>
        <c:delete val="1"/>
        <c:axPos val="l"/>
        <c:numFmt formatCode="0%" sourceLinked="1"/>
        <c:majorTickMark val="out"/>
        <c:minorTickMark val="none"/>
        <c:tickLblPos val="nextTo"/>
        <c:crossAx val="41471546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x-none"/>
              <a:t>Año 2020. Administración de la planta fisica y de los recursos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4CB0-4612-B5D2-D195345678B7}"/>
              </c:ext>
            </c:extLst>
          </c:dPt>
          <c:dPt>
            <c:idx val="1"/>
            <c:invertIfNegative val="0"/>
            <c:bubble3D val="0"/>
            <c:spPr>
              <a:solidFill>
                <a:srgbClr val="C00000"/>
              </a:solidFill>
            </c:spPr>
            <c:extLst>
              <c:ext xmlns:c16="http://schemas.microsoft.com/office/drawing/2014/chart" uri="{C3380CC4-5D6E-409C-BE32-E72D297353CC}">
                <c16:uniqueId val="{00000001-4CB0-4612-B5D2-D195345678B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CB0-4612-B5D2-D195345678B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CB0-4612-B5D2-D195345678B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Admon!$H$5:$K$5</c:f>
              <c:numCache>
                <c:formatCode>0%</c:formatCode>
                <c:ptCount val="4"/>
                <c:pt idx="0">
                  <c:v>0</c:v>
                </c:pt>
                <c:pt idx="1">
                  <c:v>0</c:v>
                </c:pt>
                <c:pt idx="2">
                  <c:v>0</c:v>
                </c:pt>
                <c:pt idx="3">
                  <c:v>0</c:v>
                </c:pt>
              </c:numCache>
            </c:numRef>
          </c:val>
          <c:extLst>
            <c:ext xmlns:c16="http://schemas.microsoft.com/office/drawing/2014/chart" uri="{C3380CC4-5D6E-409C-BE32-E72D297353CC}">
              <c16:uniqueId val="{00000004-4CB0-4612-B5D2-D195345678B7}"/>
            </c:ext>
          </c:extLst>
        </c:ser>
        <c:dLbls>
          <c:showLegendKey val="0"/>
          <c:showVal val="0"/>
          <c:showCatName val="0"/>
          <c:showSerName val="0"/>
          <c:showPercent val="0"/>
          <c:showBubbleSize val="0"/>
        </c:dLbls>
        <c:gapWidth val="150"/>
        <c:shape val="box"/>
        <c:axId val="414715856"/>
        <c:axId val="414708408"/>
        <c:axId val="0"/>
      </c:bar3DChart>
      <c:catAx>
        <c:axId val="41471585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414708408"/>
        <c:crosses val="autoZero"/>
        <c:auto val="1"/>
        <c:lblAlgn val="ctr"/>
        <c:lblOffset val="100"/>
        <c:noMultiLvlLbl val="0"/>
      </c:catAx>
      <c:valAx>
        <c:axId val="414708408"/>
        <c:scaling>
          <c:orientation val="minMax"/>
        </c:scaling>
        <c:delete val="1"/>
        <c:axPos val="l"/>
        <c:numFmt formatCode="0%" sourceLinked="1"/>
        <c:majorTickMark val="out"/>
        <c:minorTickMark val="none"/>
        <c:tickLblPos val="nextTo"/>
        <c:crossAx val="41471585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x-none"/>
              <a:t>Año 2021. Administración de la planta fisica y de los recursos</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E747-400A-B0AD-A1B217CDA826}"/>
              </c:ext>
            </c:extLst>
          </c:dPt>
          <c:dPt>
            <c:idx val="1"/>
            <c:invertIfNegative val="0"/>
            <c:bubble3D val="0"/>
            <c:spPr>
              <a:solidFill>
                <a:srgbClr val="C00000"/>
              </a:solidFill>
            </c:spPr>
            <c:extLst>
              <c:ext xmlns:c16="http://schemas.microsoft.com/office/drawing/2014/chart" uri="{C3380CC4-5D6E-409C-BE32-E72D297353CC}">
                <c16:uniqueId val="{00000001-E747-400A-B0AD-A1B217CDA82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747-400A-B0AD-A1B217CDA82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747-400A-B0AD-A1B217CDA82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E747-400A-B0AD-A1B217CDA826}"/>
            </c:ext>
          </c:extLst>
        </c:ser>
        <c:dLbls>
          <c:showLegendKey val="0"/>
          <c:showVal val="0"/>
          <c:showCatName val="0"/>
          <c:showSerName val="0"/>
          <c:showPercent val="0"/>
          <c:showBubbleSize val="0"/>
        </c:dLbls>
        <c:gapWidth val="150"/>
        <c:shape val="box"/>
        <c:axId val="414708800"/>
        <c:axId val="414709192"/>
        <c:axId val="0"/>
      </c:bar3DChart>
      <c:catAx>
        <c:axId val="41470880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414709192"/>
        <c:crosses val="autoZero"/>
        <c:auto val="1"/>
        <c:lblAlgn val="ctr"/>
        <c:lblOffset val="100"/>
        <c:noMultiLvlLbl val="0"/>
      </c:catAx>
      <c:valAx>
        <c:axId val="414709192"/>
        <c:scaling>
          <c:orientation val="minMax"/>
        </c:scaling>
        <c:delete val="1"/>
        <c:axPos val="l"/>
        <c:numFmt formatCode="0%" sourceLinked="1"/>
        <c:majorTickMark val="out"/>
        <c:minorTickMark val="none"/>
        <c:tickLblPos val="nextTo"/>
        <c:crossAx val="41470880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x-none"/>
              <a:t>Año 2019.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E0B9-41DA-809B-DD30A2DC462C}"/>
              </c:ext>
            </c:extLst>
          </c:dPt>
          <c:dPt>
            <c:idx val="1"/>
            <c:invertIfNegative val="0"/>
            <c:bubble3D val="0"/>
            <c:spPr>
              <a:solidFill>
                <a:srgbClr val="C00000"/>
              </a:solidFill>
            </c:spPr>
            <c:extLst>
              <c:ext xmlns:c16="http://schemas.microsoft.com/office/drawing/2014/chart" uri="{C3380CC4-5D6E-409C-BE32-E72D297353CC}">
                <c16:uniqueId val="{00000001-E0B9-41DA-809B-DD30A2DC462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0B9-41DA-809B-DD30A2DC462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0B9-41DA-809B-DD30A2DC462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Admon!$C$6:$F$6</c:f>
              <c:numCache>
                <c:formatCode>0%</c:formatCode>
                <c:ptCount val="4"/>
                <c:pt idx="0">
                  <c:v>0</c:v>
                </c:pt>
                <c:pt idx="1">
                  <c:v>0.5</c:v>
                </c:pt>
                <c:pt idx="2">
                  <c:v>0.5</c:v>
                </c:pt>
                <c:pt idx="3">
                  <c:v>0</c:v>
                </c:pt>
              </c:numCache>
            </c:numRef>
          </c:val>
          <c:extLst>
            <c:ext xmlns:c16="http://schemas.microsoft.com/office/drawing/2014/chart" uri="{C3380CC4-5D6E-409C-BE32-E72D297353CC}">
              <c16:uniqueId val="{00000004-E0B9-41DA-809B-DD30A2DC462C}"/>
            </c:ext>
          </c:extLst>
        </c:ser>
        <c:dLbls>
          <c:showLegendKey val="0"/>
          <c:showVal val="0"/>
          <c:showCatName val="0"/>
          <c:showSerName val="0"/>
          <c:showPercent val="0"/>
          <c:showBubbleSize val="0"/>
        </c:dLbls>
        <c:gapWidth val="150"/>
        <c:shape val="box"/>
        <c:axId val="414712328"/>
        <c:axId val="414713112"/>
        <c:axId val="0"/>
      </c:bar3DChart>
      <c:catAx>
        <c:axId val="41471232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414713112"/>
        <c:crosses val="autoZero"/>
        <c:auto val="1"/>
        <c:lblAlgn val="ctr"/>
        <c:lblOffset val="100"/>
        <c:noMultiLvlLbl val="0"/>
      </c:catAx>
      <c:valAx>
        <c:axId val="414713112"/>
        <c:scaling>
          <c:orientation val="minMax"/>
        </c:scaling>
        <c:delete val="1"/>
        <c:axPos val="l"/>
        <c:numFmt formatCode="0%" sourceLinked="1"/>
        <c:majorTickMark val="out"/>
        <c:minorTickMark val="none"/>
        <c:tickLblPos val="nextTo"/>
        <c:crossAx val="41471232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x-none"/>
              <a:t>Año 2020.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D53-462B-96F4-092E4A5514AC}"/>
              </c:ext>
            </c:extLst>
          </c:dPt>
          <c:dPt>
            <c:idx val="1"/>
            <c:invertIfNegative val="0"/>
            <c:bubble3D val="0"/>
            <c:spPr>
              <a:solidFill>
                <a:srgbClr val="C00000"/>
              </a:solidFill>
            </c:spPr>
            <c:extLst>
              <c:ext xmlns:c16="http://schemas.microsoft.com/office/drawing/2014/chart" uri="{C3380CC4-5D6E-409C-BE32-E72D297353CC}">
                <c16:uniqueId val="{00000001-CD53-462B-96F4-092E4A5514A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D53-462B-96F4-092E4A5514A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D53-462B-96F4-092E4A5514A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Admon!$H$6:$K$6</c:f>
              <c:numCache>
                <c:formatCode>0%</c:formatCode>
                <c:ptCount val="4"/>
                <c:pt idx="0">
                  <c:v>0</c:v>
                </c:pt>
                <c:pt idx="1">
                  <c:v>0</c:v>
                </c:pt>
                <c:pt idx="2">
                  <c:v>0</c:v>
                </c:pt>
                <c:pt idx="3">
                  <c:v>0</c:v>
                </c:pt>
              </c:numCache>
            </c:numRef>
          </c:val>
          <c:extLst>
            <c:ext xmlns:c16="http://schemas.microsoft.com/office/drawing/2014/chart" uri="{C3380CC4-5D6E-409C-BE32-E72D297353CC}">
              <c16:uniqueId val="{00000004-CD53-462B-96F4-092E4A5514AC}"/>
            </c:ext>
          </c:extLst>
        </c:ser>
        <c:dLbls>
          <c:showLegendKey val="0"/>
          <c:showVal val="0"/>
          <c:showCatName val="0"/>
          <c:showSerName val="0"/>
          <c:showPercent val="0"/>
          <c:showBubbleSize val="0"/>
        </c:dLbls>
        <c:gapWidth val="150"/>
        <c:shape val="box"/>
        <c:axId val="414709976"/>
        <c:axId val="414714680"/>
        <c:axId val="0"/>
      </c:bar3DChart>
      <c:catAx>
        <c:axId val="41470997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414714680"/>
        <c:crosses val="autoZero"/>
        <c:auto val="1"/>
        <c:lblAlgn val="ctr"/>
        <c:lblOffset val="100"/>
        <c:noMultiLvlLbl val="0"/>
      </c:catAx>
      <c:valAx>
        <c:axId val="414714680"/>
        <c:scaling>
          <c:orientation val="minMax"/>
        </c:scaling>
        <c:delete val="1"/>
        <c:axPos val="l"/>
        <c:numFmt formatCode="0%" sourceLinked="1"/>
        <c:majorTickMark val="out"/>
        <c:minorTickMark val="none"/>
        <c:tickLblPos val="nextTo"/>
        <c:crossAx val="41470997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x-none"/>
              <a:t>Año 2021.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B528-457F-AF3A-BB284CCCF3F7}"/>
              </c:ext>
            </c:extLst>
          </c:dPt>
          <c:dPt>
            <c:idx val="1"/>
            <c:invertIfNegative val="0"/>
            <c:bubble3D val="0"/>
            <c:spPr>
              <a:solidFill>
                <a:srgbClr val="C00000"/>
              </a:solidFill>
            </c:spPr>
            <c:extLst>
              <c:ext xmlns:c16="http://schemas.microsoft.com/office/drawing/2014/chart" uri="{C3380CC4-5D6E-409C-BE32-E72D297353CC}">
                <c16:uniqueId val="{00000001-B528-457F-AF3A-BB284CCCF3F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B528-457F-AF3A-BB284CCCF3F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528-457F-AF3A-BB284CCCF3F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B528-457F-AF3A-BB284CCCF3F7}"/>
            </c:ext>
          </c:extLst>
        </c:ser>
        <c:dLbls>
          <c:showLegendKey val="0"/>
          <c:showVal val="0"/>
          <c:showCatName val="0"/>
          <c:showSerName val="0"/>
          <c:showPercent val="0"/>
          <c:showBubbleSize val="0"/>
        </c:dLbls>
        <c:gapWidth val="150"/>
        <c:shape val="box"/>
        <c:axId val="414713896"/>
        <c:axId val="414715072"/>
        <c:axId val="0"/>
      </c:bar3DChart>
      <c:catAx>
        <c:axId val="41471389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414715072"/>
        <c:crosses val="autoZero"/>
        <c:auto val="1"/>
        <c:lblAlgn val="ctr"/>
        <c:lblOffset val="100"/>
        <c:noMultiLvlLbl val="0"/>
      </c:catAx>
      <c:valAx>
        <c:axId val="414715072"/>
        <c:scaling>
          <c:orientation val="minMax"/>
        </c:scaling>
        <c:delete val="1"/>
        <c:axPos val="l"/>
        <c:numFmt formatCode="0%" sourceLinked="1"/>
        <c:majorTickMark val="out"/>
        <c:minorTickMark val="none"/>
        <c:tickLblPos val="nextTo"/>
        <c:crossAx val="41471389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x-none"/>
              <a:t>APOYO A LA GESTION ACADEMICA</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2920-4BCF-B565-FC09E8E412D5}"/>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2920-4BCF-B565-FC09E8E412D5}"/>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Admon!$C$4:$F$4</c:f>
              <c:numCache>
                <c:formatCode>0%</c:formatCode>
                <c:ptCount val="4"/>
                <c:pt idx="0">
                  <c:v>0</c:v>
                </c:pt>
                <c:pt idx="1">
                  <c:v>0.33333333333333331</c:v>
                </c:pt>
                <c:pt idx="2">
                  <c:v>0</c:v>
                </c:pt>
                <c:pt idx="3">
                  <c:v>0.66666666666666663</c:v>
                </c:pt>
              </c:numCache>
            </c:numRef>
          </c:val>
          <c:smooth val="0"/>
          <c:extLst>
            <c:ext xmlns:c16="http://schemas.microsoft.com/office/drawing/2014/chart" uri="{C3380CC4-5D6E-409C-BE32-E72D297353CC}">
              <c16:uniqueId val="{00000002-65F7-41E3-8DE6-083DCB6C20FE}"/>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2920-4BCF-B565-FC09E8E412D5}"/>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2920-4BCF-B565-FC09E8E412D5}"/>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2920-4BCF-B565-FC09E8E412D5}"/>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2920-4BCF-B565-FC09E8E412D5}"/>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Admon!$H$4:$K$4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65F7-41E3-8DE6-083DCB6C20FE}"/>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2920-4BCF-B565-FC09E8E412D5}"/>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2920-4BCF-B565-FC09E8E412D5}"/>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2920-4BCF-B565-FC09E8E412D5}"/>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2920-4BCF-B565-FC09E8E412D5}"/>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65F7-41E3-8DE6-083DCB6C20FE}"/>
            </c:ext>
          </c:extLst>
        </c:ser>
        <c:ser>
          <c:idx val="3"/>
          <c:order val="3"/>
          <c:tx>
            <c:v>AÑO 4</c:v>
          </c:tx>
          <c:marker>
            <c:symbol val="none"/>
          </c:marker>
          <c:dLbls>
            <c:dLbl>
              <c:idx val="0"/>
              <c:layout>
                <c:manualLayout>
                  <c:x val="-2.8591711517300143E-2"/>
                  <c:y val="-8.9562299060134049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5F7-41E3-8DE6-083DCB6C20FE}"/>
                </c:ext>
              </c:extLst>
            </c:dLbl>
            <c:dLbl>
              <c:idx val="1"/>
              <c:layout>
                <c:manualLayout>
                  <c:x val="-3.8455682436106538E-2"/>
                  <c:y val="-5.6565662564295169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5F7-41E3-8DE6-083DCB6C20FE}"/>
                </c:ext>
              </c:extLst>
            </c:dLbl>
            <c:dLbl>
              <c:idx val="3"/>
              <c:layout>
                <c:manualLayout>
                  <c:x val="-2.4241521196473607E-2"/>
                  <c:y val="-6.1279467777986457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5F7-41E3-8DE6-083DCB6C20FE}"/>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0-65F7-41E3-8DE6-083DCB6C20FE}"/>
            </c:ext>
          </c:extLst>
        </c:ser>
        <c:dLbls>
          <c:showLegendKey val="0"/>
          <c:showVal val="0"/>
          <c:showCatName val="0"/>
          <c:showSerName val="0"/>
          <c:showPercent val="0"/>
          <c:showBubbleSize val="0"/>
        </c:dLbls>
        <c:smooth val="0"/>
        <c:axId val="414719384"/>
        <c:axId val="414716640"/>
      </c:lineChart>
      <c:catAx>
        <c:axId val="41471938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n-US"/>
          </a:p>
        </c:txPr>
        <c:crossAx val="414716640"/>
        <c:crosses val="autoZero"/>
        <c:auto val="1"/>
        <c:lblAlgn val="ctr"/>
        <c:lblOffset val="100"/>
        <c:noMultiLvlLbl val="0"/>
      </c:catAx>
      <c:valAx>
        <c:axId val="414716640"/>
        <c:scaling>
          <c:orientation val="minMax"/>
        </c:scaling>
        <c:delete val="1"/>
        <c:axPos val="l"/>
        <c:numFmt formatCode="0%" sourceLinked="1"/>
        <c:majorTickMark val="out"/>
        <c:minorTickMark val="none"/>
        <c:tickLblPos val="nextTo"/>
        <c:crossAx val="414719384"/>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x-none"/>
              <a:t>ADMINISTRACIÓN DE LA PLANTA FISICA Y DE LOS RECURSOS</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29F-4B41-8930-9A8FCC69900D}"/>
                </c:ext>
              </c:extLst>
            </c:dLbl>
            <c:dLbl>
              <c:idx val="1"/>
              <c:layout>
                <c:manualLayout>
                  <c:x val="-5.444444444444449E-2"/>
                  <c:y val="-4.620461806062118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29F-4B41-8930-9A8FCC69900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Admon!$C$5:$F$5</c:f>
              <c:numCache>
                <c:formatCode>0%</c:formatCode>
                <c:ptCount val="4"/>
                <c:pt idx="0">
                  <c:v>0.42857142857142855</c:v>
                </c:pt>
                <c:pt idx="1">
                  <c:v>0.14285714285714285</c:v>
                </c:pt>
                <c:pt idx="2">
                  <c:v>0.42857142857142855</c:v>
                </c:pt>
                <c:pt idx="3">
                  <c:v>0</c:v>
                </c:pt>
              </c:numCache>
            </c:numRef>
          </c:val>
          <c:smooth val="0"/>
          <c:extLst>
            <c:ext xmlns:c16="http://schemas.microsoft.com/office/drawing/2014/chart" uri="{C3380CC4-5D6E-409C-BE32-E72D297353CC}">
              <c16:uniqueId val="{00000002-529F-4B41-8930-9A8FCC69900D}"/>
            </c:ext>
          </c:extLst>
        </c:ser>
        <c:ser>
          <c:idx val="0"/>
          <c:order val="1"/>
          <c:tx>
            <c:strRef>
              <c:f>Admon!$H$2</c:f>
              <c:strCache>
                <c:ptCount val="1"/>
                <c:pt idx="0">
                  <c:v>AÑO 2024</c:v>
                </c:pt>
              </c:strCache>
            </c:strRef>
          </c:tx>
          <c:spPr>
            <a:ln w="63500"/>
          </c:spPr>
          <c:marker>
            <c:symbol val="none"/>
          </c:marker>
          <c:dLbls>
            <c:dLbl>
              <c:idx val="0"/>
              <c:layout>
                <c:manualLayout>
                  <c:x val="-6.7583333333333398E-2"/>
                  <c:y val="-7.3927388896993934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29F-4B41-8930-9A8FCC69900D}"/>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29F-4B41-8930-9A8FCC69900D}"/>
                </c:ext>
              </c:extLst>
            </c:dLbl>
            <c:dLbl>
              <c:idx val="2"/>
              <c:layout>
                <c:manualLayout>
                  <c:x val="-6.2027777777777779E-2"/>
                  <c:y val="-6.9306927090931891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29F-4B41-8930-9A8FCC69900D}"/>
                </c:ext>
              </c:extLst>
            </c:dLbl>
            <c:dLbl>
              <c:idx val="3"/>
              <c:layout>
                <c:manualLayout>
                  <c:x val="-3.9759210547729226E-2"/>
                  <c:y val="-0.12727274076966419"/>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29F-4B41-8930-9A8FCC69900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Admon!$H$5:$K$5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529F-4B41-8930-9A8FCC69900D}"/>
            </c:ext>
          </c:extLst>
        </c:ser>
        <c:ser>
          <c:idx val="1"/>
          <c:order val="2"/>
          <c:tx>
            <c:strRef>
              <c:f>Directiva!$M$2</c:f>
              <c:strCache>
                <c:ptCount val="1"/>
                <c:pt idx="0">
                  <c:v>AÑO 2025</c:v>
                </c:pt>
              </c:strCache>
            </c:strRef>
          </c:tx>
          <c:spPr>
            <a:ln w="63500"/>
          </c:spPr>
          <c:marker>
            <c:symbol val="none"/>
          </c:marker>
          <c:dLbls>
            <c:dLbl>
              <c:idx val="0"/>
              <c:layout>
                <c:manualLayout>
                  <c:x val="-6.5866433460414806E-2"/>
                  <c:y val="4.7138052136912684E-3"/>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29F-4B41-8930-9A8FCC69900D}"/>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29F-4B41-8930-9A8FCC69900D}"/>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29F-4B41-8930-9A8FCC69900D}"/>
                </c:ext>
              </c:extLst>
            </c:dLbl>
            <c:dLbl>
              <c:idx val="3"/>
              <c:layout>
                <c:manualLayout>
                  <c:x val="-3.9759210547729226E-2"/>
                  <c:y val="-7.0707078205368992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29F-4B41-8930-9A8FCC69900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529F-4B41-8930-9A8FCC69900D}"/>
            </c:ext>
          </c:extLst>
        </c:ser>
        <c:ser>
          <c:idx val="3"/>
          <c:order val="3"/>
          <c:tx>
            <c:v>AÑO 4</c:v>
          </c:tx>
          <c:marker>
            <c:symbol val="none"/>
          </c:marker>
          <c:dLbls>
            <c:dLbl>
              <c:idx val="0"/>
              <c:layout>
                <c:manualLayout>
                  <c:x val="-4.4219684611201737E-2"/>
                  <c:y val="-4.6113302198987252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29F-4B41-8930-9A8FCC69900D}"/>
                </c:ext>
              </c:extLst>
            </c:dLbl>
            <c:dLbl>
              <c:idx val="1"/>
              <c:layout>
                <c:manualLayout>
                  <c:x val="-4.6394779771615005E-2"/>
                  <c:y val="-5.9947292858683422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29F-4B41-8930-9A8FCC69900D}"/>
                </c:ext>
              </c:extLst>
            </c:dLbl>
            <c:dLbl>
              <c:idx val="2"/>
              <c:layout>
                <c:manualLayout>
                  <c:x val="-4.4219684611201737E-2"/>
                  <c:y val="-7.3781283518379606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29F-4B41-8930-9A8FCC69900D}"/>
                </c:ext>
              </c:extLst>
            </c:dLbl>
            <c:dLbl>
              <c:idx val="3"/>
              <c:layout>
                <c:manualLayout>
                  <c:x val="-4.2044589450788469E-2"/>
                  <c:y val="-4.6113302198987252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29F-4B41-8930-9A8FCC69900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529F-4B41-8930-9A8FCC69900D}"/>
            </c:ext>
          </c:extLst>
        </c:ser>
        <c:dLbls>
          <c:showLegendKey val="0"/>
          <c:showVal val="0"/>
          <c:showCatName val="0"/>
          <c:showSerName val="0"/>
          <c:showPercent val="0"/>
          <c:showBubbleSize val="0"/>
        </c:dLbls>
        <c:smooth val="0"/>
        <c:axId val="414717424"/>
        <c:axId val="414717816"/>
      </c:lineChart>
      <c:catAx>
        <c:axId val="41471742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n-US"/>
          </a:p>
        </c:txPr>
        <c:crossAx val="414717816"/>
        <c:crosses val="autoZero"/>
        <c:auto val="1"/>
        <c:lblAlgn val="ctr"/>
        <c:lblOffset val="100"/>
        <c:noMultiLvlLbl val="0"/>
      </c:catAx>
      <c:valAx>
        <c:axId val="414717816"/>
        <c:scaling>
          <c:orientation val="minMax"/>
        </c:scaling>
        <c:delete val="1"/>
        <c:axPos val="l"/>
        <c:numFmt formatCode="0%" sourceLinked="1"/>
        <c:majorTickMark val="out"/>
        <c:minorTickMark val="none"/>
        <c:tickLblPos val="nextTo"/>
        <c:crossAx val="414717424"/>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x-none"/>
              <a:t>ADMINISTRACION DE SERVICIOS COMPLEMENTARIOS</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4813-4CCB-A7F6-9AD0F7FF5DC2}"/>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4813-4CCB-A7F6-9AD0F7FF5DC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Admon!$C$6:$F$6</c:f>
              <c:numCache>
                <c:formatCode>0%</c:formatCode>
                <c:ptCount val="4"/>
                <c:pt idx="0">
                  <c:v>0</c:v>
                </c:pt>
                <c:pt idx="1">
                  <c:v>0.5</c:v>
                </c:pt>
                <c:pt idx="2">
                  <c:v>0.5</c:v>
                </c:pt>
                <c:pt idx="3">
                  <c:v>0</c:v>
                </c:pt>
              </c:numCache>
            </c:numRef>
          </c:val>
          <c:smooth val="0"/>
          <c:extLst>
            <c:ext xmlns:c16="http://schemas.microsoft.com/office/drawing/2014/chart" uri="{C3380CC4-5D6E-409C-BE32-E72D297353CC}">
              <c16:uniqueId val="{00000002-DFEF-4C05-961C-B178196C9F39}"/>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4813-4CCB-A7F6-9AD0F7FF5DC2}"/>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4813-4CCB-A7F6-9AD0F7FF5DC2}"/>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4813-4CCB-A7F6-9AD0F7FF5DC2}"/>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4813-4CCB-A7F6-9AD0F7FF5DC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Admon!$H$6:$K$6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DFEF-4C05-961C-B178196C9F39}"/>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4813-4CCB-A7F6-9AD0F7FF5DC2}"/>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4813-4CCB-A7F6-9AD0F7FF5DC2}"/>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4813-4CCB-A7F6-9AD0F7FF5DC2}"/>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4813-4CCB-A7F6-9AD0F7FF5DC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DFEF-4C05-961C-B178196C9F39}"/>
            </c:ext>
          </c:extLst>
        </c:ser>
        <c:ser>
          <c:idx val="3"/>
          <c:order val="3"/>
          <c:tx>
            <c:v>AÑO 4</c:v>
          </c:tx>
          <c:marker>
            <c:symbol val="none"/>
          </c:marker>
          <c:dLbls>
            <c:dLbl>
              <c:idx val="0"/>
              <c:layout>
                <c:manualLayout>
                  <c:x val="-4.8569874932028273E-2"/>
                  <c:y val="-6.1279467777986457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FEF-4C05-961C-B178196C9F39}"/>
                </c:ext>
              </c:extLst>
            </c:dLbl>
            <c:dLbl>
              <c:idx val="1"/>
              <c:layout>
                <c:manualLayout>
                  <c:x val="-3.5519303969548666E-2"/>
                  <c:y val="-5.1851857350603964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FEF-4C05-961C-B178196C9F3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F-DFEF-4C05-961C-B178196C9F39}"/>
            </c:ext>
          </c:extLst>
        </c:ser>
        <c:dLbls>
          <c:showLegendKey val="0"/>
          <c:showVal val="0"/>
          <c:showCatName val="0"/>
          <c:showSerName val="0"/>
          <c:showPercent val="0"/>
          <c:showBubbleSize val="0"/>
        </c:dLbls>
        <c:smooth val="0"/>
        <c:axId val="414718208"/>
        <c:axId val="414718600"/>
      </c:lineChart>
      <c:catAx>
        <c:axId val="41471820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n-US"/>
          </a:p>
        </c:txPr>
        <c:crossAx val="414718600"/>
        <c:crosses val="autoZero"/>
        <c:auto val="1"/>
        <c:lblAlgn val="ctr"/>
        <c:lblOffset val="100"/>
        <c:noMultiLvlLbl val="0"/>
      </c:catAx>
      <c:valAx>
        <c:axId val="414718600"/>
        <c:scaling>
          <c:orientation val="minMax"/>
        </c:scaling>
        <c:delete val="1"/>
        <c:axPos val="l"/>
        <c:numFmt formatCode="0%" sourceLinked="1"/>
        <c:majorTickMark val="out"/>
        <c:minorTickMark val="none"/>
        <c:tickLblPos val="nextTo"/>
        <c:crossAx val="414718208"/>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x-none"/>
              <a:t>Año 2019.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2E7-44B4-A746-23B5C44BAD3C}"/>
              </c:ext>
            </c:extLst>
          </c:dPt>
          <c:dPt>
            <c:idx val="1"/>
            <c:invertIfNegative val="0"/>
            <c:bubble3D val="0"/>
            <c:spPr>
              <a:solidFill>
                <a:srgbClr val="C00000"/>
              </a:solidFill>
            </c:spPr>
            <c:extLst>
              <c:ext xmlns:c16="http://schemas.microsoft.com/office/drawing/2014/chart" uri="{C3380CC4-5D6E-409C-BE32-E72D297353CC}">
                <c16:uniqueId val="{00000001-32E7-44B4-A746-23B5C44BAD3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2E7-44B4-A746-23B5C44BAD3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2E7-44B4-A746-23B5C44BAD3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Admon!$C$7:$F$7</c:f>
              <c:numCache>
                <c:formatCode>0%</c:formatCode>
                <c:ptCount val="4"/>
                <c:pt idx="0">
                  <c:v>0.1</c:v>
                </c:pt>
                <c:pt idx="1">
                  <c:v>0.1</c:v>
                </c:pt>
                <c:pt idx="2">
                  <c:v>0.3</c:v>
                </c:pt>
                <c:pt idx="3">
                  <c:v>0.5</c:v>
                </c:pt>
              </c:numCache>
            </c:numRef>
          </c:val>
          <c:extLst>
            <c:ext xmlns:c16="http://schemas.microsoft.com/office/drawing/2014/chart" uri="{C3380CC4-5D6E-409C-BE32-E72D297353CC}">
              <c16:uniqueId val="{00000004-32E7-44B4-A746-23B5C44BAD3C}"/>
            </c:ext>
          </c:extLst>
        </c:ser>
        <c:dLbls>
          <c:showLegendKey val="0"/>
          <c:showVal val="0"/>
          <c:showCatName val="0"/>
          <c:showSerName val="0"/>
          <c:showPercent val="0"/>
          <c:showBubbleSize val="0"/>
        </c:dLbls>
        <c:gapWidth val="150"/>
        <c:shape val="box"/>
        <c:axId val="415897352"/>
        <c:axId val="415895392"/>
        <c:axId val="0"/>
      </c:bar3DChart>
      <c:catAx>
        <c:axId val="41589735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415895392"/>
        <c:crosses val="autoZero"/>
        <c:auto val="1"/>
        <c:lblAlgn val="ctr"/>
        <c:lblOffset val="100"/>
        <c:noMultiLvlLbl val="0"/>
      </c:catAx>
      <c:valAx>
        <c:axId val="415895392"/>
        <c:scaling>
          <c:orientation val="minMax"/>
        </c:scaling>
        <c:delete val="1"/>
        <c:axPos val="l"/>
        <c:numFmt formatCode="0%" sourceLinked="1"/>
        <c:majorTickMark val="out"/>
        <c:minorTickMark val="none"/>
        <c:tickLblPos val="nextTo"/>
        <c:crossAx val="41589735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x-none"/>
              <a:t>Año 2020.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1C4-47B3-904B-D69EA49D57F2}"/>
              </c:ext>
            </c:extLst>
          </c:dPt>
          <c:dPt>
            <c:idx val="1"/>
            <c:invertIfNegative val="0"/>
            <c:bubble3D val="0"/>
            <c:spPr>
              <a:solidFill>
                <a:srgbClr val="C00000"/>
              </a:solidFill>
            </c:spPr>
            <c:extLst>
              <c:ext xmlns:c16="http://schemas.microsoft.com/office/drawing/2014/chart" uri="{C3380CC4-5D6E-409C-BE32-E72D297353CC}">
                <c16:uniqueId val="{00000001-A1C4-47B3-904B-D69EA49D57F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1C4-47B3-904B-D69EA49D57F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1C4-47B3-904B-D69EA49D57F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c:v>
                </c:pt>
                <c:pt idx="1">
                  <c:v>0</c:v>
                </c:pt>
                <c:pt idx="2">
                  <c:v>0</c:v>
                </c:pt>
                <c:pt idx="3">
                  <c:v>0</c:v>
                </c:pt>
              </c:numCache>
            </c:numRef>
          </c:val>
          <c:extLst>
            <c:ext xmlns:c16="http://schemas.microsoft.com/office/drawing/2014/chart" uri="{C3380CC4-5D6E-409C-BE32-E72D297353CC}">
              <c16:uniqueId val="{00000004-A1C4-47B3-904B-D69EA49D57F2}"/>
            </c:ext>
          </c:extLst>
        </c:ser>
        <c:dLbls>
          <c:showLegendKey val="0"/>
          <c:showVal val="0"/>
          <c:showCatName val="0"/>
          <c:showSerName val="0"/>
          <c:showPercent val="0"/>
          <c:showBubbleSize val="0"/>
        </c:dLbls>
        <c:gapWidth val="150"/>
        <c:shape val="box"/>
        <c:axId val="415899312"/>
        <c:axId val="415900880"/>
        <c:axId val="0"/>
      </c:bar3DChart>
      <c:catAx>
        <c:axId val="41589931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415900880"/>
        <c:crosses val="autoZero"/>
        <c:auto val="1"/>
        <c:lblAlgn val="ctr"/>
        <c:lblOffset val="100"/>
        <c:noMultiLvlLbl val="0"/>
      </c:catAx>
      <c:valAx>
        <c:axId val="415900880"/>
        <c:scaling>
          <c:orientation val="minMax"/>
        </c:scaling>
        <c:delete val="1"/>
        <c:axPos val="l"/>
        <c:numFmt formatCode="0%" sourceLinked="1"/>
        <c:majorTickMark val="out"/>
        <c:minorTickMark val="none"/>
        <c:tickLblPos val="nextTo"/>
        <c:crossAx val="41589931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x-none"/>
              <a:t>Año 2021.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D2E5-43A7-A4A2-E4A7B08425DE}"/>
              </c:ext>
            </c:extLst>
          </c:dPt>
          <c:dPt>
            <c:idx val="1"/>
            <c:invertIfNegative val="0"/>
            <c:bubble3D val="0"/>
            <c:spPr>
              <a:solidFill>
                <a:srgbClr val="C00000"/>
              </a:solidFill>
            </c:spPr>
            <c:extLst>
              <c:ext xmlns:c16="http://schemas.microsoft.com/office/drawing/2014/chart" uri="{C3380CC4-5D6E-409C-BE32-E72D297353CC}">
                <c16:uniqueId val="{00000001-D2E5-43A7-A4A2-E4A7B08425D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2E5-43A7-A4A2-E4A7B08425D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2E5-43A7-A4A2-E4A7B08425D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c:v>
                </c:pt>
                <c:pt idx="1">
                  <c:v>0</c:v>
                </c:pt>
                <c:pt idx="2">
                  <c:v>0</c:v>
                </c:pt>
                <c:pt idx="3">
                  <c:v>0</c:v>
                </c:pt>
              </c:numCache>
            </c:numRef>
          </c:val>
          <c:extLst>
            <c:ext xmlns:c16="http://schemas.microsoft.com/office/drawing/2014/chart" uri="{C3380CC4-5D6E-409C-BE32-E72D297353CC}">
              <c16:uniqueId val="{00000004-D2E5-43A7-A4A2-E4A7B08425DE}"/>
            </c:ext>
          </c:extLst>
        </c:ser>
        <c:dLbls>
          <c:showLegendKey val="0"/>
          <c:showVal val="0"/>
          <c:showCatName val="0"/>
          <c:showSerName val="0"/>
          <c:showPercent val="0"/>
          <c:showBubbleSize val="0"/>
        </c:dLbls>
        <c:gapWidth val="150"/>
        <c:shape val="box"/>
        <c:axId val="415891864"/>
        <c:axId val="415902448"/>
        <c:axId val="0"/>
      </c:bar3DChart>
      <c:catAx>
        <c:axId val="41589186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415902448"/>
        <c:crosses val="autoZero"/>
        <c:auto val="1"/>
        <c:lblAlgn val="ctr"/>
        <c:lblOffset val="100"/>
        <c:noMultiLvlLbl val="0"/>
      </c:catAx>
      <c:valAx>
        <c:axId val="415902448"/>
        <c:scaling>
          <c:orientation val="minMax"/>
        </c:scaling>
        <c:delete val="1"/>
        <c:axPos val="l"/>
        <c:numFmt formatCode="0%" sourceLinked="1"/>
        <c:majorTickMark val="out"/>
        <c:minorTickMark val="none"/>
        <c:tickLblPos val="nextTo"/>
        <c:crossAx val="41589186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44" l="0.70000000000000062" r="0.70000000000000062" t="0.75000000000000144"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x-none"/>
              <a:t>TALENTO HUMANO</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8D00-4FF7-880E-1D9C2BB9D422}"/>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8D00-4FF7-880E-1D9C2BB9D42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Admon!$I$5</c:f>
              <c:numCache>
                <c:formatCode>0%</c:formatCode>
                <c:ptCount val="1"/>
                <c:pt idx="0">
                  <c:v>0</c:v>
                </c:pt>
              </c:numCache>
            </c:numRef>
          </c:val>
          <c:smooth val="0"/>
          <c:extLst>
            <c:ext xmlns:c16="http://schemas.microsoft.com/office/drawing/2014/chart" uri="{C3380CC4-5D6E-409C-BE32-E72D297353CC}">
              <c16:uniqueId val="{00000002-B761-4679-A3F7-2AFFE1F9F7B1}"/>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8D00-4FF7-880E-1D9C2BB9D422}"/>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8D00-4FF7-880E-1D9C2BB9D422}"/>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8D00-4FF7-880E-1D9C2BB9D422}"/>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8D00-4FF7-880E-1D9C2BB9D42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B761-4679-A3F7-2AFFE1F9F7B1}"/>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8D00-4FF7-880E-1D9C2BB9D422}"/>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8D00-4FF7-880E-1D9C2BB9D422}"/>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8D00-4FF7-880E-1D9C2BB9D422}"/>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8D00-4FF7-880E-1D9C2BB9D42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B761-4679-A3F7-2AFFE1F9F7B1}"/>
            </c:ext>
          </c:extLst>
        </c:ser>
        <c:ser>
          <c:idx val="3"/>
          <c:order val="3"/>
          <c:tx>
            <c:v>AÑO 2014</c:v>
          </c:tx>
          <c:marker>
            <c:symbol val="none"/>
          </c:marker>
          <c:dLbls>
            <c:dLbl>
              <c:idx val="0"/>
              <c:layout>
                <c:manualLayout>
                  <c:x val="-4.4219684611201737E-2"/>
                  <c:y val="-7.5306758299772028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761-4679-A3F7-2AFFE1F9F7B1}"/>
                </c:ext>
              </c:extLst>
            </c:dLbl>
            <c:dLbl>
              <c:idx val="1"/>
              <c:layout>
                <c:manualLayout>
                  <c:x val="-9.4181620445894509E-3"/>
                  <c:y val="-6.118674111856476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761-4679-A3F7-2AFFE1F9F7B1}"/>
                </c:ext>
              </c:extLst>
            </c:dLbl>
            <c:dLbl>
              <c:idx val="2"/>
              <c:layout>
                <c:manualLayout>
                  <c:x val="-4.1925044850633475E-2"/>
                  <c:y val="-9.413344787471504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761-4679-A3F7-2AFFE1F9F7B1}"/>
                </c:ext>
              </c:extLst>
            </c:dLbl>
            <c:dLbl>
              <c:idx val="3"/>
              <c:layout>
                <c:manualLayout>
                  <c:x val="-3.3344208809135398E-2"/>
                  <c:y val="-8.9426775480979284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761-4679-A3F7-2AFFE1F9F7B1}"/>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B761-4679-A3F7-2AFFE1F9F7B1}"/>
            </c:ext>
          </c:extLst>
        </c:ser>
        <c:dLbls>
          <c:showLegendKey val="0"/>
          <c:showVal val="0"/>
          <c:showCatName val="0"/>
          <c:showSerName val="0"/>
          <c:showPercent val="0"/>
          <c:showBubbleSize val="0"/>
        </c:dLbls>
        <c:smooth val="0"/>
        <c:axId val="415893040"/>
        <c:axId val="415898136"/>
      </c:lineChart>
      <c:catAx>
        <c:axId val="41589304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n-US"/>
          </a:p>
        </c:txPr>
        <c:crossAx val="415898136"/>
        <c:crosses val="autoZero"/>
        <c:auto val="1"/>
        <c:lblAlgn val="ctr"/>
        <c:lblOffset val="100"/>
        <c:noMultiLvlLbl val="0"/>
      </c:catAx>
      <c:valAx>
        <c:axId val="415898136"/>
        <c:scaling>
          <c:orientation val="minMax"/>
        </c:scaling>
        <c:delete val="1"/>
        <c:axPos val="l"/>
        <c:numFmt formatCode="0%" sourceLinked="1"/>
        <c:majorTickMark val="out"/>
        <c:minorTickMark val="none"/>
        <c:tickLblPos val="nextTo"/>
        <c:crossAx val="415893040"/>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x-none"/>
              <a:t>Año 2019.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ECF2-4C91-AFE1-097A315F9CAE}"/>
              </c:ext>
            </c:extLst>
          </c:dPt>
          <c:dPt>
            <c:idx val="1"/>
            <c:invertIfNegative val="0"/>
            <c:bubble3D val="0"/>
            <c:spPr>
              <a:solidFill>
                <a:srgbClr val="C00000"/>
              </a:solidFill>
            </c:spPr>
            <c:extLst>
              <c:ext xmlns:c16="http://schemas.microsoft.com/office/drawing/2014/chart" uri="{C3380CC4-5D6E-409C-BE32-E72D297353CC}">
                <c16:uniqueId val="{00000001-ECF2-4C91-AFE1-097A315F9CA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CF2-4C91-AFE1-097A315F9CA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CF2-4C91-AFE1-097A315F9CA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Admon!$C$8:$F$8</c:f>
              <c:numCache>
                <c:formatCode>0%</c:formatCode>
                <c:ptCount val="4"/>
                <c:pt idx="0">
                  <c:v>0</c:v>
                </c:pt>
                <c:pt idx="1">
                  <c:v>0</c:v>
                </c:pt>
                <c:pt idx="2">
                  <c:v>0.25</c:v>
                </c:pt>
                <c:pt idx="3">
                  <c:v>0.75</c:v>
                </c:pt>
              </c:numCache>
            </c:numRef>
          </c:val>
          <c:extLst>
            <c:ext xmlns:c16="http://schemas.microsoft.com/office/drawing/2014/chart" uri="{C3380CC4-5D6E-409C-BE32-E72D297353CC}">
              <c16:uniqueId val="{00000004-ECF2-4C91-AFE1-097A315F9CAE}"/>
            </c:ext>
          </c:extLst>
        </c:ser>
        <c:dLbls>
          <c:showLegendKey val="0"/>
          <c:showVal val="0"/>
          <c:showCatName val="0"/>
          <c:showSerName val="0"/>
          <c:showPercent val="0"/>
          <c:showBubbleSize val="0"/>
        </c:dLbls>
        <c:gapWidth val="150"/>
        <c:shape val="box"/>
        <c:axId val="415896176"/>
        <c:axId val="415896960"/>
        <c:axId val="0"/>
      </c:bar3DChart>
      <c:catAx>
        <c:axId val="41589617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415896960"/>
        <c:crosses val="autoZero"/>
        <c:auto val="1"/>
        <c:lblAlgn val="ctr"/>
        <c:lblOffset val="100"/>
        <c:noMultiLvlLbl val="0"/>
      </c:catAx>
      <c:valAx>
        <c:axId val="415896960"/>
        <c:scaling>
          <c:orientation val="minMax"/>
        </c:scaling>
        <c:delete val="1"/>
        <c:axPos val="l"/>
        <c:numFmt formatCode="0%" sourceLinked="1"/>
        <c:majorTickMark val="out"/>
        <c:minorTickMark val="none"/>
        <c:tickLblPos val="nextTo"/>
        <c:crossAx val="41589617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x-none"/>
              <a:t>Año 2020.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5834-4370-BABE-6056EB118F41}"/>
              </c:ext>
            </c:extLst>
          </c:dPt>
          <c:dPt>
            <c:idx val="1"/>
            <c:invertIfNegative val="0"/>
            <c:bubble3D val="0"/>
            <c:spPr>
              <a:solidFill>
                <a:srgbClr val="C00000"/>
              </a:solidFill>
            </c:spPr>
            <c:extLst>
              <c:ext xmlns:c16="http://schemas.microsoft.com/office/drawing/2014/chart" uri="{C3380CC4-5D6E-409C-BE32-E72D297353CC}">
                <c16:uniqueId val="{00000001-5834-4370-BABE-6056EB118F4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834-4370-BABE-6056EB118F4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834-4370-BABE-6056EB118F4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Admon!$H$8:$K$8</c:f>
              <c:numCache>
                <c:formatCode>0%</c:formatCode>
                <c:ptCount val="4"/>
                <c:pt idx="0">
                  <c:v>0</c:v>
                </c:pt>
                <c:pt idx="1">
                  <c:v>0</c:v>
                </c:pt>
                <c:pt idx="2">
                  <c:v>0</c:v>
                </c:pt>
                <c:pt idx="3">
                  <c:v>0</c:v>
                </c:pt>
              </c:numCache>
            </c:numRef>
          </c:val>
          <c:extLst>
            <c:ext xmlns:c16="http://schemas.microsoft.com/office/drawing/2014/chart" uri="{C3380CC4-5D6E-409C-BE32-E72D297353CC}">
              <c16:uniqueId val="{00000004-5834-4370-BABE-6056EB118F41}"/>
            </c:ext>
          </c:extLst>
        </c:ser>
        <c:dLbls>
          <c:showLegendKey val="0"/>
          <c:showVal val="0"/>
          <c:showCatName val="0"/>
          <c:showSerName val="0"/>
          <c:showPercent val="0"/>
          <c:showBubbleSize val="0"/>
        </c:dLbls>
        <c:gapWidth val="150"/>
        <c:shape val="box"/>
        <c:axId val="415898528"/>
        <c:axId val="415900096"/>
        <c:axId val="0"/>
      </c:bar3DChart>
      <c:catAx>
        <c:axId val="41589852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415900096"/>
        <c:crosses val="autoZero"/>
        <c:auto val="1"/>
        <c:lblAlgn val="ctr"/>
        <c:lblOffset val="100"/>
        <c:noMultiLvlLbl val="0"/>
      </c:catAx>
      <c:valAx>
        <c:axId val="415900096"/>
        <c:scaling>
          <c:orientation val="minMax"/>
        </c:scaling>
        <c:delete val="1"/>
        <c:axPos val="l"/>
        <c:numFmt formatCode="0%" sourceLinked="1"/>
        <c:majorTickMark val="out"/>
        <c:minorTickMark val="none"/>
        <c:tickLblPos val="nextTo"/>
        <c:crossAx val="41589852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44" l="0.70000000000000062" r="0.70000000000000062" t="0.75000000000000144" header="0.30000000000000032" footer="0.30000000000000032"/>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x-none"/>
              <a:t>Año 2021.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F39-4166-A8F9-64270C99E716}"/>
              </c:ext>
            </c:extLst>
          </c:dPt>
          <c:dPt>
            <c:idx val="1"/>
            <c:invertIfNegative val="0"/>
            <c:bubble3D val="0"/>
            <c:spPr>
              <a:solidFill>
                <a:srgbClr val="C00000"/>
              </a:solidFill>
            </c:spPr>
            <c:extLst>
              <c:ext xmlns:c16="http://schemas.microsoft.com/office/drawing/2014/chart" uri="{C3380CC4-5D6E-409C-BE32-E72D297353CC}">
                <c16:uniqueId val="{00000001-1F39-4166-A8F9-64270C99E71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F39-4166-A8F9-64270C99E71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F39-4166-A8F9-64270C99E71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extLst>
            <c:ext xmlns:c16="http://schemas.microsoft.com/office/drawing/2014/chart" uri="{C3380CC4-5D6E-409C-BE32-E72D297353CC}">
              <c16:uniqueId val="{00000004-1F39-4166-A8F9-64270C99E716}"/>
            </c:ext>
          </c:extLst>
        </c:ser>
        <c:dLbls>
          <c:showLegendKey val="0"/>
          <c:showVal val="0"/>
          <c:showCatName val="0"/>
          <c:showSerName val="0"/>
          <c:showPercent val="0"/>
          <c:showBubbleSize val="0"/>
        </c:dLbls>
        <c:gapWidth val="150"/>
        <c:shape val="box"/>
        <c:axId val="415901664"/>
        <c:axId val="415890688"/>
        <c:axId val="0"/>
      </c:bar3DChart>
      <c:catAx>
        <c:axId val="41590166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415890688"/>
        <c:crosses val="autoZero"/>
        <c:auto val="1"/>
        <c:lblAlgn val="ctr"/>
        <c:lblOffset val="100"/>
        <c:noMultiLvlLbl val="0"/>
      </c:catAx>
      <c:valAx>
        <c:axId val="415890688"/>
        <c:scaling>
          <c:orientation val="minMax"/>
        </c:scaling>
        <c:delete val="1"/>
        <c:axPos val="l"/>
        <c:numFmt formatCode="0%" sourceLinked="1"/>
        <c:majorTickMark val="out"/>
        <c:minorTickMark val="none"/>
        <c:tickLblPos val="nextTo"/>
        <c:crossAx val="41590166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67" l="0.70000000000000062" r="0.70000000000000062" t="0.75000000000000167" header="0.30000000000000032" footer="0.30000000000000032"/>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x-none"/>
              <a:t>APOYO FINANCIERO Y CONTABLE</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258-4B37-9BE7-2BB5C0ACEB6E}"/>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B258-4B37-9BE7-2BB5C0ACEB6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Admon!$C$8:$F$8</c:f>
              <c:numCache>
                <c:formatCode>0%</c:formatCode>
                <c:ptCount val="4"/>
                <c:pt idx="0">
                  <c:v>0</c:v>
                </c:pt>
                <c:pt idx="1">
                  <c:v>0</c:v>
                </c:pt>
                <c:pt idx="2">
                  <c:v>0.25</c:v>
                </c:pt>
                <c:pt idx="3">
                  <c:v>0.75</c:v>
                </c:pt>
              </c:numCache>
            </c:numRef>
          </c:val>
          <c:smooth val="0"/>
          <c:extLst>
            <c:ext xmlns:c16="http://schemas.microsoft.com/office/drawing/2014/chart" uri="{C3380CC4-5D6E-409C-BE32-E72D297353CC}">
              <c16:uniqueId val="{00000002-E1DE-499B-AE3B-5FFFF61AFE01}"/>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B258-4B37-9BE7-2BB5C0ACEB6E}"/>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B258-4B37-9BE7-2BB5C0ACEB6E}"/>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B258-4B37-9BE7-2BB5C0ACEB6E}"/>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B258-4B37-9BE7-2BB5C0ACEB6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Admon!$H$8:$K$8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E1DE-499B-AE3B-5FFFF61AFE01}"/>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B258-4B37-9BE7-2BB5C0ACEB6E}"/>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B258-4B37-9BE7-2BB5C0ACEB6E}"/>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B258-4B37-9BE7-2BB5C0ACEB6E}"/>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B258-4B37-9BE7-2BB5C0ACEB6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E1DE-499B-AE3B-5FFFF61AFE01}"/>
            </c:ext>
          </c:extLst>
        </c:ser>
        <c:ser>
          <c:idx val="3"/>
          <c:order val="3"/>
          <c:tx>
            <c:v>AÑO 2014</c:v>
          </c:tx>
          <c:marker>
            <c:symbol val="none"/>
          </c:marker>
          <c:dLbls>
            <c:dLbl>
              <c:idx val="0"/>
              <c:layout>
                <c:manualLayout>
                  <c:x val="-5.9445350734094619E-2"/>
                  <c:y val="-6.1279467777986457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1DE-499B-AE3B-5FFFF61AFE01}"/>
                </c:ext>
              </c:extLst>
            </c:dLbl>
            <c:dLbl>
              <c:idx val="1"/>
              <c:layout>
                <c:manualLayout>
                  <c:x val="-4.2044589450788469E-2"/>
                  <c:y val="-6.1279467777986457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1DE-499B-AE3B-5FFFF61AFE01}"/>
                </c:ext>
              </c:extLst>
            </c:dLbl>
            <c:dLbl>
              <c:idx val="2"/>
              <c:layout>
                <c:manualLayout>
                  <c:x val="-5.2920065252854816E-2"/>
                  <c:y val="-5.656566256429519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1DE-499B-AE3B-5FFFF61AFE01}"/>
                </c:ext>
              </c:extLst>
            </c:dLbl>
            <c:dLbl>
              <c:idx val="3"/>
              <c:layout>
                <c:manualLayout>
                  <c:x val="-5.0744970092441541E-2"/>
                  <c:y val="-6.1279467777986457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1DE-499B-AE3B-5FFFF61AFE01}"/>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Admon!$R$8:$U$8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E1DE-499B-AE3B-5FFFF61AFE01}"/>
            </c:ext>
          </c:extLst>
        </c:ser>
        <c:dLbls>
          <c:showLegendKey val="0"/>
          <c:showVal val="0"/>
          <c:showCatName val="0"/>
          <c:showSerName val="0"/>
          <c:showPercent val="0"/>
          <c:showBubbleSize val="0"/>
        </c:dLbls>
        <c:smooth val="0"/>
        <c:axId val="415891080"/>
        <c:axId val="415892256"/>
      </c:lineChart>
      <c:catAx>
        <c:axId val="41589108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n-US"/>
          </a:p>
        </c:txPr>
        <c:crossAx val="415892256"/>
        <c:crosses val="autoZero"/>
        <c:auto val="1"/>
        <c:lblAlgn val="ctr"/>
        <c:lblOffset val="100"/>
        <c:noMultiLvlLbl val="0"/>
      </c:catAx>
      <c:valAx>
        <c:axId val="415892256"/>
        <c:scaling>
          <c:orientation val="minMax"/>
        </c:scaling>
        <c:delete val="1"/>
        <c:axPos val="l"/>
        <c:numFmt formatCode="0%" sourceLinked="1"/>
        <c:majorTickMark val="out"/>
        <c:minorTickMark val="none"/>
        <c:tickLblPos val="nextTo"/>
        <c:crossAx val="415891080"/>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x-none"/>
              <a:t>Año 2022.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FA7E-4064-8AD3-BB599BA36E2D}"/>
              </c:ext>
            </c:extLst>
          </c:dPt>
          <c:dPt>
            <c:idx val="1"/>
            <c:invertIfNegative val="0"/>
            <c:bubble3D val="0"/>
            <c:spPr>
              <a:solidFill>
                <a:srgbClr val="C00000"/>
              </a:solidFill>
            </c:spPr>
            <c:extLst>
              <c:ext xmlns:c16="http://schemas.microsoft.com/office/drawing/2014/chart" uri="{C3380CC4-5D6E-409C-BE32-E72D297353CC}">
                <c16:uniqueId val="{00000001-FA7E-4064-8AD3-BB599BA36E2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A7E-4064-8AD3-BB599BA36E2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A7E-4064-8AD3-BB599BA36E2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Admon!$R$4:$U$4</c:f>
              <c:numCache>
                <c:formatCode>0%</c:formatCode>
                <c:ptCount val="4"/>
                <c:pt idx="0">
                  <c:v>0</c:v>
                </c:pt>
                <c:pt idx="1">
                  <c:v>0</c:v>
                </c:pt>
                <c:pt idx="2">
                  <c:v>0</c:v>
                </c:pt>
                <c:pt idx="3">
                  <c:v>0</c:v>
                </c:pt>
              </c:numCache>
            </c:numRef>
          </c:val>
          <c:extLst>
            <c:ext xmlns:c16="http://schemas.microsoft.com/office/drawing/2014/chart" uri="{C3380CC4-5D6E-409C-BE32-E72D297353CC}">
              <c16:uniqueId val="{00000004-FA7E-4064-8AD3-BB599BA36E2D}"/>
            </c:ext>
          </c:extLst>
        </c:ser>
        <c:dLbls>
          <c:showLegendKey val="0"/>
          <c:showVal val="0"/>
          <c:showCatName val="0"/>
          <c:showSerName val="0"/>
          <c:showPercent val="0"/>
          <c:showBubbleSize val="0"/>
        </c:dLbls>
        <c:gapWidth val="150"/>
        <c:shape val="box"/>
        <c:axId val="415893824"/>
        <c:axId val="415902056"/>
        <c:axId val="0"/>
      </c:bar3DChart>
      <c:catAx>
        <c:axId val="41589382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15902056"/>
        <c:crosses val="autoZero"/>
        <c:auto val="1"/>
        <c:lblAlgn val="ctr"/>
        <c:lblOffset val="100"/>
        <c:noMultiLvlLbl val="0"/>
      </c:catAx>
      <c:valAx>
        <c:axId val="415902056"/>
        <c:scaling>
          <c:orientation val="minMax"/>
        </c:scaling>
        <c:delete val="1"/>
        <c:axPos val="l"/>
        <c:numFmt formatCode="0%" sourceLinked="1"/>
        <c:majorTickMark val="out"/>
        <c:minorTickMark val="none"/>
        <c:tickLblPos val="nextTo"/>
        <c:crossAx val="41589382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x-none"/>
              <a:t>Año 2022. Administración de la planta fisica y de los recursos
</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C68E-4AC9-BDF9-A84C00837773}"/>
              </c:ext>
            </c:extLst>
          </c:dPt>
          <c:dPt>
            <c:idx val="1"/>
            <c:invertIfNegative val="0"/>
            <c:bubble3D val="0"/>
            <c:spPr>
              <a:solidFill>
                <a:srgbClr val="C00000"/>
              </a:solidFill>
            </c:spPr>
            <c:extLst>
              <c:ext xmlns:c16="http://schemas.microsoft.com/office/drawing/2014/chart" uri="{C3380CC4-5D6E-409C-BE32-E72D297353CC}">
                <c16:uniqueId val="{00000001-C68E-4AC9-BDF9-A84C00837773}"/>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68E-4AC9-BDF9-A84C00837773}"/>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68E-4AC9-BDF9-A84C00837773}"/>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Admon!$R$5:$U$5</c:f>
              <c:numCache>
                <c:formatCode>0%</c:formatCode>
                <c:ptCount val="4"/>
                <c:pt idx="0">
                  <c:v>0</c:v>
                </c:pt>
                <c:pt idx="1">
                  <c:v>0</c:v>
                </c:pt>
                <c:pt idx="2">
                  <c:v>0</c:v>
                </c:pt>
                <c:pt idx="3">
                  <c:v>0</c:v>
                </c:pt>
              </c:numCache>
            </c:numRef>
          </c:val>
          <c:extLst>
            <c:ext xmlns:c16="http://schemas.microsoft.com/office/drawing/2014/chart" uri="{C3380CC4-5D6E-409C-BE32-E72D297353CC}">
              <c16:uniqueId val="{00000004-C68E-4AC9-BDF9-A84C00837773}"/>
            </c:ext>
          </c:extLst>
        </c:ser>
        <c:dLbls>
          <c:showLegendKey val="0"/>
          <c:showVal val="0"/>
          <c:showCatName val="0"/>
          <c:showSerName val="0"/>
          <c:showPercent val="0"/>
          <c:showBubbleSize val="0"/>
        </c:dLbls>
        <c:gapWidth val="150"/>
        <c:shape val="box"/>
        <c:axId val="415891472"/>
        <c:axId val="415894216"/>
        <c:axId val="0"/>
      </c:bar3DChart>
      <c:catAx>
        <c:axId val="41589147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15894216"/>
        <c:crosses val="autoZero"/>
        <c:auto val="1"/>
        <c:lblAlgn val="ctr"/>
        <c:lblOffset val="100"/>
        <c:noMultiLvlLbl val="0"/>
      </c:catAx>
      <c:valAx>
        <c:axId val="415894216"/>
        <c:scaling>
          <c:orientation val="minMax"/>
        </c:scaling>
        <c:delete val="1"/>
        <c:axPos val="l"/>
        <c:numFmt formatCode="0%" sourceLinked="1"/>
        <c:majorTickMark val="out"/>
        <c:minorTickMark val="none"/>
        <c:tickLblPos val="nextTo"/>
        <c:crossAx val="41589147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x-none"/>
              <a:t>Año 2022.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85E4-4CFA-8A08-45E343CDA5D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85E4-4CFA-8A08-45E343CDA5D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Admon!$R$6:$U$6</c:f>
              <c:numCache>
                <c:formatCode>0%</c:formatCode>
                <c:ptCount val="4"/>
                <c:pt idx="0">
                  <c:v>0</c:v>
                </c:pt>
                <c:pt idx="1">
                  <c:v>0</c:v>
                </c:pt>
                <c:pt idx="2">
                  <c:v>0</c:v>
                </c:pt>
                <c:pt idx="3">
                  <c:v>0</c:v>
                </c:pt>
              </c:numCache>
            </c:numRef>
          </c:val>
          <c:extLst>
            <c:ext xmlns:c16="http://schemas.microsoft.com/office/drawing/2014/chart" uri="{C3380CC4-5D6E-409C-BE32-E72D297353CC}">
              <c16:uniqueId val="{00000002-85E4-4CFA-8A08-45E343CDA5DE}"/>
            </c:ext>
          </c:extLst>
        </c:ser>
        <c:dLbls>
          <c:showLegendKey val="0"/>
          <c:showVal val="0"/>
          <c:showCatName val="0"/>
          <c:showSerName val="0"/>
          <c:showPercent val="0"/>
          <c:showBubbleSize val="0"/>
        </c:dLbls>
        <c:gapWidth val="150"/>
        <c:shape val="box"/>
        <c:axId val="415895000"/>
        <c:axId val="415904800"/>
        <c:axId val="0"/>
      </c:bar3DChart>
      <c:catAx>
        <c:axId val="415895000"/>
        <c:scaling>
          <c:orientation val="minMax"/>
        </c:scaling>
        <c:delete val="1"/>
        <c:axPos val="b"/>
        <c:majorTickMark val="out"/>
        <c:minorTickMark val="none"/>
        <c:tickLblPos val="nextTo"/>
        <c:crossAx val="415904800"/>
        <c:crosses val="autoZero"/>
        <c:auto val="1"/>
        <c:lblAlgn val="ctr"/>
        <c:lblOffset val="100"/>
        <c:noMultiLvlLbl val="0"/>
      </c:catAx>
      <c:valAx>
        <c:axId val="415904800"/>
        <c:scaling>
          <c:orientation val="minMax"/>
        </c:scaling>
        <c:delete val="1"/>
        <c:axPos val="l"/>
        <c:numFmt formatCode="0%" sourceLinked="1"/>
        <c:majorTickMark val="out"/>
        <c:minorTickMark val="none"/>
        <c:tickLblPos val="nextTo"/>
        <c:crossAx val="41589500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x-none"/>
              <a:t>Año 2022.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2E9C-4341-AA8C-14DA241D885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2E9C-4341-AA8C-14DA241D885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Admon!$R$7:$U$7</c:f>
              <c:numCache>
                <c:formatCode>0%</c:formatCode>
                <c:ptCount val="4"/>
                <c:pt idx="0">
                  <c:v>0</c:v>
                </c:pt>
                <c:pt idx="1">
                  <c:v>0</c:v>
                </c:pt>
                <c:pt idx="2">
                  <c:v>0</c:v>
                </c:pt>
                <c:pt idx="3">
                  <c:v>0</c:v>
                </c:pt>
              </c:numCache>
            </c:numRef>
          </c:val>
          <c:extLst>
            <c:ext xmlns:c16="http://schemas.microsoft.com/office/drawing/2014/chart" uri="{C3380CC4-5D6E-409C-BE32-E72D297353CC}">
              <c16:uniqueId val="{00000002-2E9C-4341-AA8C-14DA241D885D}"/>
            </c:ext>
          </c:extLst>
        </c:ser>
        <c:dLbls>
          <c:showLegendKey val="0"/>
          <c:showVal val="0"/>
          <c:showCatName val="0"/>
          <c:showSerName val="0"/>
          <c:showPercent val="0"/>
          <c:showBubbleSize val="0"/>
        </c:dLbls>
        <c:gapWidth val="150"/>
        <c:shape val="box"/>
        <c:axId val="415905192"/>
        <c:axId val="415905584"/>
        <c:axId val="0"/>
      </c:bar3DChart>
      <c:catAx>
        <c:axId val="41590519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15905584"/>
        <c:crosses val="autoZero"/>
        <c:auto val="1"/>
        <c:lblAlgn val="ctr"/>
        <c:lblOffset val="100"/>
        <c:noMultiLvlLbl val="0"/>
      </c:catAx>
      <c:valAx>
        <c:axId val="415905584"/>
        <c:scaling>
          <c:orientation val="minMax"/>
        </c:scaling>
        <c:delete val="1"/>
        <c:axPos val="l"/>
        <c:numFmt formatCode="0%" sourceLinked="1"/>
        <c:majorTickMark val="out"/>
        <c:minorTickMark val="none"/>
        <c:tickLblPos val="nextTo"/>
        <c:crossAx val="41590519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x-none"/>
              <a:t>Año 2022.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C86F-4919-B6FE-25C864B68D5E}"/>
              </c:ext>
            </c:extLst>
          </c:dPt>
          <c:dPt>
            <c:idx val="1"/>
            <c:invertIfNegative val="0"/>
            <c:bubble3D val="0"/>
            <c:spPr>
              <a:solidFill>
                <a:srgbClr val="C00000"/>
              </a:solidFill>
            </c:spPr>
            <c:extLst>
              <c:ext xmlns:c16="http://schemas.microsoft.com/office/drawing/2014/chart" uri="{C3380CC4-5D6E-409C-BE32-E72D297353CC}">
                <c16:uniqueId val="{00000001-C86F-4919-B6FE-25C864B68D5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86F-4919-B6FE-25C864B68D5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86F-4919-B6FE-25C864B68D5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Admon!$R$8:$U$8</c:f>
              <c:numCache>
                <c:formatCode>0%</c:formatCode>
                <c:ptCount val="4"/>
                <c:pt idx="0">
                  <c:v>0</c:v>
                </c:pt>
                <c:pt idx="1">
                  <c:v>0</c:v>
                </c:pt>
                <c:pt idx="2">
                  <c:v>0</c:v>
                </c:pt>
                <c:pt idx="3">
                  <c:v>0</c:v>
                </c:pt>
              </c:numCache>
            </c:numRef>
          </c:val>
          <c:extLst>
            <c:ext xmlns:c16="http://schemas.microsoft.com/office/drawing/2014/chart" uri="{C3380CC4-5D6E-409C-BE32-E72D297353CC}">
              <c16:uniqueId val="{00000004-C86F-4919-B6FE-25C864B68D5E}"/>
            </c:ext>
          </c:extLst>
        </c:ser>
        <c:dLbls>
          <c:showLegendKey val="0"/>
          <c:showVal val="0"/>
          <c:showCatName val="0"/>
          <c:showSerName val="0"/>
          <c:showPercent val="0"/>
          <c:showBubbleSize val="0"/>
        </c:dLbls>
        <c:gapWidth val="150"/>
        <c:shape val="box"/>
        <c:axId val="415903624"/>
        <c:axId val="415906368"/>
        <c:axId val="0"/>
      </c:bar3DChart>
      <c:catAx>
        <c:axId val="41590362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15906368"/>
        <c:crosses val="autoZero"/>
        <c:auto val="1"/>
        <c:lblAlgn val="ctr"/>
        <c:lblOffset val="100"/>
        <c:noMultiLvlLbl val="0"/>
      </c:catAx>
      <c:valAx>
        <c:axId val="415906368"/>
        <c:scaling>
          <c:orientation val="minMax"/>
        </c:scaling>
        <c:delete val="1"/>
        <c:axPos val="l"/>
        <c:numFmt formatCode="0%" sourceLinked="1"/>
        <c:majorTickMark val="out"/>
        <c:minorTickMark val="none"/>
        <c:tickLblPos val="nextTo"/>
        <c:crossAx val="41590362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x-none"/>
              <a:t>Año 2019.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F507-4B0F-A5FD-D8F09D898CB0}"/>
              </c:ext>
            </c:extLst>
          </c:dPt>
          <c:dPt>
            <c:idx val="1"/>
            <c:invertIfNegative val="0"/>
            <c:bubble3D val="0"/>
            <c:spPr>
              <a:solidFill>
                <a:srgbClr val="C00000"/>
              </a:solidFill>
            </c:spPr>
            <c:extLst>
              <c:ext xmlns:c16="http://schemas.microsoft.com/office/drawing/2014/chart" uri="{C3380CC4-5D6E-409C-BE32-E72D297353CC}">
                <c16:uniqueId val="{00000001-F507-4B0F-A5FD-D8F09D898CB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507-4B0F-A5FD-D8F09D898CB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507-4B0F-A5FD-D8F09D898CB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Comunidad!$C$4:$F$4</c:f>
              <c:numCache>
                <c:formatCode>0%</c:formatCode>
                <c:ptCount val="4"/>
                <c:pt idx="0">
                  <c:v>0.25</c:v>
                </c:pt>
                <c:pt idx="1">
                  <c:v>0.5</c:v>
                </c:pt>
                <c:pt idx="2">
                  <c:v>0.25</c:v>
                </c:pt>
                <c:pt idx="3">
                  <c:v>0</c:v>
                </c:pt>
              </c:numCache>
            </c:numRef>
          </c:val>
          <c:extLst>
            <c:ext xmlns:c16="http://schemas.microsoft.com/office/drawing/2014/chart" uri="{C3380CC4-5D6E-409C-BE32-E72D297353CC}">
              <c16:uniqueId val="{00000004-F507-4B0F-A5FD-D8F09D898CB0}"/>
            </c:ext>
          </c:extLst>
        </c:ser>
        <c:dLbls>
          <c:showLegendKey val="0"/>
          <c:showVal val="0"/>
          <c:showCatName val="0"/>
          <c:showSerName val="0"/>
          <c:showPercent val="0"/>
          <c:showBubbleSize val="0"/>
        </c:dLbls>
        <c:gapWidth val="150"/>
        <c:shape val="box"/>
        <c:axId val="415904408"/>
        <c:axId val="414854624"/>
        <c:axId val="0"/>
      </c:bar3DChart>
      <c:catAx>
        <c:axId val="41590440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414854624"/>
        <c:crosses val="autoZero"/>
        <c:auto val="1"/>
        <c:lblAlgn val="ctr"/>
        <c:lblOffset val="100"/>
        <c:noMultiLvlLbl val="0"/>
      </c:catAx>
      <c:valAx>
        <c:axId val="414854624"/>
        <c:scaling>
          <c:orientation val="minMax"/>
        </c:scaling>
        <c:delete val="1"/>
        <c:axPos val="l"/>
        <c:numFmt formatCode="0%" sourceLinked="1"/>
        <c:majorTickMark val="out"/>
        <c:minorTickMark val="none"/>
        <c:tickLblPos val="nextTo"/>
        <c:crossAx val="41590440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x-none"/>
              <a:t>Año 2020.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6DC-4F40-B132-974C23147CDB}"/>
              </c:ext>
            </c:extLst>
          </c:dPt>
          <c:dPt>
            <c:idx val="1"/>
            <c:invertIfNegative val="0"/>
            <c:bubble3D val="0"/>
            <c:spPr>
              <a:solidFill>
                <a:srgbClr val="C00000"/>
              </a:solidFill>
            </c:spPr>
            <c:extLst>
              <c:ext xmlns:c16="http://schemas.microsoft.com/office/drawing/2014/chart" uri="{C3380CC4-5D6E-409C-BE32-E72D297353CC}">
                <c16:uniqueId val="{00000001-66DC-4F40-B132-974C23147CD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6DC-4F40-B132-974C23147CD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6DC-4F40-B132-974C23147CD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Comunidad!$H$4:$K$4</c:f>
              <c:numCache>
                <c:formatCode>0%</c:formatCode>
                <c:ptCount val="4"/>
                <c:pt idx="0">
                  <c:v>0</c:v>
                </c:pt>
                <c:pt idx="1">
                  <c:v>0</c:v>
                </c:pt>
                <c:pt idx="2">
                  <c:v>0</c:v>
                </c:pt>
                <c:pt idx="3">
                  <c:v>0</c:v>
                </c:pt>
              </c:numCache>
            </c:numRef>
          </c:val>
          <c:extLst>
            <c:ext xmlns:c16="http://schemas.microsoft.com/office/drawing/2014/chart" uri="{C3380CC4-5D6E-409C-BE32-E72D297353CC}">
              <c16:uniqueId val="{00000004-66DC-4F40-B132-974C23147CDB}"/>
            </c:ext>
          </c:extLst>
        </c:ser>
        <c:dLbls>
          <c:showLegendKey val="0"/>
          <c:showVal val="0"/>
          <c:showCatName val="0"/>
          <c:showSerName val="0"/>
          <c:showPercent val="0"/>
          <c:showBubbleSize val="0"/>
        </c:dLbls>
        <c:gapWidth val="150"/>
        <c:shape val="box"/>
        <c:axId val="414854232"/>
        <c:axId val="414844432"/>
        <c:axId val="0"/>
      </c:bar3DChart>
      <c:catAx>
        <c:axId val="41485423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414844432"/>
        <c:crosses val="autoZero"/>
        <c:auto val="1"/>
        <c:lblAlgn val="ctr"/>
        <c:lblOffset val="100"/>
        <c:noMultiLvlLbl val="0"/>
      </c:catAx>
      <c:valAx>
        <c:axId val="414844432"/>
        <c:scaling>
          <c:orientation val="minMax"/>
        </c:scaling>
        <c:delete val="1"/>
        <c:axPos val="l"/>
        <c:numFmt formatCode="0%" sourceLinked="1"/>
        <c:majorTickMark val="out"/>
        <c:minorTickMark val="none"/>
        <c:tickLblPos val="nextTo"/>
        <c:crossAx val="41485423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x-none"/>
              <a:t>Año 2021.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E3E-48BF-91A5-1356CA269E72}"/>
              </c:ext>
            </c:extLst>
          </c:dPt>
          <c:dPt>
            <c:idx val="1"/>
            <c:invertIfNegative val="0"/>
            <c:bubble3D val="0"/>
            <c:spPr>
              <a:solidFill>
                <a:srgbClr val="C00000"/>
              </a:solidFill>
            </c:spPr>
            <c:extLst>
              <c:ext xmlns:c16="http://schemas.microsoft.com/office/drawing/2014/chart" uri="{C3380CC4-5D6E-409C-BE32-E72D297353CC}">
                <c16:uniqueId val="{00000001-2E3E-48BF-91A5-1356CA269E7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E3E-48BF-91A5-1356CA269E7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E3E-48BF-91A5-1356CA269E7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2E3E-48BF-91A5-1356CA269E72}"/>
            </c:ext>
          </c:extLst>
        </c:ser>
        <c:dLbls>
          <c:showLegendKey val="0"/>
          <c:showVal val="0"/>
          <c:showCatName val="0"/>
          <c:showSerName val="0"/>
          <c:showPercent val="0"/>
          <c:showBubbleSize val="0"/>
        </c:dLbls>
        <c:gapWidth val="150"/>
        <c:shape val="box"/>
        <c:axId val="414844040"/>
        <c:axId val="414849920"/>
        <c:axId val="0"/>
      </c:bar3DChart>
      <c:catAx>
        <c:axId val="41484404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414849920"/>
        <c:crosses val="autoZero"/>
        <c:auto val="1"/>
        <c:lblAlgn val="ctr"/>
        <c:lblOffset val="100"/>
        <c:noMultiLvlLbl val="0"/>
      </c:catAx>
      <c:valAx>
        <c:axId val="414849920"/>
        <c:scaling>
          <c:orientation val="minMax"/>
        </c:scaling>
        <c:delete val="1"/>
        <c:axPos val="l"/>
        <c:numFmt formatCode="0%" sourceLinked="1"/>
        <c:majorTickMark val="out"/>
        <c:minorTickMark val="none"/>
        <c:tickLblPos val="nextTo"/>
        <c:crossAx val="41484404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x-none"/>
              <a:t>Año 2019.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251-4627-8414-0A14FA3673DC}"/>
              </c:ext>
            </c:extLst>
          </c:dPt>
          <c:dPt>
            <c:idx val="1"/>
            <c:invertIfNegative val="0"/>
            <c:bubble3D val="0"/>
            <c:spPr>
              <a:solidFill>
                <a:srgbClr val="C00000"/>
              </a:solidFill>
            </c:spPr>
            <c:extLst>
              <c:ext xmlns:c16="http://schemas.microsoft.com/office/drawing/2014/chart" uri="{C3380CC4-5D6E-409C-BE32-E72D297353CC}">
                <c16:uniqueId val="{00000001-6251-4627-8414-0A14FA3673D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251-4627-8414-0A14FA3673D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251-4627-8414-0A14FA3673D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Comunidad!$C$5:$F$5</c:f>
              <c:numCache>
                <c:formatCode>0%</c:formatCode>
                <c:ptCount val="4"/>
                <c:pt idx="0">
                  <c:v>0</c:v>
                </c:pt>
                <c:pt idx="1">
                  <c:v>0</c:v>
                </c:pt>
                <c:pt idx="2">
                  <c:v>1</c:v>
                </c:pt>
                <c:pt idx="3">
                  <c:v>0</c:v>
                </c:pt>
              </c:numCache>
            </c:numRef>
          </c:val>
          <c:extLst>
            <c:ext xmlns:c16="http://schemas.microsoft.com/office/drawing/2014/chart" uri="{C3380CC4-5D6E-409C-BE32-E72D297353CC}">
              <c16:uniqueId val="{00000004-6251-4627-8414-0A14FA3673DC}"/>
            </c:ext>
          </c:extLst>
        </c:ser>
        <c:dLbls>
          <c:showLegendKey val="0"/>
          <c:showVal val="0"/>
          <c:showCatName val="0"/>
          <c:showSerName val="0"/>
          <c:showPercent val="0"/>
          <c:showBubbleSize val="0"/>
        </c:dLbls>
        <c:gapWidth val="150"/>
        <c:shape val="box"/>
        <c:axId val="414846392"/>
        <c:axId val="414850312"/>
        <c:axId val="0"/>
      </c:bar3DChart>
      <c:catAx>
        <c:axId val="41484639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414850312"/>
        <c:crosses val="autoZero"/>
        <c:auto val="1"/>
        <c:lblAlgn val="ctr"/>
        <c:lblOffset val="100"/>
        <c:noMultiLvlLbl val="0"/>
      </c:catAx>
      <c:valAx>
        <c:axId val="414850312"/>
        <c:scaling>
          <c:orientation val="minMax"/>
        </c:scaling>
        <c:delete val="1"/>
        <c:axPos val="l"/>
        <c:numFmt formatCode="0%" sourceLinked="1"/>
        <c:majorTickMark val="out"/>
        <c:minorTickMark val="none"/>
        <c:tickLblPos val="nextTo"/>
        <c:crossAx val="41484639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x-none"/>
              <a:t>Año 2020.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8907-4D18-86E1-BD9E3726313D}"/>
              </c:ext>
            </c:extLst>
          </c:dPt>
          <c:dPt>
            <c:idx val="1"/>
            <c:invertIfNegative val="0"/>
            <c:bubble3D val="0"/>
            <c:spPr>
              <a:solidFill>
                <a:srgbClr val="C00000"/>
              </a:solidFill>
            </c:spPr>
            <c:extLst>
              <c:ext xmlns:c16="http://schemas.microsoft.com/office/drawing/2014/chart" uri="{C3380CC4-5D6E-409C-BE32-E72D297353CC}">
                <c16:uniqueId val="{00000001-8907-4D18-86E1-BD9E3726313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8907-4D18-86E1-BD9E3726313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8907-4D18-86E1-BD9E3726313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Comunidad!$H$5:$K$5</c:f>
              <c:numCache>
                <c:formatCode>0%</c:formatCode>
                <c:ptCount val="4"/>
                <c:pt idx="0">
                  <c:v>0</c:v>
                </c:pt>
                <c:pt idx="1">
                  <c:v>0</c:v>
                </c:pt>
                <c:pt idx="2">
                  <c:v>0</c:v>
                </c:pt>
                <c:pt idx="3">
                  <c:v>0</c:v>
                </c:pt>
              </c:numCache>
            </c:numRef>
          </c:val>
          <c:extLst>
            <c:ext xmlns:c16="http://schemas.microsoft.com/office/drawing/2014/chart" uri="{C3380CC4-5D6E-409C-BE32-E72D297353CC}">
              <c16:uniqueId val="{00000004-8907-4D18-86E1-BD9E3726313D}"/>
            </c:ext>
          </c:extLst>
        </c:ser>
        <c:dLbls>
          <c:showLegendKey val="0"/>
          <c:showVal val="0"/>
          <c:showCatName val="0"/>
          <c:showSerName val="0"/>
          <c:showPercent val="0"/>
          <c:showBubbleSize val="0"/>
        </c:dLbls>
        <c:gapWidth val="150"/>
        <c:shape val="box"/>
        <c:axId val="414846784"/>
        <c:axId val="414845216"/>
        <c:axId val="0"/>
      </c:bar3DChart>
      <c:catAx>
        <c:axId val="41484678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414845216"/>
        <c:crosses val="autoZero"/>
        <c:auto val="1"/>
        <c:lblAlgn val="ctr"/>
        <c:lblOffset val="100"/>
        <c:noMultiLvlLbl val="0"/>
      </c:catAx>
      <c:valAx>
        <c:axId val="414845216"/>
        <c:scaling>
          <c:orientation val="minMax"/>
        </c:scaling>
        <c:delete val="1"/>
        <c:axPos val="l"/>
        <c:numFmt formatCode="0%" sourceLinked="1"/>
        <c:majorTickMark val="out"/>
        <c:minorTickMark val="none"/>
        <c:tickLblPos val="nextTo"/>
        <c:crossAx val="41484678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x-none"/>
              <a:t>Año 2021. Proyección a la comunidad</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7DB8-4FD0-973E-7B17D9A200BC}"/>
              </c:ext>
            </c:extLst>
          </c:dPt>
          <c:dPt>
            <c:idx val="1"/>
            <c:invertIfNegative val="0"/>
            <c:bubble3D val="0"/>
            <c:spPr>
              <a:solidFill>
                <a:srgbClr val="C00000"/>
              </a:solidFill>
            </c:spPr>
            <c:extLst>
              <c:ext xmlns:c16="http://schemas.microsoft.com/office/drawing/2014/chart" uri="{C3380CC4-5D6E-409C-BE32-E72D297353CC}">
                <c16:uniqueId val="{00000001-7DB8-4FD0-973E-7B17D9A200B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DB8-4FD0-973E-7B17D9A200B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DB8-4FD0-973E-7B17D9A200B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7DB8-4FD0-973E-7B17D9A200BC}"/>
            </c:ext>
          </c:extLst>
        </c:ser>
        <c:dLbls>
          <c:showLegendKey val="0"/>
          <c:showVal val="0"/>
          <c:showCatName val="0"/>
          <c:showSerName val="0"/>
          <c:showPercent val="0"/>
          <c:showBubbleSize val="0"/>
        </c:dLbls>
        <c:gapWidth val="150"/>
        <c:shape val="box"/>
        <c:axId val="414850704"/>
        <c:axId val="414847568"/>
        <c:axId val="0"/>
      </c:bar3DChart>
      <c:catAx>
        <c:axId val="41485070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414847568"/>
        <c:crosses val="autoZero"/>
        <c:auto val="1"/>
        <c:lblAlgn val="ctr"/>
        <c:lblOffset val="100"/>
        <c:noMultiLvlLbl val="0"/>
      </c:catAx>
      <c:valAx>
        <c:axId val="414847568"/>
        <c:scaling>
          <c:orientation val="minMax"/>
        </c:scaling>
        <c:delete val="1"/>
        <c:axPos val="l"/>
        <c:numFmt formatCode="0%" sourceLinked="1"/>
        <c:majorTickMark val="out"/>
        <c:minorTickMark val="none"/>
        <c:tickLblPos val="nextTo"/>
        <c:crossAx val="41485070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44" l="0.70000000000000062" r="0.70000000000000062" t="0.75000000000000144" header="0.30000000000000032" footer="0.30000000000000032"/>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x-none"/>
              <a:t>Año 2019.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401-45EB-87C5-EEEB48B29C2B}"/>
              </c:ext>
            </c:extLst>
          </c:dPt>
          <c:dPt>
            <c:idx val="1"/>
            <c:invertIfNegative val="0"/>
            <c:bubble3D val="0"/>
            <c:spPr>
              <a:solidFill>
                <a:srgbClr val="C00000"/>
              </a:solidFill>
            </c:spPr>
            <c:extLst>
              <c:ext xmlns:c16="http://schemas.microsoft.com/office/drawing/2014/chart" uri="{C3380CC4-5D6E-409C-BE32-E72D297353CC}">
                <c16:uniqueId val="{00000001-A401-45EB-87C5-EEEB48B29C2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401-45EB-87C5-EEEB48B29C2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401-45EB-87C5-EEEB48B29C2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Comunidad!$C$6:$F$6</c:f>
              <c:numCache>
                <c:formatCode>0%</c:formatCode>
                <c:ptCount val="4"/>
                <c:pt idx="0">
                  <c:v>0</c:v>
                </c:pt>
                <c:pt idx="1">
                  <c:v>0.33333333333333331</c:v>
                </c:pt>
                <c:pt idx="2">
                  <c:v>0.66666666666666663</c:v>
                </c:pt>
                <c:pt idx="3">
                  <c:v>0</c:v>
                </c:pt>
              </c:numCache>
            </c:numRef>
          </c:val>
          <c:extLst>
            <c:ext xmlns:c16="http://schemas.microsoft.com/office/drawing/2014/chart" uri="{C3380CC4-5D6E-409C-BE32-E72D297353CC}">
              <c16:uniqueId val="{00000004-A401-45EB-87C5-EEEB48B29C2B}"/>
            </c:ext>
          </c:extLst>
        </c:ser>
        <c:dLbls>
          <c:showLegendKey val="0"/>
          <c:showVal val="0"/>
          <c:showCatName val="0"/>
          <c:showSerName val="0"/>
          <c:showPercent val="0"/>
          <c:showBubbleSize val="0"/>
        </c:dLbls>
        <c:gapWidth val="150"/>
        <c:shape val="box"/>
        <c:axId val="414847960"/>
        <c:axId val="414846000"/>
        <c:axId val="0"/>
      </c:bar3DChart>
      <c:catAx>
        <c:axId val="41484796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414846000"/>
        <c:crosses val="autoZero"/>
        <c:auto val="1"/>
        <c:lblAlgn val="ctr"/>
        <c:lblOffset val="100"/>
        <c:noMultiLvlLbl val="0"/>
      </c:catAx>
      <c:valAx>
        <c:axId val="414846000"/>
        <c:scaling>
          <c:orientation val="minMax"/>
        </c:scaling>
        <c:delete val="1"/>
        <c:axPos val="l"/>
        <c:numFmt formatCode="0%" sourceLinked="1"/>
        <c:majorTickMark val="out"/>
        <c:minorTickMark val="none"/>
        <c:tickLblPos val="nextTo"/>
        <c:crossAx val="41484796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x-none"/>
              <a:t>Año 2020.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E3EB-407F-A78F-B560400F7917}"/>
              </c:ext>
            </c:extLst>
          </c:dPt>
          <c:dPt>
            <c:idx val="1"/>
            <c:invertIfNegative val="0"/>
            <c:bubble3D val="0"/>
            <c:spPr>
              <a:solidFill>
                <a:srgbClr val="C00000"/>
              </a:solidFill>
            </c:spPr>
            <c:extLst>
              <c:ext xmlns:c16="http://schemas.microsoft.com/office/drawing/2014/chart" uri="{C3380CC4-5D6E-409C-BE32-E72D297353CC}">
                <c16:uniqueId val="{00000001-E3EB-407F-A78F-B560400F791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3EB-407F-A78F-B560400F791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3EB-407F-A78F-B560400F791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Comunidad!$H$6:$K$6</c:f>
              <c:numCache>
                <c:formatCode>0%</c:formatCode>
                <c:ptCount val="4"/>
                <c:pt idx="0">
                  <c:v>0</c:v>
                </c:pt>
                <c:pt idx="1">
                  <c:v>0</c:v>
                </c:pt>
                <c:pt idx="2">
                  <c:v>0</c:v>
                </c:pt>
                <c:pt idx="3">
                  <c:v>0</c:v>
                </c:pt>
              </c:numCache>
            </c:numRef>
          </c:val>
          <c:extLst>
            <c:ext xmlns:c16="http://schemas.microsoft.com/office/drawing/2014/chart" uri="{C3380CC4-5D6E-409C-BE32-E72D297353CC}">
              <c16:uniqueId val="{00000004-E3EB-407F-A78F-B560400F7917}"/>
            </c:ext>
          </c:extLst>
        </c:ser>
        <c:dLbls>
          <c:showLegendKey val="0"/>
          <c:showVal val="0"/>
          <c:showCatName val="0"/>
          <c:showSerName val="0"/>
          <c:showPercent val="0"/>
          <c:showBubbleSize val="0"/>
        </c:dLbls>
        <c:gapWidth val="150"/>
        <c:shape val="box"/>
        <c:axId val="414845608"/>
        <c:axId val="414853840"/>
        <c:axId val="0"/>
      </c:bar3DChart>
      <c:catAx>
        <c:axId val="41484560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414853840"/>
        <c:crosses val="autoZero"/>
        <c:auto val="1"/>
        <c:lblAlgn val="ctr"/>
        <c:lblOffset val="100"/>
        <c:noMultiLvlLbl val="0"/>
      </c:catAx>
      <c:valAx>
        <c:axId val="414853840"/>
        <c:scaling>
          <c:orientation val="minMax"/>
        </c:scaling>
        <c:delete val="1"/>
        <c:axPos val="l"/>
        <c:numFmt formatCode="0%" sourceLinked="1"/>
        <c:majorTickMark val="out"/>
        <c:minorTickMark val="none"/>
        <c:tickLblPos val="nextTo"/>
        <c:crossAx val="41484560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x-none"/>
              <a:t>Año 2021.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350-41A9-8428-CE7F9C3EF3E4}"/>
              </c:ext>
            </c:extLst>
          </c:dPt>
          <c:dPt>
            <c:idx val="1"/>
            <c:invertIfNegative val="0"/>
            <c:bubble3D val="0"/>
            <c:spPr>
              <a:solidFill>
                <a:srgbClr val="C00000"/>
              </a:solidFill>
            </c:spPr>
            <c:extLst>
              <c:ext xmlns:c16="http://schemas.microsoft.com/office/drawing/2014/chart" uri="{C3380CC4-5D6E-409C-BE32-E72D297353CC}">
                <c16:uniqueId val="{00000001-9350-41A9-8428-CE7F9C3EF3E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350-41A9-8428-CE7F9C3EF3E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350-41A9-8428-CE7F9C3EF3E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9350-41A9-8428-CE7F9C3EF3E4}"/>
            </c:ext>
          </c:extLst>
        </c:ser>
        <c:dLbls>
          <c:showLegendKey val="0"/>
          <c:showVal val="0"/>
          <c:showCatName val="0"/>
          <c:showSerName val="0"/>
          <c:showPercent val="0"/>
          <c:showBubbleSize val="0"/>
        </c:dLbls>
        <c:gapWidth val="150"/>
        <c:shape val="box"/>
        <c:axId val="414847176"/>
        <c:axId val="414855800"/>
        <c:axId val="0"/>
      </c:bar3DChart>
      <c:catAx>
        <c:axId val="41484717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414855800"/>
        <c:crosses val="autoZero"/>
        <c:auto val="1"/>
        <c:lblAlgn val="ctr"/>
        <c:lblOffset val="100"/>
        <c:noMultiLvlLbl val="0"/>
      </c:catAx>
      <c:valAx>
        <c:axId val="414855800"/>
        <c:scaling>
          <c:orientation val="minMax"/>
        </c:scaling>
        <c:delete val="1"/>
        <c:axPos val="l"/>
        <c:numFmt formatCode="0%" sourceLinked="1"/>
        <c:majorTickMark val="out"/>
        <c:minorTickMark val="none"/>
        <c:tickLblPos val="nextTo"/>
        <c:crossAx val="41484717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44" l="0.70000000000000062" r="0.70000000000000062" t="0.75000000000000144" header="0.30000000000000032" footer="0.30000000000000032"/>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x-none"/>
              <a:t>ACCESIBILIDAD</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97A7-45B3-8EE7-C69CD1DBCDEF}"/>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97A7-45B3-8EE7-C69CD1DBCDE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Comunidad!$C$4:$F$4</c:f>
              <c:numCache>
                <c:formatCode>0%</c:formatCode>
                <c:ptCount val="4"/>
                <c:pt idx="0">
                  <c:v>0.25</c:v>
                </c:pt>
                <c:pt idx="1">
                  <c:v>0.5</c:v>
                </c:pt>
                <c:pt idx="2">
                  <c:v>0.25</c:v>
                </c:pt>
                <c:pt idx="3">
                  <c:v>0</c:v>
                </c:pt>
              </c:numCache>
            </c:numRef>
          </c:val>
          <c:smooth val="0"/>
          <c:extLst>
            <c:ext xmlns:c16="http://schemas.microsoft.com/office/drawing/2014/chart" uri="{C3380CC4-5D6E-409C-BE32-E72D297353CC}">
              <c16:uniqueId val="{00000002-ABC1-4540-99B4-2E880D9CEE8E}"/>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97A7-45B3-8EE7-C69CD1DBCDEF}"/>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97A7-45B3-8EE7-C69CD1DBCDEF}"/>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97A7-45B3-8EE7-C69CD1DBCDEF}"/>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97A7-45B3-8EE7-C69CD1DBCDE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Comunidad!$H$4:$K$4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ABC1-4540-99B4-2E880D9CEE8E}"/>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97A7-45B3-8EE7-C69CD1DBCDEF}"/>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97A7-45B3-8EE7-C69CD1DBCDEF}"/>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97A7-45B3-8EE7-C69CD1DBCDEF}"/>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97A7-45B3-8EE7-C69CD1DBCDE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ABC1-4540-99B4-2E880D9CEE8E}"/>
            </c:ext>
          </c:extLst>
        </c:ser>
        <c:ser>
          <c:idx val="3"/>
          <c:order val="3"/>
          <c:tx>
            <c:v>AÑO 2014</c:v>
          </c:tx>
          <c:marker>
            <c:symbol val="none"/>
          </c:marker>
          <c:dLbls>
            <c:dLbl>
              <c:idx val="0"/>
              <c:layout>
                <c:manualLayout>
                  <c:x val="-6.1620445894507887E-2"/>
                  <c:y val="-7.0707078205368992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BC1-4540-99B4-2E880D9CEE8E}"/>
                </c:ext>
              </c:extLst>
            </c:dLbl>
            <c:dLbl>
              <c:idx val="1"/>
              <c:layout>
                <c:manualLayout>
                  <c:x val="-5.0744970092441541E-2"/>
                  <c:y val="-8.0134688632751513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BC1-4540-99B4-2E880D9CEE8E}"/>
                </c:ext>
              </c:extLst>
            </c:dLbl>
            <c:dLbl>
              <c:idx val="2"/>
              <c:layout>
                <c:manualLayout>
                  <c:x val="-3.9749949690220207E-2"/>
                  <c:y val="-8.0134688632751513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BC1-4540-99B4-2E880D9CEE8E}"/>
                </c:ext>
              </c:extLst>
            </c:dLbl>
            <c:dLbl>
              <c:idx val="3"/>
              <c:layout>
                <c:manualLayout>
                  <c:x val="-5.5095160413268084E-2"/>
                  <c:y val="-8.9562299060134049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BC1-4540-99B4-2E880D9CEE8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ABC1-4540-99B4-2E880D9CEE8E}"/>
            </c:ext>
          </c:extLst>
        </c:ser>
        <c:dLbls>
          <c:showLegendKey val="0"/>
          <c:showVal val="0"/>
          <c:showCatName val="0"/>
          <c:showSerName val="0"/>
          <c:showPercent val="0"/>
          <c:showBubbleSize val="0"/>
        </c:dLbls>
        <c:smooth val="0"/>
        <c:axId val="414849136"/>
        <c:axId val="414851096"/>
      </c:lineChart>
      <c:catAx>
        <c:axId val="41484913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n-US"/>
          </a:p>
        </c:txPr>
        <c:crossAx val="414851096"/>
        <c:crosses val="autoZero"/>
        <c:auto val="1"/>
        <c:lblAlgn val="ctr"/>
        <c:lblOffset val="100"/>
        <c:noMultiLvlLbl val="0"/>
      </c:catAx>
      <c:valAx>
        <c:axId val="414851096"/>
        <c:scaling>
          <c:orientation val="minMax"/>
        </c:scaling>
        <c:delete val="1"/>
        <c:axPos val="l"/>
        <c:numFmt formatCode="0%" sourceLinked="1"/>
        <c:majorTickMark val="out"/>
        <c:minorTickMark val="none"/>
        <c:tickLblPos val="nextTo"/>
        <c:crossAx val="414849136"/>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x-none"/>
              <a:t>PROYECCIÓN A LA COMUNIDAD</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21DB-4BBF-A4FE-7A87BB093781}"/>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21DB-4BBF-A4FE-7A87BB093781}"/>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Comunidad!$C$5:$F$5</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7501-4473-A213-E5FF0C4E15CB}"/>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21DB-4BBF-A4FE-7A87BB093781}"/>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21DB-4BBF-A4FE-7A87BB093781}"/>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21DB-4BBF-A4FE-7A87BB093781}"/>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21DB-4BBF-A4FE-7A87BB093781}"/>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Comunidad!$H$5:$K$5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7501-4473-A213-E5FF0C4E15CB}"/>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21DB-4BBF-A4FE-7A87BB093781}"/>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21DB-4BBF-A4FE-7A87BB093781}"/>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21DB-4BBF-A4FE-7A87BB093781}"/>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21DB-4BBF-A4FE-7A87BB093781}"/>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7501-4473-A213-E5FF0C4E15CB}"/>
            </c:ext>
          </c:extLst>
        </c:ser>
        <c:ser>
          <c:idx val="3"/>
          <c:order val="3"/>
          <c:tx>
            <c:v>AÑO 2014</c:v>
          </c:tx>
          <c:marker>
            <c:symbol val="none"/>
          </c:marker>
          <c:dLbls>
            <c:dLbl>
              <c:idx val="0"/>
              <c:layout>
                <c:manualLayout>
                  <c:x val="-4.8569874932028273E-2"/>
                  <c:y val="-6.9169953298480871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501-4473-A213-E5FF0C4E15CB}"/>
                </c:ext>
              </c:extLst>
            </c:dLbl>
            <c:dLbl>
              <c:idx val="1"/>
              <c:layout>
                <c:manualLayout>
                  <c:x val="-5.7270255573681352E-2"/>
                  <c:y val="-7.3781283518379606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501-4473-A213-E5FF0C4E15CB}"/>
                </c:ext>
              </c:extLst>
            </c:dLbl>
            <c:dLbl>
              <c:idx val="2"/>
              <c:layout>
                <c:manualLayout>
                  <c:x val="-4.8569874932028273E-2"/>
                  <c:y val="-6.9169953298480871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501-4473-A213-E5FF0C4E15CB}"/>
                </c:ext>
              </c:extLst>
            </c:dLbl>
            <c:dLbl>
              <c:idx val="3"/>
              <c:layout>
                <c:manualLayout>
                  <c:x val="-5.7270255573681352E-2"/>
                  <c:y val="-8.3003943958177048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501-4473-A213-E5FF0C4E15CB}"/>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7501-4473-A213-E5FF0C4E15CB}"/>
            </c:ext>
          </c:extLst>
        </c:ser>
        <c:dLbls>
          <c:showLegendKey val="0"/>
          <c:showVal val="0"/>
          <c:showCatName val="0"/>
          <c:showSerName val="0"/>
          <c:showPercent val="0"/>
          <c:showBubbleSize val="0"/>
        </c:dLbls>
        <c:smooth val="0"/>
        <c:axId val="414851880"/>
        <c:axId val="414852664"/>
      </c:lineChart>
      <c:catAx>
        <c:axId val="41485188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n-US"/>
          </a:p>
        </c:txPr>
        <c:crossAx val="414852664"/>
        <c:crosses val="autoZero"/>
        <c:auto val="1"/>
        <c:lblAlgn val="ctr"/>
        <c:lblOffset val="100"/>
        <c:noMultiLvlLbl val="0"/>
      </c:catAx>
      <c:valAx>
        <c:axId val="414852664"/>
        <c:scaling>
          <c:orientation val="minMax"/>
        </c:scaling>
        <c:delete val="1"/>
        <c:axPos val="l"/>
        <c:numFmt formatCode="0%" sourceLinked="1"/>
        <c:majorTickMark val="out"/>
        <c:minorTickMark val="none"/>
        <c:tickLblPos val="nextTo"/>
        <c:crossAx val="414851880"/>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x-none"/>
              <a:t>PARTICIPACION Y CONVIVENCIA</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DBB7-439F-8AED-16357DCB21F8}"/>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DBB7-439F-8AED-16357DCB21F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Comunidad!$C$6:$F$6</c:f>
              <c:numCache>
                <c:formatCode>0%</c:formatCode>
                <c:ptCount val="4"/>
                <c:pt idx="0">
                  <c:v>0</c:v>
                </c:pt>
                <c:pt idx="1">
                  <c:v>0.33333333333333331</c:v>
                </c:pt>
                <c:pt idx="2">
                  <c:v>0.66666666666666663</c:v>
                </c:pt>
                <c:pt idx="3">
                  <c:v>0</c:v>
                </c:pt>
              </c:numCache>
            </c:numRef>
          </c:val>
          <c:smooth val="0"/>
          <c:extLst>
            <c:ext xmlns:c16="http://schemas.microsoft.com/office/drawing/2014/chart" uri="{C3380CC4-5D6E-409C-BE32-E72D297353CC}">
              <c16:uniqueId val="{00000002-C3B1-44A9-AE3F-C1ABD5785C8D}"/>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DBB7-439F-8AED-16357DCB21F8}"/>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DBB7-439F-8AED-16357DCB21F8}"/>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DBB7-439F-8AED-16357DCB21F8}"/>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DBB7-439F-8AED-16357DCB21F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Comunidad!$H$6:$K$6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C3B1-44A9-AE3F-C1ABD5785C8D}"/>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DBB7-439F-8AED-16357DCB21F8}"/>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DBB7-439F-8AED-16357DCB21F8}"/>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DBB7-439F-8AED-16357DCB21F8}"/>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DBB7-439F-8AED-16357DCB21F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C3B1-44A9-AE3F-C1ABD5785C8D}"/>
            </c:ext>
          </c:extLst>
        </c:ser>
        <c:ser>
          <c:idx val="3"/>
          <c:order val="3"/>
          <c:tx>
            <c:v>AÑO 2014</c:v>
          </c:tx>
          <c:marker>
            <c:symbol val="none"/>
          </c:marker>
          <c:dLbls>
            <c:dLbl>
              <c:idx val="0"/>
              <c:layout>
                <c:manualLayout>
                  <c:x val="-4.8569874932028273E-2"/>
                  <c:y val="-6.1279467777986436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3B1-44A9-AE3F-C1ABD5785C8D}"/>
                </c:ext>
              </c:extLst>
            </c:dLbl>
            <c:dLbl>
              <c:idx val="1"/>
              <c:layout>
                <c:manualLayout>
                  <c:x val="-5.2920065252854816E-2"/>
                  <c:y val="-5.6565662564295169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3B1-44A9-AE3F-C1ABD5785C8D}"/>
                </c:ext>
              </c:extLst>
            </c:dLbl>
            <c:dLbl>
              <c:idx val="2"/>
              <c:layout>
                <c:manualLayout>
                  <c:x val="-4.6394779771615005E-2"/>
                  <c:y val="-6.1279467777986436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3B1-44A9-AE3F-C1ABD5785C8D}"/>
                </c:ext>
              </c:extLst>
            </c:dLbl>
            <c:dLbl>
              <c:idx val="3"/>
              <c:layout>
                <c:manualLayout>
                  <c:x val="-3.9749949690220207E-2"/>
                  <c:y val="-9.4276104273825309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3B1-44A9-AE3F-C1ABD5785C8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C3B1-44A9-AE3F-C1ABD5785C8D}"/>
            </c:ext>
          </c:extLst>
        </c:ser>
        <c:dLbls>
          <c:showLegendKey val="0"/>
          <c:showVal val="0"/>
          <c:showCatName val="0"/>
          <c:showSerName val="0"/>
          <c:showPercent val="0"/>
          <c:showBubbleSize val="0"/>
        </c:dLbls>
        <c:smooth val="0"/>
        <c:axId val="414857368"/>
        <c:axId val="414856584"/>
      </c:lineChart>
      <c:catAx>
        <c:axId val="41485736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n-US"/>
          </a:p>
        </c:txPr>
        <c:crossAx val="414856584"/>
        <c:crosses val="autoZero"/>
        <c:auto val="1"/>
        <c:lblAlgn val="ctr"/>
        <c:lblOffset val="100"/>
        <c:noMultiLvlLbl val="0"/>
      </c:catAx>
      <c:valAx>
        <c:axId val="414856584"/>
        <c:scaling>
          <c:orientation val="minMax"/>
        </c:scaling>
        <c:delete val="1"/>
        <c:axPos val="l"/>
        <c:numFmt formatCode="0%" sourceLinked="1"/>
        <c:majorTickMark val="out"/>
        <c:minorTickMark val="none"/>
        <c:tickLblPos val="nextTo"/>
        <c:crossAx val="414857368"/>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x-none"/>
              <a:t>Año 2019.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F43-46E3-845D-4A5E46A98DD0}"/>
              </c:ext>
            </c:extLst>
          </c:dPt>
          <c:dPt>
            <c:idx val="1"/>
            <c:invertIfNegative val="0"/>
            <c:bubble3D val="0"/>
            <c:spPr>
              <a:solidFill>
                <a:srgbClr val="C00000"/>
              </a:solidFill>
            </c:spPr>
            <c:extLst>
              <c:ext xmlns:c16="http://schemas.microsoft.com/office/drawing/2014/chart" uri="{C3380CC4-5D6E-409C-BE32-E72D297353CC}">
                <c16:uniqueId val="{00000001-AF43-46E3-845D-4A5E46A98DD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F43-46E3-845D-4A5E46A98DD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F43-46E3-845D-4A5E46A98DD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Comunidad!$C$7:$F$7</c:f>
              <c:numCache>
                <c:formatCode>0%</c:formatCode>
                <c:ptCount val="4"/>
                <c:pt idx="0">
                  <c:v>0</c:v>
                </c:pt>
                <c:pt idx="1">
                  <c:v>0.66666666666666663</c:v>
                </c:pt>
                <c:pt idx="2">
                  <c:v>0.33333333333333331</c:v>
                </c:pt>
                <c:pt idx="3">
                  <c:v>0</c:v>
                </c:pt>
              </c:numCache>
            </c:numRef>
          </c:val>
          <c:extLst>
            <c:ext xmlns:c16="http://schemas.microsoft.com/office/drawing/2014/chart" uri="{C3380CC4-5D6E-409C-BE32-E72D297353CC}">
              <c16:uniqueId val="{00000004-AF43-46E3-845D-4A5E46A98DD0}"/>
            </c:ext>
          </c:extLst>
        </c:ser>
        <c:dLbls>
          <c:showLegendKey val="0"/>
          <c:showVal val="0"/>
          <c:showCatName val="0"/>
          <c:showSerName val="0"/>
          <c:showPercent val="0"/>
          <c:showBubbleSize val="0"/>
        </c:dLbls>
        <c:gapWidth val="150"/>
        <c:shape val="box"/>
        <c:axId val="414859328"/>
        <c:axId val="414858936"/>
        <c:axId val="0"/>
      </c:bar3DChart>
      <c:catAx>
        <c:axId val="41485932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414858936"/>
        <c:crosses val="autoZero"/>
        <c:auto val="1"/>
        <c:lblAlgn val="ctr"/>
        <c:lblOffset val="100"/>
        <c:noMultiLvlLbl val="0"/>
      </c:catAx>
      <c:valAx>
        <c:axId val="414858936"/>
        <c:scaling>
          <c:orientation val="minMax"/>
        </c:scaling>
        <c:delete val="1"/>
        <c:axPos val="l"/>
        <c:numFmt formatCode="0%" sourceLinked="1"/>
        <c:majorTickMark val="out"/>
        <c:minorTickMark val="none"/>
        <c:tickLblPos val="nextTo"/>
        <c:crossAx val="41485932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x-none"/>
              <a:t>Año 2020.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D9C3-4D16-BBCE-5A9F327A394B}"/>
              </c:ext>
            </c:extLst>
          </c:dPt>
          <c:dPt>
            <c:idx val="1"/>
            <c:invertIfNegative val="0"/>
            <c:bubble3D val="0"/>
            <c:spPr>
              <a:solidFill>
                <a:srgbClr val="C00000"/>
              </a:solidFill>
            </c:spPr>
            <c:extLst>
              <c:ext xmlns:c16="http://schemas.microsoft.com/office/drawing/2014/chart" uri="{C3380CC4-5D6E-409C-BE32-E72D297353CC}">
                <c16:uniqueId val="{00000001-D9C3-4D16-BBCE-5A9F327A394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9C3-4D16-BBCE-5A9F327A394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9C3-4D16-BBCE-5A9F327A394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Comunidad!$H$7:$K$7</c:f>
              <c:numCache>
                <c:formatCode>0%</c:formatCode>
                <c:ptCount val="4"/>
                <c:pt idx="0">
                  <c:v>0</c:v>
                </c:pt>
                <c:pt idx="1">
                  <c:v>0</c:v>
                </c:pt>
                <c:pt idx="2">
                  <c:v>0</c:v>
                </c:pt>
                <c:pt idx="3">
                  <c:v>0</c:v>
                </c:pt>
              </c:numCache>
            </c:numRef>
          </c:val>
          <c:extLst>
            <c:ext xmlns:c16="http://schemas.microsoft.com/office/drawing/2014/chart" uri="{C3380CC4-5D6E-409C-BE32-E72D297353CC}">
              <c16:uniqueId val="{00000004-D9C3-4D16-BBCE-5A9F327A394B}"/>
            </c:ext>
          </c:extLst>
        </c:ser>
        <c:dLbls>
          <c:showLegendKey val="0"/>
          <c:showVal val="0"/>
          <c:showCatName val="0"/>
          <c:showSerName val="0"/>
          <c:showPercent val="0"/>
          <c:showBubbleSize val="0"/>
        </c:dLbls>
        <c:gapWidth val="150"/>
        <c:shape val="box"/>
        <c:axId val="414857760"/>
        <c:axId val="414858152"/>
        <c:axId val="0"/>
      </c:bar3DChart>
      <c:catAx>
        <c:axId val="41485776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414858152"/>
        <c:crosses val="autoZero"/>
        <c:auto val="1"/>
        <c:lblAlgn val="ctr"/>
        <c:lblOffset val="100"/>
        <c:noMultiLvlLbl val="0"/>
      </c:catAx>
      <c:valAx>
        <c:axId val="414858152"/>
        <c:scaling>
          <c:orientation val="minMax"/>
        </c:scaling>
        <c:delete val="1"/>
        <c:axPos val="l"/>
        <c:numFmt formatCode="0%" sourceLinked="1"/>
        <c:majorTickMark val="out"/>
        <c:minorTickMark val="none"/>
        <c:tickLblPos val="nextTo"/>
        <c:crossAx val="41485776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44" l="0.70000000000000062" r="0.70000000000000062" t="0.75000000000000144" header="0.30000000000000032" footer="0.30000000000000032"/>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x-none"/>
              <a:t>Año 2021.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EC1D-459C-A94B-ADD85326F7F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extLst>
            <c:ext xmlns:c16="http://schemas.microsoft.com/office/drawing/2014/chart" uri="{C3380CC4-5D6E-409C-BE32-E72D297353CC}">
              <c16:uniqueId val="{00000001-EC1D-459C-A94B-ADD85326F7F6}"/>
            </c:ext>
          </c:extLst>
        </c:ser>
        <c:dLbls>
          <c:showLegendKey val="0"/>
          <c:showVal val="0"/>
          <c:showCatName val="0"/>
          <c:showSerName val="0"/>
          <c:showPercent val="0"/>
          <c:showBubbleSize val="0"/>
        </c:dLbls>
        <c:gapWidth val="150"/>
        <c:shape val="box"/>
        <c:axId val="177703208"/>
        <c:axId val="418007560"/>
        <c:axId val="0"/>
      </c:bar3DChart>
      <c:catAx>
        <c:axId val="17770320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418007560"/>
        <c:crosses val="autoZero"/>
        <c:auto val="1"/>
        <c:lblAlgn val="ctr"/>
        <c:lblOffset val="100"/>
        <c:noMultiLvlLbl val="0"/>
      </c:catAx>
      <c:valAx>
        <c:axId val="418007560"/>
        <c:scaling>
          <c:orientation val="minMax"/>
        </c:scaling>
        <c:delete val="1"/>
        <c:axPos val="l"/>
        <c:numFmt formatCode="0%" sourceLinked="1"/>
        <c:majorTickMark val="out"/>
        <c:minorTickMark val="none"/>
        <c:tickLblPos val="nextTo"/>
        <c:crossAx val="17770320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67" l="0.70000000000000062" r="0.70000000000000062" t="0.75000000000000167" header="0.30000000000000032" footer="0.30000000000000032"/>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x-none"/>
              <a:t>PREVENCIÓN DE RIESGOS</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433A-4493-92AF-E17AF17D838A}"/>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433A-4493-92AF-E17AF17D838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Comunidad!$C$7:$F$7</c:f>
              <c:numCache>
                <c:formatCode>0%</c:formatCode>
                <c:ptCount val="4"/>
                <c:pt idx="0">
                  <c:v>0</c:v>
                </c:pt>
                <c:pt idx="1">
                  <c:v>0.66666666666666663</c:v>
                </c:pt>
                <c:pt idx="2">
                  <c:v>0.33333333333333331</c:v>
                </c:pt>
                <c:pt idx="3">
                  <c:v>0</c:v>
                </c:pt>
              </c:numCache>
            </c:numRef>
          </c:val>
          <c:smooth val="0"/>
          <c:extLst>
            <c:ext xmlns:c16="http://schemas.microsoft.com/office/drawing/2014/chart" uri="{C3380CC4-5D6E-409C-BE32-E72D297353CC}">
              <c16:uniqueId val="{00000002-AA8C-48AA-B8CE-5433E74ECFF8}"/>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433A-4493-92AF-E17AF17D838A}"/>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433A-4493-92AF-E17AF17D838A}"/>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433A-4493-92AF-E17AF17D838A}"/>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433A-4493-92AF-E17AF17D838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Comunidad!$H$7:$K$7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AA8C-48AA-B8CE-5433E74ECFF8}"/>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433A-4493-92AF-E17AF17D838A}"/>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433A-4493-92AF-E17AF17D838A}"/>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433A-4493-92AF-E17AF17D838A}"/>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433A-4493-92AF-E17AF17D838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AA8C-48AA-B8CE-5433E74ECFF8}"/>
            </c:ext>
          </c:extLst>
        </c:ser>
        <c:ser>
          <c:idx val="3"/>
          <c:order val="3"/>
          <c:tx>
            <c:v>AÑO 2014</c:v>
          </c:tx>
          <c:marker>
            <c:symbol val="none"/>
          </c:marker>
          <c:dLbls>
            <c:dLbl>
              <c:idx val="0"/>
              <c:layout>
                <c:manualLayout>
                  <c:x val="-5.5095160413268084E-2"/>
                  <c:y val="-7.5306758299772042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A8C-48AA-B8CE-5433E74ECFF8}"/>
                </c:ext>
              </c:extLst>
            </c:dLbl>
            <c:dLbl>
              <c:idx val="1"/>
              <c:layout>
                <c:manualLayout>
                  <c:x val="-5.2920065252854816E-2"/>
                  <c:y val="-5.1773396331093277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A8C-48AA-B8CE-5433E74ECFF8}"/>
                </c:ext>
              </c:extLst>
            </c:dLbl>
            <c:dLbl>
              <c:idx val="2"/>
              <c:layout>
                <c:manualLayout>
                  <c:x val="-4.4100140011046743E-2"/>
                  <c:y val="-8.0013430693507789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A8C-48AA-B8CE-5433E74ECFF8}"/>
                </c:ext>
              </c:extLst>
            </c:dLbl>
            <c:dLbl>
              <c:idx val="3"/>
              <c:layout>
                <c:manualLayout>
                  <c:x val="-3.7574854529806939E-2"/>
                  <c:y val="-0.11766680984339381"/>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A8C-48AA-B8CE-5433E74ECFF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AA8C-48AA-B8CE-5433E74ECFF8}"/>
            </c:ext>
          </c:extLst>
        </c:ser>
        <c:dLbls>
          <c:showLegendKey val="0"/>
          <c:showVal val="0"/>
          <c:showCatName val="0"/>
          <c:showSerName val="0"/>
          <c:showPercent val="0"/>
          <c:showBubbleSize val="0"/>
        </c:dLbls>
        <c:smooth val="0"/>
        <c:axId val="418009128"/>
        <c:axId val="418007952"/>
      </c:lineChart>
      <c:catAx>
        <c:axId val="41800912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n-US"/>
          </a:p>
        </c:txPr>
        <c:crossAx val="418007952"/>
        <c:crosses val="autoZero"/>
        <c:auto val="1"/>
        <c:lblAlgn val="ctr"/>
        <c:lblOffset val="100"/>
        <c:noMultiLvlLbl val="0"/>
      </c:catAx>
      <c:valAx>
        <c:axId val="418007952"/>
        <c:scaling>
          <c:orientation val="minMax"/>
        </c:scaling>
        <c:delete val="1"/>
        <c:axPos val="l"/>
        <c:numFmt formatCode="0%" sourceLinked="1"/>
        <c:majorTickMark val="out"/>
        <c:minorTickMark val="none"/>
        <c:tickLblPos val="nextTo"/>
        <c:crossAx val="418009128"/>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x-none"/>
              <a:t>Año 2022.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CDA7-47BD-93A9-EA1C2726C098}"/>
              </c:ext>
            </c:extLst>
          </c:dPt>
          <c:dPt>
            <c:idx val="1"/>
            <c:invertIfNegative val="0"/>
            <c:bubble3D val="0"/>
            <c:spPr>
              <a:solidFill>
                <a:srgbClr val="C00000"/>
              </a:solidFill>
            </c:spPr>
            <c:extLst>
              <c:ext xmlns:c16="http://schemas.microsoft.com/office/drawing/2014/chart" uri="{C3380CC4-5D6E-409C-BE32-E72D297353CC}">
                <c16:uniqueId val="{00000001-CDA7-47BD-93A9-EA1C2726C09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DA7-47BD-93A9-EA1C2726C09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DA7-47BD-93A9-EA1C2726C09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Comunidad!$R$4:$U$4</c:f>
              <c:numCache>
                <c:formatCode>0%</c:formatCode>
                <c:ptCount val="4"/>
                <c:pt idx="0">
                  <c:v>0</c:v>
                </c:pt>
                <c:pt idx="1">
                  <c:v>0</c:v>
                </c:pt>
                <c:pt idx="2">
                  <c:v>0</c:v>
                </c:pt>
                <c:pt idx="3">
                  <c:v>0</c:v>
                </c:pt>
              </c:numCache>
            </c:numRef>
          </c:val>
          <c:extLst>
            <c:ext xmlns:c16="http://schemas.microsoft.com/office/drawing/2014/chart" uri="{C3380CC4-5D6E-409C-BE32-E72D297353CC}">
              <c16:uniqueId val="{00000004-CDA7-47BD-93A9-EA1C2726C098}"/>
            </c:ext>
          </c:extLst>
        </c:ser>
        <c:dLbls>
          <c:showLegendKey val="0"/>
          <c:showVal val="0"/>
          <c:showCatName val="0"/>
          <c:showSerName val="0"/>
          <c:showPercent val="0"/>
          <c:showBubbleSize val="0"/>
        </c:dLbls>
        <c:gapWidth val="150"/>
        <c:shape val="box"/>
        <c:axId val="418008736"/>
        <c:axId val="418007168"/>
        <c:axId val="0"/>
      </c:bar3DChart>
      <c:catAx>
        <c:axId val="41800873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18007168"/>
        <c:crosses val="autoZero"/>
        <c:auto val="1"/>
        <c:lblAlgn val="ctr"/>
        <c:lblOffset val="100"/>
        <c:noMultiLvlLbl val="0"/>
      </c:catAx>
      <c:valAx>
        <c:axId val="418007168"/>
        <c:scaling>
          <c:orientation val="minMax"/>
        </c:scaling>
        <c:delete val="1"/>
        <c:axPos val="l"/>
        <c:numFmt formatCode="0%" sourceLinked="1"/>
        <c:majorTickMark val="out"/>
        <c:minorTickMark val="none"/>
        <c:tickLblPos val="nextTo"/>
        <c:crossAx val="41800873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x-none"/>
              <a:t>Año 2022.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04A8-48C2-8AC0-CC7D82239B1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04A8-48C2-8AC0-CC7D82239B1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Comunidad!$R$5:$U$5</c:f>
              <c:numCache>
                <c:formatCode>0%</c:formatCode>
                <c:ptCount val="4"/>
                <c:pt idx="0">
                  <c:v>0</c:v>
                </c:pt>
                <c:pt idx="1">
                  <c:v>0</c:v>
                </c:pt>
                <c:pt idx="2">
                  <c:v>0</c:v>
                </c:pt>
                <c:pt idx="3">
                  <c:v>0</c:v>
                </c:pt>
              </c:numCache>
            </c:numRef>
          </c:val>
          <c:extLst>
            <c:ext xmlns:c16="http://schemas.microsoft.com/office/drawing/2014/chart" uri="{C3380CC4-5D6E-409C-BE32-E72D297353CC}">
              <c16:uniqueId val="{00000002-04A8-48C2-8AC0-CC7D82239B1B}"/>
            </c:ext>
          </c:extLst>
        </c:ser>
        <c:dLbls>
          <c:showLegendKey val="0"/>
          <c:showVal val="0"/>
          <c:showCatName val="0"/>
          <c:showSerName val="0"/>
          <c:showPercent val="0"/>
          <c:showBubbleSize val="0"/>
        </c:dLbls>
        <c:gapWidth val="150"/>
        <c:shape val="box"/>
        <c:axId val="418006384"/>
        <c:axId val="418002464"/>
        <c:axId val="0"/>
      </c:bar3DChart>
      <c:catAx>
        <c:axId val="41800638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18002464"/>
        <c:crosses val="autoZero"/>
        <c:auto val="1"/>
        <c:lblAlgn val="ctr"/>
        <c:lblOffset val="100"/>
        <c:noMultiLvlLbl val="0"/>
      </c:catAx>
      <c:valAx>
        <c:axId val="418002464"/>
        <c:scaling>
          <c:orientation val="minMax"/>
        </c:scaling>
        <c:delete val="1"/>
        <c:axPos val="l"/>
        <c:numFmt formatCode="0%" sourceLinked="1"/>
        <c:majorTickMark val="out"/>
        <c:minorTickMark val="none"/>
        <c:tickLblPos val="nextTo"/>
        <c:crossAx val="41800638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x-none"/>
              <a:t>Año 2022.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DD33-47A4-AB49-341813482A6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DD33-47A4-AB49-341813482A6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Comunidad!$R$6:$U$6</c:f>
              <c:numCache>
                <c:formatCode>0%</c:formatCode>
                <c:ptCount val="4"/>
                <c:pt idx="0">
                  <c:v>0</c:v>
                </c:pt>
                <c:pt idx="1">
                  <c:v>0</c:v>
                </c:pt>
                <c:pt idx="2">
                  <c:v>0</c:v>
                </c:pt>
                <c:pt idx="3">
                  <c:v>0</c:v>
                </c:pt>
              </c:numCache>
            </c:numRef>
          </c:val>
          <c:extLst>
            <c:ext xmlns:c16="http://schemas.microsoft.com/office/drawing/2014/chart" uri="{C3380CC4-5D6E-409C-BE32-E72D297353CC}">
              <c16:uniqueId val="{00000002-DD33-47A4-AB49-341813482A64}"/>
            </c:ext>
          </c:extLst>
        </c:ser>
        <c:dLbls>
          <c:showLegendKey val="0"/>
          <c:showVal val="0"/>
          <c:showCatName val="0"/>
          <c:showSerName val="0"/>
          <c:showPercent val="0"/>
          <c:showBubbleSize val="0"/>
        </c:dLbls>
        <c:gapWidth val="150"/>
        <c:shape val="box"/>
        <c:axId val="418004032"/>
        <c:axId val="418001288"/>
        <c:axId val="0"/>
      </c:bar3DChart>
      <c:catAx>
        <c:axId val="41800403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18001288"/>
        <c:crosses val="autoZero"/>
        <c:auto val="1"/>
        <c:lblAlgn val="ctr"/>
        <c:lblOffset val="100"/>
        <c:noMultiLvlLbl val="0"/>
      </c:catAx>
      <c:valAx>
        <c:axId val="418001288"/>
        <c:scaling>
          <c:orientation val="minMax"/>
        </c:scaling>
        <c:delete val="1"/>
        <c:axPos val="l"/>
        <c:numFmt formatCode="0%" sourceLinked="1"/>
        <c:majorTickMark val="out"/>
        <c:minorTickMark val="none"/>
        <c:tickLblPos val="nextTo"/>
        <c:crossAx val="41800403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x-none"/>
              <a:t>Año 2022. Prevención de riesgos</a:t>
            </a:r>
          </a:p>
        </c:rich>
      </c:tx>
      <c:layout>
        <c:manualLayout>
          <c:xMode val="edge"/>
          <c:yMode val="edge"/>
          <c:x val="0.19146307459697215"/>
          <c:y val="2.8397114696327296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8CB1-43B5-9103-778BBC0EB77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8CB1-43B5-9103-778BBC0EB77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Comunidad!$R$7:$U$7</c:f>
              <c:numCache>
                <c:formatCode>0%</c:formatCode>
                <c:ptCount val="4"/>
                <c:pt idx="0">
                  <c:v>0</c:v>
                </c:pt>
                <c:pt idx="1">
                  <c:v>0</c:v>
                </c:pt>
                <c:pt idx="2">
                  <c:v>0</c:v>
                </c:pt>
                <c:pt idx="3">
                  <c:v>0</c:v>
                </c:pt>
              </c:numCache>
            </c:numRef>
          </c:val>
          <c:extLst>
            <c:ext xmlns:c16="http://schemas.microsoft.com/office/drawing/2014/chart" uri="{C3380CC4-5D6E-409C-BE32-E72D297353CC}">
              <c16:uniqueId val="{00000002-8CB1-43B5-9103-778BBC0EB77C}"/>
            </c:ext>
          </c:extLst>
        </c:ser>
        <c:dLbls>
          <c:showLegendKey val="0"/>
          <c:showVal val="0"/>
          <c:showCatName val="0"/>
          <c:showSerName val="0"/>
          <c:showPercent val="0"/>
          <c:showBubbleSize val="0"/>
        </c:dLbls>
        <c:gapWidth val="150"/>
        <c:shape val="box"/>
        <c:axId val="418005600"/>
        <c:axId val="417994232"/>
        <c:axId val="0"/>
      </c:bar3DChart>
      <c:catAx>
        <c:axId val="41800560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17994232"/>
        <c:crosses val="autoZero"/>
        <c:auto val="1"/>
        <c:lblAlgn val="ctr"/>
        <c:lblOffset val="100"/>
        <c:noMultiLvlLbl val="0"/>
      </c:catAx>
      <c:valAx>
        <c:axId val="417994232"/>
        <c:scaling>
          <c:orientation val="minMax"/>
        </c:scaling>
        <c:delete val="1"/>
        <c:axPos val="l"/>
        <c:numFmt formatCode="0%" sourceLinked="1"/>
        <c:majorTickMark val="out"/>
        <c:minorTickMark val="none"/>
        <c:tickLblPos val="nextTo"/>
        <c:crossAx val="41800560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Autoevaluaci&#243;n!A1"/><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Directiva!A8"/><Relationship Id="rId13" Type="http://schemas.openxmlformats.org/officeDocument/2006/relationships/hyperlink" Target="#Academica!A6"/><Relationship Id="rId18" Type="http://schemas.openxmlformats.org/officeDocument/2006/relationships/image" Target="../media/image8.png"/><Relationship Id="rId26" Type="http://schemas.openxmlformats.org/officeDocument/2006/relationships/hyperlink" Target="#Comunidad!A6"/><Relationship Id="rId3" Type="http://schemas.openxmlformats.org/officeDocument/2006/relationships/hyperlink" Target="#Directiva!A5"/><Relationship Id="rId21" Type="http://schemas.openxmlformats.org/officeDocument/2006/relationships/hyperlink" Target="#Admon!A7"/><Relationship Id="rId34" Type="http://schemas.openxmlformats.org/officeDocument/2006/relationships/image" Target="../media/image15.png"/><Relationship Id="rId7" Type="http://schemas.openxmlformats.org/officeDocument/2006/relationships/hyperlink" Target="#Directiva!A7"/><Relationship Id="rId12" Type="http://schemas.openxmlformats.org/officeDocument/2006/relationships/image" Target="../media/image6.png"/><Relationship Id="rId17" Type="http://schemas.openxmlformats.org/officeDocument/2006/relationships/hyperlink" Target="#Admon!A5"/><Relationship Id="rId25" Type="http://schemas.openxmlformats.org/officeDocument/2006/relationships/image" Target="../media/image10.png"/><Relationship Id="rId33" Type="http://schemas.openxmlformats.org/officeDocument/2006/relationships/image" Target="../media/image14.png"/><Relationship Id="rId2" Type="http://schemas.openxmlformats.org/officeDocument/2006/relationships/image" Target="../media/image3.png"/><Relationship Id="rId16" Type="http://schemas.openxmlformats.org/officeDocument/2006/relationships/hyperlink" Target="#Admon!A4"/><Relationship Id="rId20" Type="http://schemas.openxmlformats.org/officeDocument/2006/relationships/image" Target="../media/image9.png"/><Relationship Id="rId29" Type="http://schemas.openxmlformats.org/officeDocument/2006/relationships/image" Target="../media/image11.jpeg"/><Relationship Id="rId1" Type="http://schemas.openxmlformats.org/officeDocument/2006/relationships/hyperlink" Target="#Directiva!A4"/><Relationship Id="rId6" Type="http://schemas.openxmlformats.org/officeDocument/2006/relationships/image" Target="../media/image5.png"/><Relationship Id="rId11" Type="http://schemas.openxmlformats.org/officeDocument/2006/relationships/hyperlink" Target="#Academica!A5"/><Relationship Id="rId24" Type="http://schemas.openxmlformats.org/officeDocument/2006/relationships/hyperlink" Target="#Comunidad!A5"/><Relationship Id="rId32" Type="http://schemas.openxmlformats.org/officeDocument/2006/relationships/image" Target="../media/image13.png"/><Relationship Id="rId5" Type="http://schemas.openxmlformats.org/officeDocument/2006/relationships/hyperlink" Target="#Directiva!A6"/><Relationship Id="rId15" Type="http://schemas.openxmlformats.org/officeDocument/2006/relationships/image" Target="../media/image7.png"/><Relationship Id="rId23" Type="http://schemas.openxmlformats.org/officeDocument/2006/relationships/hyperlink" Target="#Comunidad!A4"/><Relationship Id="rId28" Type="http://schemas.openxmlformats.org/officeDocument/2006/relationships/hyperlink" Target="#Instituci&#243;n!A1"/><Relationship Id="rId10" Type="http://schemas.openxmlformats.org/officeDocument/2006/relationships/hyperlink" Target="#Academica!A4"/><Relationship Id="rId19" Type="http://schemas.openxmlformats.org/officeDocument/2006/relationships/hyperlink" Target="#Admon!A6"/><Relationship Id="rId31" Type="http://schemas.openxmlformats.org/officeDocument/2006/relationships/image" Target="../media/image12.jpeg"/><Relationship Id="rId4" Type="http://schemas.openxmlformats.org/officeDocument/2006/relationships/image" Target="../media/image4.png"/><Relationship Id="rId9" Type="http://schemas.openxmlformats.org/officeDocument/2006/relationships/hyperlink" Target="#Directiva!A9"/><Relationship Id="rId14" Type="http://schemas.openxmlformats.org/officeDocument/2006/relationships/hyperlink" Target="#Academica!A7"/><Relationship Id="rId22" Type="http://schemas.openxmlformats.org/officeDocument/2006/relationships/hyperlink" Target="#Admon!A8"/><Relationship Id="rId27" Type="http://schemas.openxmlformats.org/officeDocument/2006/relationships/hyperlink" Target="#Comunidad!A7"/><Relationship Id="rId30" Type="http://schemas.openxmlformats.org/officeDocument/2006/relationships/hyperlink" Target="#Directiva!A1"/></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image" Target="../media/image2.jpeg"/><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hyperlink" Target="#Academica!A1"/><Relationship Id="rId33" Type="http://schemas.openxmlformats.org/officeDocument/2006/relationships/chart" Target="../charts/chart30.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29.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5.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28.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image" Target="../media/image16.png"/><Relationship Id="rId30" Type="http://schemas.openxmlformats.org/officeDocument/2006/relationships/chart" Target="../charts/chart27.xml"/></Relationships>
</file>

<file path=xl/drawings/_rels/drawing4.xml.rels><?xml version="1.0" encoding="UTF-8" standalone="yes"?>
<Relationships xmlns="http://schemas.openxmlformats.org/package/2006/relationships"><Relationship Id="rId8" Type="http://schemas.openxmlformats.org/officeDocument/2006/relationships/chart" Target="../charts/chart38.xml"/><Relationship Id="rId13" Type="http://schemas.openxmlformats.org/officeDocument/2006/relationships/chart" Target="../charts/chart43.xml"/><Relationship Id="rId18" Type="http://schemas.openxmlformats.org/officeDocument/2006/relationships/image" Target="../media/image2.jpeg"/><Relationship Id="rId3" Type="http://schemas.openxmlformats.org/officeDocument/2006/relationships/chart" Target="../charts/chart33.xml"/><Relationship Id="rId21" Type="http://schemas.openxmlformats.org/officeDocument/2006/relationships/chart" Target="../charts/chart48.xml"/><Relationship Id="rId7" Type="http://schemas.openxmlformats.org/officeDocument/2006/relationships/chart" Target="../charts/chart37.xml"/><Relationship Id="rId12" Type="http://schemas.openxmlformats.org/officeDocument/2006/relationships/chart" Target="../charts/chart42.xml"/><Relationship Id="rId17" Type="http://schemas.openxmlformats.org/officeDocument/2006/relationships/hyperlink" Target="#Admon!A1"/><Relationship Id="rId2" Type="http://schemas.openxmlformats.org/officeDocument/2006/relationships/chart" Target="../charts/chart32.xml"/><Relationship Id="rId16" Type="http://schemas.openxmlformats.org/officeDocument/2006/relationships/chart" Target="../charts/chart46.xml"/><Relationship Id="rId20" Type="http://schemas.openxmlformats.org/officeDocument/2006/relationships/chart" Target="../charts/chart47.xml"/><Relationship Id="rId1" Type="http://schemas.openxmlformats.org/officeDocument/2006/relationships/chart" Target="../charts/chart31.xml"/><Relationship Id="rId6" Type="http://schemas.openxmlformats.org/officeDocument/2006/relationships/chart" Target="../charts/chart36.xml"/><Relationship Id="rId11" Type="http://schemas.openxmlformats.org/officeDocument/2006/relationships/chart" Target="../charts/chart41.xml"/><Relationship Id="rId5" Type="http://schemas.openxmlformats.org/officeDocument/2006/relationships/chart" Target="../charts/chart35.xml"/><Relationship Id="rId15" Type="http://schemas.openxmlformats.org/officeDocument/2006/relationships/chart" Target="../charts/chart45.xml"/><Relationship Id="rId23" Type="http://schemas.openxmlformats.org/officeDocument/2006/relationships/chart" Target="../charts/chart50.xml"/><Relationship Id="rId10" Type="http://schemas.openxmlformats.org/officeDocument/2006/relationships/chart" Target="../charts/chart40.xml"/><Relationship Id="rId19" Type="http://schemas.openxmlformats.org/officeDocument/2006/relationships/image" Target="../media/image17.png"/><Relationship Id="rId4" Type="http://schemas.openxmlformats.org/officeDocument/2006/relationships/chart" Target="../charts/chart34.xml"/><Relationship Id="rId9" Type="http://schemas.openxmlformats.org/officeDocument/2006/relationships/chart" Target="../charts/chart39.xml"/><Relationship Id="rId14" Type="http://schemas.openxmlformats.org/officeDocument/2006/relationships/chart" Target="../charts/chart44.xml"/><Relationship Id="rId22" Type="http://schemas.openxmlformats.org/officeDocument/2006/relationships/chart" Target="../charts/chart49.xml"/></Relationships>
</file>

<file path=xl/drawings/_rels/drawing5.xml.rels><?xml version="1.0" encoding="UTF-8" standalone="yes"?>
<Relationships xmlns="http://schemas.openxmlformats.org/package/2006/relationships"><Relationship Id="rId8" Type="http://schemas.openxmlformats.org/officeDocument/2006/relationships/chart" Target="../charts/chart58.xml"/><Relationship Id="rId13" Type="http://schemas.openxmlformats.org/officeDocument/2006/relationships/chart" Target="../charts/chart63.xml"/><Relationship Id="rId18" Type="http://schemas.openxmlformats.org/officeDocument/2006/relationships/chart" Target="../charts/chart68.xml"/><Relationship Id="rId26" Type="http://schemas.openxmlformats.org/officeDocument/2006/relationships/chart" Target="../charts/chart72.xml"/><Relationship Id="rId3" Type="http://schemas.openxmlformats.org/officeDocument/2006/relationships/chart" Target="../charts/chart53.xml"/><Relationship Id="rId21" Type="http://schemas.openxmlformats.org/officeDocument/2006/relationships/hyperlink" Target="#'Fort y Oport'!A1"/><Relationship Id="rId7" Type="http://schemas.openxmlformats.org/officeDocument/2006/relationships/chart" Target="../charts/chart57.xml"/><Relationship Id="rId12" Type="http://schemas.openxmlformats.org/officeDocument/2006/relationships/chart" Target="../charts/chart62.xml"/><Relationship Id="rId17" Type="http://schemas.openxmlformats.org/officeDocument/2006/relationships/chart" Target="../charts/chart67.xml"/><Relationship Id="rId25" Type="http://schemas.openxmlformats.org/officeDocument/2006/relationships/chart" Target="../charts/chart71.xml"/><Relationship Id="rId2" Type="http://schemas.openxmlformats.org/officeDocument/2006/relationships/chart" Target="../charts/chart52.xml"/><Relationship Id="rId16" Type="http://schemas.openxmlformats.org/officeDocument/2006/relationships/chart" Target="../charts/chart66.xml"/><Relationship Id="rId20" Type="http://schemas.openxmlformats.org/officeDocument/2006/relationships/chart" Target="../charts/chart70.xml"/><Relationship Id="rId29" Type="http://schemas.openxmlformats.org/officeDocument/2006/relationships/chart" Target="../charts/chart75.xml"/><Relationship Id="rId1" Type="http://schemas.openxmlformats.org/officeDocument/2006/relationships/chart" Target="../charts/chart51.xml"/><Relationship Id="rId6" Type="http://schemas.openxmlformats.org/officeDocument/2006/relationships/chart" Target="../charts/chart56.xml"/><Relationship Id="rId11" Type="http://schemas.openxmlformats.org/officeDocument/2006/relationships/chart" Target="../charts/chart61.xml"/><Relationship Id="rId24" Type="http://schemas.openxmlformats.org/officeDocument/2006/relationships/image" Target="../media/image18.png"/><Relationship Id="rId5" Type="http://schemas.openxmlformats.org/officeDocument/2006/relationships/chart" Target="../charts/chart55.xml"/><Relationship Id="rId15" Type="http://schemas.openxmlformats.org/officeDocument/2006/relationships/chart" Target="../charts/chart65.xml"/><Relationship Id="rId23" Type="http://schemas.openxmlformats.org/officeDocument/2006/relationships/hyperlink" Target="#Comunidad!A1"/><Relationship Id="rId28" Type="http://schemas.openxmlformats.org/officeDocument/2006/relationships/chart" Target="../charts/chart74.xml"/><Relationship Id="rId10" Type="http://schemas.openxmlformats.org/officeDocument/2006/relationships/chart" Target="../charts/chart60.xml"/><Relationship Id="rId19" Type="http://schemas.openxmlformats.org/officeDocument/2006/relationships/chart" Target="../charts/chart69.xml"/><Relationship Id="rId4" Type="http://schemas.openxmlformats.org/officeDocument/2006/relationships/chart" Target="../charts/chart54.xml"/><Relationship Id="rId9" Type="http://schemas.openxmlformats.org/officeDocument/2006/relationships/chart" Target="../charts/chart59.xml"/><Relationship Id="rId14" Type="http://schemas.openxmlformats.org/officeDocument/2006/relationships/chart" Target="../charts/chart64.xml"/><Relationship Id="rId22" Type="http://schemas.openxmlformats.org/officeDocument/2006/relationships/image" Target="../media/image2.jpeg"/><Relationship Id="rId27" Type="http://schemas.openxmlformats.org/officeDocument/2006/relationships/chart" Target="../charts/chart73.xml"/></Relationships>
</file>

<file path=xl/drawings/_rels/drawing6.xml.rels><?xml version="1.0" encoding="UTF-8" standalone="yes"?>
<Relationships xmlns="http://schemas.openxmlformats.org/package/2006/relationships"><Relationship Id="rId8" Type="http://schemas.openxmlformats.org/officeDocument/2006/relationships/chart" Target="../charts/chart83.xml"/><Relationship Id="rId13" Type="http://schemas.openxmlformats.org/officeDocument/2006/relationships/chart" Target="../charts/chart88.xml"/><Relationship Id="rId18" Type="http://schemas.openxmlformats.org/officeDocument/2006/relationships/image" Target="../media/image2.jpeg"/><Relationship Id="rId3" Type="http://schemas.openxmlformats.org/officeDocument/2006/relationships/chart" Target="../charts/chart78.xml"/><Relationship Id="rId21" Type="http://schemas.openxmlformats.org/officeDocument/2006/relationships/chart" Target="../charts/chart94.xml"/><Relationship Id="rId7" Type="http://schemas.openxmlformats.org/officeDocument/2006/relationships/chart" Target="../charts/chart82.xml"/><Relationship Id="rId12" Type="http://schemas.openxmlformats.org/officeDocument/2006/relationships/chart" Target="../charts/chart87.xml"/><Relationship Id="rId17" Type="http://schemas.openxmlformats.org/officeDocument/2006/relationships/hyperlink" Target="#Instituci&#243;n!A1"/><Relationship Id="rId2" Type="http://schemas.openxmlformats.org/officeDocument/2006/relationships/chart" Target="../charts/chart77.xml"/><Relationship Id="rId16" Type="http://schemas.openxmlformats.org/officeDocument/2006/relationships/chart" Target="../charts/chart91.xml"/><Relationship Id="rId20" Type="http://schemas.openxmlformats.org/officeDocument/2006/relationships/chart" Target="../charts/chart93.xml"/><Relationship Id="rId1" Type="http://schemas.openxmlformats.org/officeDocument/2006/relationships/chart" Target="../charts/chart76.xml"/><Relationship Id="rId6" Type="http://schemas.openxmlformats.org/officeDocument/2006/relationships/chart" Target="../charts/chart81.xml"/><Relationship Id="rId11" Type="http://schemas.openxmlformats.org/officeDocument/2006/relationships/chart" Target="../charts/chart86.xml"/><Relationship Id="rId5" Type="http://schemas.openxmlformats.org/officeDocument/2006/relationships/chart" Target="../charts/chart80.xml"/><Relationship Id="rId15" Type="http://schemas.openxmlformats.org/officeDocument/2006/relationships/chart" Target="../charts/chart90.xml"/><Relationship Id="rId10" Type="http://schemas.openxmlformats.org/officeDocument/2006/relationships/chart" Target="../charts/chart85.xml"/><Relationship Id="rId19" Type="http://schemas.openxmlformats.org/officeDocument/2006/relationships/chart" Target="../charts/chart92.xml"/><Relationship Id="rId4" Type="http://schemas.openxmlformats.org/officeDocument/2006/relationships/chart" Target="../charts/chart79.xml"/><Relationship Id="rId9" Type="http://schemas.openxmlformats.org/officeDocument/2006/relationships/chart" Target="../charts/chart84.xml"/><Relationship Id="rId14" Type="http://schemas.openxmlformats.org/officeDocument/2006/relationships/chart" Target="../charts/chart89.xml"/><Relationship Id="rId22" Type="http://schemas.openxmlformats.org/officeDocument/2006/relationships/chart" Target="../charts/chart95.xml"/></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171450</xdr:rowOff>
    </xdr:from>
    <xdr:to>
      <xdr:col>1</xdr:col>
      <xdr:colOff>714375</xdr:colOff>
      <xdr:row>2</xdr:row>
      <xdr:rowOff>95250</xdr:rowOff>
    </xdr:to>
    <xdr:pic>
      <xdr:nvPicPr>
        <xdr:cNvPr id="27565737" name="1 Imagen" descr="Secretaría de Educación">
          <a:extLst>
            <a:ext uri="{FF2B5EF4-FFF2-40B4-BE49-F238E27FC236}">
              <a16:creationId xmlns:a16="http://schemas.microsoft.com/office/drawing/2014/main" id="{00000000-0008-0000-0000-0000A99EA4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71450"/>
          <a:ext cx="14382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133350</xdr:colOff>
      <xdr:row>0</xdr:row>
      <xdr:rowOff>114300</xdr:rowOff>
    </xdr:from>
    <xdr:to>
      <xdr:col>10</xdr:col>
      <xdr:colOff>828675</xdr:colOff>
      <xdr:row>2</xdr:row>
      <xdr:rowOff>219075</xdr:rowOff>
    </xdr:to>
    <xdr:pic>
      <xdr:nvPicPr>
        <xdr:cNvPr id="27565738" name="Picture 3995" descr="MB900431547">
          <a:hlinkClick xmlns:r="http://schemas.openxmlformats.org/officeDocument/2006/relationships" r:id="rId2" tooltip="Ir a revision identidad"/>
          <a:extLst>
            <a:ext uri="{FF2B5EF4-FFF2-40B4-BE49-F238E27FC236}">
              <a16:creationId xmlns:a16="http://schemas.microsoft.com/office/drawing/2014/main" id="{00000000-0008-0000-0000-0000AA9EA401}"/>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905875" y="114300"/>
          <a:ext cx="6953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2771775</xdr:colOff>
      <xdr:row>5</xdr:row>
      <xdr:rowOff>9525</xdr:rowOff>
    </xdr:from>
    <xdr:to>
      <xdr:col>3</xdr:col>
      <xdr:colOff>38100</xdr:colOff>
      <xdr:row>6</xdr:row>
      <xdr:rowOff>28575</xdr:rowOff>
    </xdr:to>
    <xdr:pic>
      <xdr:nvPicPr>
        <xdr:cNvPr id="66526654" name="2 Imagen">
          <a:hlinkClick xmlns:r="http://schemas.openxmlformats.org/officeDocument/2006/relationships" r:id="rId1" tooltip="IR A RESUMEN"/>
          <a:extLst>
            <a:ext uri="{FF2B5EF4-FFF2-40B4-BE49-F238E27FC236}">
              <a16:creationId xmlns:a16="http://schemas.microsoft.com/office/drawing/2014/main" id="{00000000-0008-0000-0100-0000BE1DF70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95600" y="1219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xdr:row>
      <xdr:rowOff>9525</xdr:rowOff>
    </xdr:from>
    <xdr:to>
      <xdr:col>3</xdr:col>
      <xdr:colOff>28575</xdr:colOff>
      <xdr:row>12</xdr:row>
      <xdr:rowOff>19050</xdr:rowOff>
    </xdr:to>
    <xdr:pic>
      <xdr:nvPicPr>
        <xdr:cNvPr id="66526655" name="3 Imagen">
          <a:hlinkClick xmlns:r="http://schemas.openxmlformats.org/officeDocument/2006/relationships" r:id="rId3" tooltip="IR A RESUMEN"/>
          <a:extLst>
            <a:ext uri="{FF2B5EF4-FFF2-40B4-BE49-F238E27FC236}">
              <a16:creationId xmlns:a16="http://schemas.microsoft.com/office/drawing/2014/main" id="{00000000-0008-0000-0100-0000BF1DF7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35528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18</xdr:row>
      <xdr:rowOff>9525</xdr:rowOff>
    </xdr:from>
    <xdr:to>
      <xdr:col>3</xdr:col>
      <xdr:colOff>28575</xdr:colOff>
      <xdr:row>19</xdr:row>
      <xdr:rowOff>19050</xdr:rowOff>
    </xdr:to>
    <xdr:pic>
      <xdr:nvPicPr>
        <xdr:cNvPr id="66526656" name="4 Imagen">
          <a:hlinkClick xmlns:r="http://schemas.openxmlformats.org/officeDocument/2006/relationships" r:id="rId5" tooltip="IR A RESUMEN"/>
          <a:extLst>
            <a:ext uri="{FF2B5EF4-FFF2-40B4-BE49-F238E27FC236}">
              <a16:creationId xmlns:a16="http://schemas.microsoft.com/office/drawing/2014/main" id="{00000000-0008-0000-0100-0000C01DF703}"/>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876550" y="6410325"/>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28</xdr:row>
      <xdr:rowOff>9525</xdr:rowOff>
    </xdr:from>
    <xdr:to>
      <xdr:col>3</xdr:col>
      <xdr:colOff>47625</xdr:colOff>
      <xdr:row>29</xdr:row>
      <xdr:rowOff>19050</xdr:rowOff>
    </xdr:to>
    <xdr:pic>
      <xdr:nvPicPr>
        <xdr:cNvPr id="66526657" name="5 Imagen">
          <a:hlinkClick xmlns:r="http://schemas.openxmlformats.org/officeDocument/2006/relationships" r:id="rId7" tooltip="IR A RESUMEN"/>
          <a:extLst>
            <a:ext uri="{FF2B5EF4-FFF2-40B4-BE49-F238E27FC236}">
              <a16:creationId xmlns:a16="http://schemas.microsoft.com/office/drawing/2014/main" id="{00000000-0008-0000-0100-0000C11DF7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107823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34</xdr:row>
      <xdr:rowOff>19050</xdr:rowOff>
    </xdr:from>
    <xdr:to>
      <xdr:col>3</xdr:col>
      <xdr:colOff>9525</xdr:colOff>
      <xdr:row>35</xdr:row>
      <xdr:rowOff>28575</xdr:rowOff>
    </xdr:to>
    <xdr:pic>
      <xdr:nvPicPr>
        <xdr:cNvPr id="66526658" name="7 Imagen">
          <a:hlinkClick xmlns:r="http://schemas.openxmlformats.org/officeDocument/2006/relationships" r:id="rId8" tooltip="IR A RESUMEN"/>
          <a:extLst>
            <a:ext uri="{FF2B5EF4-FFF2-40B4-BE49-F238E27FC236}">
              <a16:creationId xmlns:a16="http://schemas.microsoft.com/office/drawing/2014/main" id="{00000000-0008-0000-0100-0000C21DF7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67025" y="13163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45</xdr:row>
      <xdr:rowOff>9525</xdr:rowOff>
    </xdr:from>
    <xdr:to>
      <xdr:col>3</xdr:col>
      <xdr:colOff>19050</xdr:colOff>
      <xdr:row>46</xdr:row>
      <xdr:rowOff>28575</xdr:rowOff>
    </xdr:to>
    <xdr:pic>
      <xdr:nvPicPr>
        <xdr:cNvPr id="66526659" name="8 Imagen">
          <a:hlinkClick xmlns:r="http://schemas.openxmlformats.org/officeDocument/2006/relationships" r:id="rId9" tooltip="IR A RESUMEN"/>
          <a:extLst>
            <a:ext uri="{FF2B5EF4-FFF2-40B4-BE49-F238E27FC236}">
              <a16:creationId xmlns:a16="http://schemas.microsoft.com/office/drawing/2014/main" id="{00000000-0008-0000-0100-0000C31DF70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76550" y="180213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53</xdr:row>
      <xdr:rowOff>9525</xdr:rowOff>
    </xdr:from>
    <xdr:to>
      <xdr:col>3</xdr:col>
      <xdr:colOff>38100</xdr:colOff>
      <xdr:row>54</xdr:row>
      <xdr:rowOff>19050</xdr:rowOff>
    </xdr:to>
    <xdr:pic>
      <xdr:nvPicPr>
        <xdr:cNvPr id="66526660" name="9 Imagen">
          <a:hlinkClick xmlns:r="http://schemas.openxmlformats.org/officeDocument/2006/relationships" r:id="rId10" tooltip="IR A RESUMEN"/>
          <a:extLst>
            <a:ext uri="{FF2B5EF4-FFF2-40B4-BE49-F238E27FC236}">
              <a16:creationId xmlns:a16="http://schemas.microsoft.com/office/drawing/2014/main" id="{00000000-0008-0000-0100-0000C41DF7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211074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59</xdr:row>
      <xdr:rowOff>76200</xdr:rowOff>
    </xdr:from>
    <xdr:to>
      <xdr:col>3</xdr:col>
      <xdr:colOff>9525</xdr:colOff>
      <xdr:row>61</xdr:row>
      <xdr:rowOff>9525</xdr:rowOff>
    </xdr:to>
    <xdr:pic>
      <xdr:nvPicPr>
        <xdr:cNvPr id="66526661" name="10 Imagen">
          <a:hlinkClick xmlns:r="http://schemas.openxmlformats.org/officeDocument/2006/relationships" r:id="rId11" tooltip="IR A RESUMEN"/>
          <a:extLst>
            <a:ext uri="{FF2B5EF4-FFF2-40B4-BE49-F238E27FC236}">
              <a16:creationId xmlns:a16="http://schemas.microsoft.com/office/drawing/2014/main" id="{00000000-0008-0000-0100-0000C51DF703}"/>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867025" y="23317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66</xdr:row>
      <xdr:rowOff>19050</xdr:rowOff>
    </xdr:from>
    <xdr:to>
      <xdr:col>3</xdr:col>
      <xdr:colOff>19050</xdr:colOff>
      <xdr:row>67</xdr:row>
      <xdr:rowOff>28575</xdr:rowOff>
    </xdr:to>
    <xdr:pic>
      <xdr:nvPicPr>
        <xdr:cNvPr id="66526662" name="11 Imagen">
          <a:hlinkClick xmlns:r="http://schemas.openxmlformats.org/officeDocument/2006/relationships" r:id="rId13" tooltip="IR A RESUMEN"/>
          <a:extLst>
            <a:ext uri="{FF2B5EF4-FFF2-40B4-BE49-F238E27FC236}">
              <a16:creationId xmlns:a16="http://schemas.microsoft.com/office/drawing/2014/main" id="{00000000-0008-0000-0100-0000C61DF7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76550" y="252222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72</xdr:row>
      <xdr:rowOff>0</xdr:rowOff>
    </xdr:from>
    <xdr:to>
      <xdr:col>3</xdr:col>
      <xdr:colOff>47625</xdr:colOff>
      <xdr:row>73</xdr:row>
      <xdr:rowOff>19050</xdr:rowOff>
    </xdr:to>
    <xdr:pic>
      <xdr:nvPicPr>
        <xdr:cNvPr id="66526663" name="12 Imagen">
          <a:hlinkClick xmlns:r="http://schemas.openxmlformats.org/officeDocument/2006/relationships" r:id="rId14" tooltip="IR A RESUMEN"/>
          <a:extLst>
            <a:ext uri="{FF2B5EF4-FFF2-40B4-BE49-F238E27FC236}">
              <a16:creationId xmlns:a16="http://schemas.microsoft.com/office/drawing/2014/main" id="{00000000-0008-0000-0100-0000C71DF703}"/>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2895600" y="27070050"/>
          <a:ext cx="2571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82</xdr:row>
      <xdr:rowOff>9525</xdr:rowOff>
    </xdr:from>
    <xdr:to>
      <xdr:col>3</xdr:col>
      <xdr:colOff>28575</xdr:colOff>
      <xdr:row>83</xdr:row>
      <xdr:rowOff>28575</xdr:rowOff>
    </xdr:to>
    <xdr:pic>
      <xdr:nvPicPr>
        <xdr:cNvPr id="66526664" name="13 Imagen">
          <a:hlinkClick xmlns:r="http://schemas.openxmlformats.org/officeDocument/2006/relationships" r:id="rId16" tooltip="IR A RESUMEN"/>
          <a:extLst>
            <a:ext uri="{FF2B5EF4-FFF2-40B4-BE49-F238E27FC236}">
              <a16:creationId xmlns:a16="http://schemas.microsoft.com/office/drawing/2014/main" id="{00000000-0008-0000-0100-0000C81DF70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6075" y="30394275"/>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666750</xdr:colOff>
      <xdr:row>86</xdr:row>
      <xdr:rowOff>66675</xdr:rowOff>
    </xdr:from>
    <xdr:to>
      <xdr:col>4</xdr:col>
      <xdr:colOff>904875</xdr:colOff>
      <xdr:row>87</xdr:row>
      <xdr:rowOff>57150</xdr:rowOff>
    </xdr:to>
    <xdr:pic>
      <xdr:nvPicPr>
        <xdr:cNvPr id="66526665" name="14 Imagen">
          <a:hlinkClick xmlns:r="http://schemas.openxmlformats.org/officeDocument/2006/relationships" r:id="rId17" tooltip="IR A RESUMEN"/>
          <a:extLst>
            <a:ext uri="{FF2B5EF4-FFF2-40B4-BE49-F238E27FC236}">
              <a16:creationId xmlns:a16="http://schemas.microsoft.com/office/drawing/2014/main" id="{00000000-0008-0000-0100-0000C91DF703}"/>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4552950" y="31832550"/>
          <a:ext cx="2381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96</xdr:row>
      <xdr:rowOff>9525</xdr:rowOff>
    </xdr:from>
    <xdr:to>
      <xdr:col>4</xdr:col>
      <xdr:colOff>885825</xdr:colOff>
      <xdr:row>97</xdr:row>
      <xdr:rowOff>19050</xdr:rowOff>
    </xdr:to>
    <xdr:pic>
      <xdr:nvPicPr>
        <xdr:cNvPr id="66526666" name="15 Imagen">
          <a:hlinkClick xmlns:r="http://schemas.openxmlformats.org/officeDocument/2006/relationships" r:id="rId19" tooltip="IR A RESUMEN"/>
          <a:extLst>
            <a:ext uri="{FF2B5EF4-FFF2-40B4-BE49-F238E27FC236}">
              <a16:creationId xmlns:a16="http://schemas.microsoft.com/office/drawing/2014/main" id="{00000000-0008-0000-0100-0000CA1DF703}"/>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4524375" y="350139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2705100</xdr:colOff>
      <xdr:row>100</xdr:row>
      <xdr:rowOff>19050</xdr:rowOff>
    </xdr:from>
    <xdr:to>
      <xdr:col>2</xdr:col>
      <xdr:colOff>2952750</xdr:colOff>
      <xdr:row>101</xdr:row>
      <xdr:rowOff>28577</xdr:rowOff>
    </xdr:to>
    <xdr:pic>
      <xdr:nvPicPr>
        <xdr:cNvPr id="66526667" name="16 Imagen">
          <a:hlinkClick xmlns:r="http://schemas.openxmlformats.org/officeDocument/2006/relationships" r:id="rId21" tooltip="IR A RESUMEN"/>
          <a:extLst>
            <a:ext uri="{FF2B5EF4-FFF2-40B4-BE49-F238E27FC236}">
              <a16:creationId xmlns:a16="http://schemas.microsoft.com/office/drawing/2014/main" id="{00000000-0008-0000-0100-0000CB1DF703}"/>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2828925" y="362807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112</xdr:row>
      <xdr:rowOff>19050</xdr:rowOff>
    </xdr:from>
    <xdr:to>
      <xdr:col>3</xdr:col>
      <xdr:colOff>28575</xdr:colOff>
      <xdr:row>113</xdr:row>
      <xdr:rowOff>28577</xdr:rowOff>
    </xdr:to>
    <xdr:pic>
      <xdr:nvPicPr>
        <xdr:cNvPr id="66526668" name="17 Imagen">
          <a:hlinkClick xmlns:r="http://schemas.openxmlformats.org/officeDocument/2006/relationships" r:id="rId22" tooltip="IR A RESUMEN"/>
          <a:extLst>
            <a:ext uri="{FF2B5EF4-FFF2-40B4-BE49-F238E27FC236}">
              <a16:creationId xmlns:a16="http://schemas.microsoft.com/office/drawing/2014/main" id="{00000000-0008-0000-0100-0000CC1DF7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403955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120</xdr:row>
      <xdr:rowOff>9525</xdr:rowOff>
    </xdr:from>
    <xdr:to>
      <xdr:col>3</xdr:col>
      <xdr:colOff>28575</xdr:colOff>
      <xdr:row>121</xdr:row>
      <xdr:rowOff>19052</xdr:rowOff>
    </xdr:to>
    <xdr:pic>
      <xdr:nvPicPr>
        <xdr:cNvPr id="66526669" name="18 Imagen">
          <a:hlinkClick xmlns:r="http://schemas.openxmlformats.org/officeDocument/2006/relationships" r:id="rId23" tooltip="IR A RESUMEN"/>
          <a:extLst>
            <a:ext uri="{FF2B5EF4-FFF2-40B4-BE49-F238E27FC236}">
              <a16:creationId xmlns:a16="http://schemas.microsoft.com/office/drawing/2014/main" id="{00000000-0008-0000-0100-0000CD1DF7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426434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125</xdr:row>
      <xdr:rowOff>104775</xdr:rowOff>
    </xdr:from>
    <xdr:to>
      <xdr:col>3</xdr:col>
      <xdr:colOff>38100</xdr:colOff>
      <xdr:row>127</xdr:row>
      <xdr:rowOff>9525</xdr:rowOff>
    </xdr:to>
    <xdr:pic>
      <xdr:nvPicPr>
        <xdr:cNvPr id="66526670" name="19 Imagen">
          <a:hlinkClick xmlns:r="http://schemas.openxmlformats.org/officeDocument/2006/relationships" r:id="rId24" tooltip="IR A RESUMEN"/>
          <a:extLst>
            <a:ext uri="{FF2B5EF4-FFF2-40B4-BE49-F238E27FC236}">
              <a16:creationId xmlns:a16="http://schemas.microsoft.com/office/drawing/2014/main" id="{00000000-0008-0000-0100-0000CE1DF703}"/>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2895600" y="44615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132</xdr:row>
      <xdr:rowOff>9525</xdr:rowOff>
    </xdr:from>
    <xdr:to>
      <xdr:col>3</xdr:col>
      <xdr:colOff>38100</xdr:colOff>
      <xdr:row>133</xdr:row>
      <xdr:rowOff>19048</xdr:rowOff>
    </xdr:to>
    <xdr:pic>
      <xdr:nvPicPr>
        <xdr:cNvPr id="66526671" name="20 Imagen">
          <a:hlinkClick xmlns:r="http://schemas.openxmlformats.org/officeDocument/2006/relationships" r:id="rId26" tooltip="IR A RESUMEN"/>
          <a:extLst>
            <a:ext uri="{FF2B5EF4-FFF2-40B4-BE49-F238E27FC236}">
              <a16:creationId xmlns:a16="http://schemas.microsoft.com/office/drawing/2014/main" id="{00000000-0008-0000-0100-0000CF1DF7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46501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137</xdr:row>
      <xdr:rowOff>19050</xdr:rowOff>
    </xdr:from>
    <xdr:to>
      <xdr:col>3</xdr:col>
      <xdr:colOff>47625</xdr:colOff>
      <xdr:row>138</xdr:row>
      <xdr:rowOff>28575</xdr:rowOff>
    </xdr:to>
    <xdr:pic>
      <xdr:nvPicPr>
        <xdr:cNvPr id="66526672" name="21 Imagen">
          <a:hlinkClick xmlns:r="http://schemas.openxmlformats.org/officeDocument/2006/relationships" r:id="rId27" tooltip="IR A RESUMEN"/>
          <a:extLst>
            <a:ext uri="{FF2B5EF4-FFF2-40B4-BE49-F238E27FC236}">
              <a16:creationId xmlns:a16="http://schemas.microsoft.com/office/drawing/2014/main" id="{00000000-0008-0000-0100-0000D01DF7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480060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85725</xdr:colOff>
      <xdr:row>0</xdr:row>
      <xdr:rowOff>9525</xdr:rowOff>
    </xdr:from>
    <xdr:to>
      <xdr:col>2</xdr:col>
      <xdr:colOff>371475</xdr:colOff>
      <xdr:row>0</xdr:row>
      <xdr:rowOff>381000</xdr:rowOff>
    </xdr:to>
    <xdr:pic>
      <xdr:nvPicPr>
        <xdr:cNvPr id="66526673" name="Picture 3995" descr="MB900431547">
          <a:hlinkClick xmlns:r="http://schemas.openxmlformats.org/officeDocument/2006/relationships" r:id="rId28" tooltip="Regresar"/>
          <a:extLst>
            <a:ext uri="{FF2B5EF4-FFF2-40B4-BE49-F238E27FC236}">
              <a16:creationId xmlns:a16="http://schemas.microsoft.com/office/drawing/2014/main" id="{00000000-0008-0000-0100-0000D11DF703}"/>
            </a:ext>
          </a:extLst>
        </xdr:cNvPr>
        <xdr:cNvPicPr>
          <a:picLocks noChangeAspect="1" noChangeArrowheads="1"/>
        </xdr:cNvPicPr>
      </xdr:nvPicPr>
      <xdr:blipFill>
        <a:blip xmlns:r="http://schemas.openxmlformats.org/officeDocument/2006/relationships" r:embed="rId29"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300" y="9525"/>
          <a:ext cx="3810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xdr:from>
      <xdr:col>2</xdr:col>
      <xdr:colOff>466725</xdr:colOff>
      <xdr:row>0</xdr:row>
      <xdr:rowOff>19050</xdr:rowOff>
    </xdr:from>
    <xdr:to>
      <xdr:col>2</xdr:col>
      <xdr:colOff>847725</xdr:colOff>
      <xdr:row>0</xdr:row>
      <xdr:rowOff>400050</xdr:rowOff>
    </xdr:to>
    <xdr:pic>
      <xdr:nvPicPr>
        <xdr:cNvPr id="66526674" name="Picture 3995" descr="MB900431547">
          <a:hlinkClick xmlns:r="http://schemas.openxmlformats.org/officeDocument/2006/relationships" r:id="rId30" tooltip="Ir a directiva"/>
          <a:extLst>
            <a:ext uri="{FF2B5EF4-FFF2-40B4-BE49-F238E27FC236}">
              <a16:creationId xmlns:a16="http://schemas.microsoft.com/office/drawing/2014/main" id="{00000000-0008-0000-0100-0000D21DF703}"/>
            </a:ext>
          </a:extLst>
        </xdr:cNvPr>
        <xdr:cNvPicPr>
          <a:picLocks noChangeAspect="1" noChangeArrowheads="1"/>
        </xdr:cNvPicPr>
      </xdr:nvPicPr>
      <xdr:blipFill>
        <a:blip xmlns:r="http://schemas.openxmlformats.org/officeDocument/2006/relationships" r:embed="rId3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90550" y="19050"/>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xdr:col>
      <xdr:colOff>2762250</xdr:colOff>
      <xdr:row>120</xdr:row>
      <xdr:rowOff>9525</xdr:rowOff>
    </xdr:from>
    <xdr:to>
      <xdr:col>3</xdr:col>
      <xdr:colOff>28575</xdr:colOff>
      <xdr:row>121</xdr:row>
      <xdr:rowOff>19052</xdr:rowOff>
    </xdr:to>
    <xdr:pic>
      <xdr:nvPicPr>
        <xdr:cNvPr id="66526675" name="18 Imagen">
          <a:hlinkClick xmlns:r="http://schemas.openxmlformats.org/officeDocument/2006/relationships" r:id="rId23" tooltip="IR A RESUMEN"/>
          <a:extLst>
            <a:ext uri="{FF2B5EF4-FFF2-40B4-BE49-F238E27FC236}">
              <a16:creationId xmlns:a16="http://schemas.microsoft.com/office/drawing/2014/main" id="{00000000-0008-0000-0100-0000D31DF7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426434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132</xdr:row>
      <xdr:rowOff>9525</xdr:rowOff>
    </xdr:from>
    <xdr:to>
      <xdr:col>3</xdr:col>
      <xdr:colOff>38100</xdr:colOff>
      <xdr:row>133</xdr:row>
      <xdr:rowOff>19048</xdr:rowOff>
    </xdr:to>
    <xdr:pic>
      <xdr:nvPicPr>
        <xdr:cNvPr id="66526676" name="20 Imagen">
          <a:hlinkClick xmlns:r="http://schemas.openxmlformats.org/officeDocument/2006/relationships" r:id="rId26" tooltip="IR A RESUMEN"/>
          <a:extLst>
            <a:ext uri="{FF2B5EF4-FFF2-40B4-BE49-F238E27FC236}">
              <a16:creationId xmlns:a16="http://schemas.microsoft.com/office/drawing/2014/main" id="{00000000-0008-0000-0100-0000D41DF7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46501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137</xdr:row>
      <xdr:rowOff>19050</xdr:rowOff>
    </xdr:from>
    <xdr:to>
      <xdr:col>3</xdr:col>
      <xdr:colOff>47625</xdr:colOff>
      <xdr:row>138</xdr:row>
      <xdr:rowOff>28575</xdr:rowOff>
    </xdr:to>
    <xdr:pic>
      <xdr:nvPicPr>
        <xdr:cNvPr id="66526677" name="21 Imagen">
          <a:hlinkClick xmlns:r="http://schemas.openxmlformats.org/officeDocument/2006/relationships" r:id="rId27" tooltip="IR A RESUMEN"/>
          <a:extLst>
            <a:ext uri="{FF2B5EF4-FFF2-40B4-BE49-F238E27FC236}">
              <a16:creationId xmlns:a16="http://schemas.microsoft.com/office/drawing/2014/main" id="{00000000-0008-0000-0100-0000D51DF7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480060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5</xdr:row>
      <xdr:rowOff>9525</xdr:rowOff>
    </xdr:from>
    <xdr:to>
      <xdr:col>3</xdr:col>
      <xdr:colOff>38100</xdr:colOff>
      <xdr:row>6</xdr:row>
      <xdr:rowOff>28575</xdr:rowOff>
    </xdr:to>
    <xdr:pic>
      <xdr:nvPicPr>
        <xdr:cNvPr id="66526678" name="2 Imagen">
          <a:hlinkClick xmlns:r="http://schemas.openxmlformats.org/officeDocument/2006/relationships" r:id="rId1" tooltip="IR A RESUMEN"/>
          <a:extLst>
            <a:ext uri="{FF2B5EF4-FFF2-40B4-BE49-F238E27FC236}">
              <a16:creationId xmlns:a16="http://schemas.microsoft.com/office/drawing/2014/main" id="{00000000-0008-0000-0100-0000D61DF70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95600" y="1219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xdr:row>
      <xdr:rowOff>9525</xdr:rowOff>
    </xdr:from>
    <xdr:to>
      <xdr:col>3</xdr:col>
      <xdr:colOff>28575</xdr:colOff>
      <xdr:row>12</xdr:row>
      <xdr:rowOff>19050</xdr:rowOff>
    </xdr:to>
    <xdr:pic>
      <xdr:nvPicPr>
        <xdr:cNvPr id="66526679" name="3 Imagen">
          <a:hlinkClick xmlns:r="http://schemas.openxmlformats.org/officeDocument/2006/relationships" r:id="rId3" tooltip="IR A RESUMEN"/>
          <a:extLst>
            <a:ext uri="{FF2B5EF4-FFF2-40B4-BE49-F238E27FC236}">
              <a16:creationId xmlns:a16="http://schemas.microsoft.com/office/drawing/2014/main" id="{00000000-0008-0000-0100-0000D71DF7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35528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18</xdr:row>
      <xdr:rowOff>9525</xdr:rowOff>
    </xdr:from>
    <xdr:to>
      <xdr:col>3</xdr:col>
      <xdr:colOff>28575</xdr:colOff>
      <xdr:row>19</xdr:row>
      <xdr:rowOff>19050</xdr:rowOff>
    </xdr:to>
    <xdr:pic>
      <xdr:nvPicPr>
        <xdr:cNvPr id="66526680" name="4 Imagen">
          <a:hlinkClick xmlns:r="http://schemas.openxmlformats.org/officeDocument/2006/relationships" r:id="rId5" tooltip="IR A RESUMEN"/>
          <a:extLst>
            <a:ext uri="{FF2B5EF4-FFF2-40B4-BE49-F238E27FC236}">
              <a16:creationId xmlns:a16="http://schemas.microsoft.com/office/drawing/2014/main" id="{00000000-0008-0000-0100-0000D81DF703}"/>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876550" y="6410325"/>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28</xdr:row>
      <xdr:rowOff>9525</xdr:rowOff>
    </xdr:from>
    <xdr:to>
      <xdr:col>3</xdr:col>
      <xdr:colOff>47625</xdr:colOff>
      <xdr:row>29</xdr:row>
      <xdr:rowOff>19050</xdr:rowOff>
    </xdr:to>
    <xdr:pic>
      <xdr:nvPicPr>
        <xdr:cNvPr id="66526681" name="5 Imagen">
          <a:hlinkClick xmlns:r="http://schemas.openxmlformats.org/officeDocument/2006/relationships" r:id="rId7" tooltip="IR A RESUMEN"/>
          <a:extLst>
            <a:ext uri="{FF2B5EF4-FFF2-40B4-BE49-F238E27FC236}">
              <a16:creationId xmlns:a16="http://schemas.microsoft.com/office/drawing/2014/main" id="{00000000-0008-0000-0100-0000D91DF7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107823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34</xdr:row>
      <xdr:rowOff>19050</xdr:rowOff>
    </xdr:from>
    <xdr:to>
      <xdr:col>3</xdr:col>
      <xdr:colOff>9525</xdr:colOff>
      <xdr:row>35</xdr:row>
      <xdr:rowOff>28575</xdr:rowOff>
    </xdr:to>
    <xdr:pic>
      <xdr:nvPicPr>
        <xdr:cNvPr id="66526682" name="7 Imagen">
          <a:hlinkClick xmlns:r="http://schemas.openxmlformats.org/officeDocument/2006/relationships" r:id="rId8" tooltip="IR A RESUMEN"/>
          <a:extLst>
            <a:ext uri="{FF2B5EF4-FFF2-40B4-BE49-F238E27FC236}">
              <a16:creationId xmlns:a16="http://schemas.microsoft.com/office/drawing/2014/main" id="{00000000-0008-0000-0100-0000DA1DF7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67025" y="13163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45</xdr:row>
      <xdr:rowOff>9525</xdr:rowOff>
    </xdr:from>
    <xdr:to>
      <xdr:col>3</xdr:col>
      <xdr:colOff>19050</xdr:colOff>
      <xdr:row>46</xdr:row>
      <xdr:rowOff>28575</xdr:rowOff>
    </xdr:to>
    <xdr:pic>
      <xdr:nvPicPr>
        <xdr:cNvPr id="66526683" name="8 Imagen">
          <a:hlinkClick xmlns:r="http://schemas.openxmlformats.org/officeDocument/2006/relationships" r:id="rId9" tooltip="IR A RESUMEN"/>
          <a:extLst>
            <a:ext uri="{FF2B5EF4-FFF2-40B4-BE49-F238E27FC236}">
              <a16:creationId xmlns:a16="http://schemas.microsoft.com/office/drawing/2014/main" id="{00000000-0008-0000-0100-0000DB1DF70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76550" y="180213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82</xdr:row>
      <xdr:rowOff>9525</xdr:rowOff>
    </xdr:from>
    <xdr:to>
      <xdr:col>3</xdr:col>
      <xdr:colOff>28575</xdr:colOff>
      <xdr:row>83</xdr:row>
      <xdr:rowOff>28575</xdr:rowOff>
    </xdr:to>
    <xdr:pic>
      <xdr:nvPicPr>
        <xdr:cNvPr id="66526684" name="13 Imagen">
          <a:hlinkClick xmlns:r="http://schemas.openxmlformats.org/officeDocument/2006/relationships" r:id="rId16" tooltip="IR A RESUMEN"/>
          <a:extLst>
            <a:ext uri="{FF2B5EF4-FFF2-40B4-BE49-F238E27FC236}">
              <a16:creationId xmlns:a16="http://schemas.microsoft.com/office/drawing/2014/main" id="{00000000-0008-0000-0100-0000DC1DF70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6075" y="30394275"/>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96</xdr:row>
      <xdr:rowOff>9525</xdr:rowOff>
    </xdr:from>
    <xdr:to>
      <xdr:col>4</xdr:col>
      <xdr:colOff>885825</xdr:colOff>
      <xdr:row>97</xdr:row>
      <xdr:rowOff>19050</xdr:rowOff>
    </xdr:to>
    <xdr:pic>
      <xdr:nvPicPr>
        <xdr:cNvPr id="66526685" name="15 Imagen">
          <a:hlinkClick xmlns:r="http://schemas.openxmlformats.org/officeDocument/2006/relationships" r:id="rId19" tooltip="IR A RESUMEN"/>
          <a:extLst>
            <a:ext uri="{FF2B5EF4-FFF2-40B4-BE49-F238E27FC236}">
              <a16:creationId xmlns:a16="http://schemas.microsoft.com/office/drawing/2014/main" id="{00000000-0008-0000-0100-0000DD1DF703}"/>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4524375" y="350139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112</xdr:row>
      <xdr:rowOff>19050</xdr:rowOff>
    </xdr:from>
    <xdr:to>
      <xdr:col>3</xdr:col>
      <xdr:colOff>28575</xdr:colOff>
      <xdr:row>113</xdr:row>
      <xdr:rowOff>28577</xdr:rowOff>
    </xdr:to>
    <xdr:pic>
      <xdr:nvPicPr>
        <xdr:cNvPr id="66526686" name="17 Imagen">
          <a:hlinkClick xmlns:r="http://schemas.openxmlformats.org/officeDocument/2006/relationships" r:id="rId22" tooltip="IR A RESUMEN"/>
          <a:extLst>
            <a:ext uri="{FF2B5EF4-FFF2-40B4-BE49-F238E27FC236}">
              <a16:creationId xmlns:a16="http://schemas.microsoft.com/office/drawing/2014/main" id="{00000000-0008-0000-0100-0000DE1DF7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403955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2771775</xdr:colOff>
      <xdr:row>5</xdr:row>
      <xdr:rowOff>9525</xdr:rowOff>
    </xdr:from>
    <xdr:to>
      <xdr:col>6</xdr:col>
      <xdr:colOff>247650</xdr:colOff>
      <xdr:row>6</xdr:row>
      <xdr:rowOff>28575</xdr:rowOff>
    </xdr:to>
    <xdr:pic>
      <xdr:nvPicPr>
        <xdr:cNvPr id="66526687" name="2 Imagen">
          <a:hlinkClick xmlns:r="http://schemas.openxmlformats.org/officeDocument/2006/relationships" r:id="rId1" tooltip="IR A RESUMEN"/>
          <a:extLst>
            <a:ext uri="{FF2B5EF4-FFF2-40B4-BE49-F238E27FC236}">
              <a16:creationId xmlns:a16="http://schemas.microsoft.com/office/drawing/2014/main" id="{00000000-0008-0000-0100-0000DF1DF703}"/>
            </a:ext>
          </a:extLst>
        </xdr:cNvPr>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rcRect/>
        <a:stretch>
          <a:fillRect/>
        </a:stretch>
      </xdr:blipFill>
      <xdr:spPr bwMode="auto">
        <a:xfrm>
          <a:off x="8382000" y="1219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2771775</xdr:colOff>
      <xdr:row>5</xdr:row>
      <xdr:rowOff>9525</xdr:rowOff>
    </xdr:from>
    <xdr:to>
      <xdr:col>6</xdr:col>
      <xdr:colOff>247650</xdr:colOff>
      <xdr:row>6</xdr:row>
      <xdr:rowOff>28575</xdr:rowOff>
    </xdr:to>
    <xdr:pic>
      <xdr:nvPicPr>
        <xdr:cNvPr id="66526688" name="2 Imagen">
          <a:hlinkClick xmlns:r="http://schemas.openxmlformats.org/officeDocument/2006/relationships" r:id="rId1" tooltip="IR A RESUMEN"/>
          <a:extLst>
            <a:ext uri="{FF2B5EF4-FFF2-40B4-BE49-F238E27FC236}">
              <a16:creationId xmlns:a16="http://schemas.microsoft.com/office/drawing/2014/main" id="{00000000-0008-0000-0100-0000E01DF703}"/>
            </a:ext>
          </a:extLst>
        </xdr:cNvPr>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rcRect/>
        <a:stretch>
          <a:fillRect/>
        </a:stretch>
      </xdr:blipFill>
      <xdr:spPr bwMode="auto">
        <a:xfrm>
          <a:off x="8382000" y="1219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2762250</xdr:colOff>
      <xdr:row>11</xdr:row>
      <xdr:rowOff>9525</xdr:rowOff>
    </xdr:from>
    <xdr:to>
      <xdr:col>6</xdr:col>
      <xdr:colOff>247650</xdr:colOff>
      <xdr:row>12</xdr:row>
      <xdr:rowOff>19050</xdr:rowOff>
    </xdr:to>
    <xdr:pic>
      <xdr:nvPicPr>
        <xdr:cNvPr id="66526689" name="3 Imagen">
          <a:hlinkClick xmlns:r="http://schemas.openxmlformats.org/officeDocument/2006/relationships" r:id="rId3" tooltip="IR A RESUMEN"/>
          <a:extLst>
            <a:ext uri="{FF2B5EF4-FFF2-40B4-BE49-F238E27FC236}">
              <a16:creationId xmlns:a16="http://schemas.microsoft.com/office/drawing/2014/main" id="{00000000-0008-0000-0100-0000E11DF703}"/>
            </a:ext>
          </a:extLst>
        </xdr:cNvPr>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rcRect/>
        <a:stretch>
          <a:fillRect/>
        </a:stretch>
      </xdr:blipFill>
      <xdr:spPr bwMode="auto">
        <a:xfrm>
          <a:off x="8382000" y="35528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2762250</xdr:colOff>
      <xdr:row>11</xdr:row>
      <xdr:rowOff>9525</xdr:rowOff>
    </xdr:from>
    <xdr:to>
      <xdr:col>6</xdr:col>
      <xdr:colOff>247650</xdr:colOff>
      <xdr:row>12</xdr:row>
      <xdr:rowOff>19050</xdr:rowOff>
    </xdr:to>
    <xdr:pic>
      <xdr:nvPicPr>
        <xdr:cNvPr id="66526690" name="3 Imagen">
          <a:hlinkClick xmlns:r="http://schemas.openxmlformats.org/officeDocument/2006/relationships" r:id="rId3" tooltip="IR A RESUMEN"/>
          <a:extLst>
            <a:ext uri="{FF2B5EF4-FFF2-40B4-BE49-F238E27FC236}">
              <a16:creationId xmlns:a16="http://schemas.microsoft.com/office/drawing/2014/main" id="{00000000-0008-0000-0100-0000E21DF703}"/>
            </a:ext>
          </a:extLst>
        </xdr:cNvPr>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rcRect/>
        <a:stretch>
          <a:fillRect/>
        </a:stretch>
      </xdr:blipFill>
      <xdr:spPr bwMode="auto">
        <a:xfrm>
          <a:off x="8382000" y="35528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2752725</xdr:colOff>
      <xdr:row>18</xdr:row>
      <xdr:rowOff>9525</xdr:rowOff>
    </xdr:from>
    <xdr:to>
      <xdr:col>6</xdr:col>
      <xdr:colOff>257175</xdr:colOff>
      <xdr:row>19</xdr:row>
      <xdr:rowOff>19050</xdr:rowOff>
    </xdr:to>
    <xdr:pic>
      <xdr:nvPicPr>
        <xdr:cNvPr id="66526691" name="4 Imagen">
          <a:hlinkClick xmlns:r="http://schemas.openxmlformats.org/officeDocument/2006/relationships" r:id="rId5" tooltip="IR A RESUMEN"/>
          <a:extLst>
            <a:ext uri="{FF2B5EF4-FFF2-40B4-BE49-F238E27FC236}">
              <a16:creationId xmlns:a16="http://schemas.microsoft.com/office/drawing/2014/main" id="{00000000-0008-0000-0100-0000E31DF703}"/>
            </a:ext>
          </a:extLst>
        </xdr:cNvPr>
        <xdr:cNvPicPr>
          <a:picLocks noChangeAspect="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8382000" y="6410325"/>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2752725</xdr:colOff>
      <xdr:row>18</xdr:row>
      <xdr:rowOff>9525</xdr:rowOff>
    </xdr:from>
    <xdr:to>
      <xdr:col>6</xdr:col>
      <xdr:colOff>257175</xdr:colOff>
      <xdr:row>19</xdr:row>
      <xdr:rowOff>19050</xdr:rowOff>
    </xdr:to>
    <xdr:pic>
      <xdr:nvPicPr>
        <xdr:cNvPr id="66526692" name="4 Imagen">
          <a:hlinkClick xmlns:r="http://schemas.openxmlformats.org/officeDocument/2006/relationships" r:id="rId5" tooltip="IR A RESUMEN"/>
          <a:extLst>
            <a:ext uri="{FF2B5EF4-FFF2-40B4-BE49-F238E27FC236}">
              <a16:creationId xmlns:a16="http://schemas.microsoft.com/office/drawing/2014/main" id="{00000000-0008-0000-0100-0000E41DF703}"/>
            </a:ext>
          </a:extLst>
        </xdr:cNvPr>
        <xdr:cNvPicPr>
          <a:picLocks noChangeAspect="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8382000" y="6410325"/>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2781300</xdr:colOff>
      <xdr:row>28</xdr:row>
      <xdr:rowOff>9525</xdr:rowOff>
    </xdr:from>
    <xdr:to>
      <xdr:col>6</xdr:col>
      <xdr:colOff>247650</xdr:colOff>
      <xdr:row>29</xdr:row>
      <xdr:rowOff>19050</xdr:rowOff>
    </xdr:to>
    <xdr:pic>
      <xdr:nvPicPr>
        <xdr:cNvPr id="66526693" name="5 Imagen">
          <a:hlinkClick xmlns:r="http://schemas.openxmlformats.org/officeDocument/2006/relationships" r:id="rId7" tooltip="IR A RESUMEN"/>
          <a:extLst>
            <a:ext uri="{FF2B5EF4-FFF2-40B4-BE49-F238E27FC236}">
              <a16:creationId xmlns:a16="http://schemas.microsoft.com/office/drawing/2014/main" id="{00000000-0008-0000-0100-0000E51DF703}"/>
            </a:ext>
          </a:extLst>
        </xdr:cNvPr>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rcRect/>
        <a:stretch>
          <a:fillRect/>
        </a:stretch>
      </xdr:blipFill>
      <xdr:spPr bwMode="auto">
        <a:xfrm>
          <a:off x="8382000" y="107823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2781300</xdr:colOff>
      <xdr:row>28</xdr:row>
      <xdr:rowOff>9525</xdr:rowOff>
    </xdr:from>
    <xdr:to>
      <xdr:col>6</xdr:col>
      <xdr:colOff>247650</xdr:colOff>
      <xdr:row>29</xdr:row>
      <xdr:rowOff>19050</xdr:rowOff>
    </xdr:to>
    <xdr:pic>
      <xdr:nvPicPr>
        <xdr:cNvPr id="66526694" name="5 Imagen">
          <a:hlinkClick xmlns:r="http://schemas.openxmlformats.org/officeDocument/2006/relationships" r:id="rId7" tooltip="IR A RESUMEN"/>
          <a:extLst>
            <a:ext uri="{FF2B5EF4-FFF2-40B4-BE49-F238E27FC236}">
              <a16:creationId xmlns:a16="http://schemas.microsoft.com/office/drawing/2014/main" id="{00000000-0008-0000-0100-0000E61DF703}"/>
            </a:ext>
          </a:extLst>
        </xdr:cNvPr>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rcRect/>
        <a:stretch>
          <a:fillRect/>
        </a:stretch>
      </xdr:blipFill>
      <xdr:spPr bwMode="auto">
        <a:xfrm>
          <a:off x="8382000" y="107823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2743200</xdr:colOff>
      <xdr:row>34</xdr:row>
      <xdr:rowOff>19050</xdr:rowOff>
    </xdr:from>
    <xdr:to>
      <xdr:col>6</xdr:col>
      <xdr:colOff>247650</xdr:colOff>
      <xdr:row>35</xdr:row>
      <xdr:rowOff>28575</xdr:rowOff>
    </xdr:to>
    <xdr:pic>
      <xdr:nvPicPr>
        <xdr:cNvPr id="66526695" name="7 Imagen">
          <a:hlinkClick xmlns:r="http://schemas.openxmlformats.org/officeDocument/2006/relationships" r:id="rId8" tooltip="IR A RESUMEN"/>
          <a:extLst>
            <a:ext uri="{FF2B5EF4-FFF2-40B4-BE49-F238E27FC236}">
              <a16:creationId xmlns:a16="http://schemas.microsoft.com/office/drawing/2014/main" id="{00000000-0008-0000-0100-0000E71DF703}"/>
            </a:ext>
          </a:extLst>
        </xdr:cNvPr>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rcRect/>
        <a:stretch>
          <a:fillRect/>
        </a:stretch>
      </xdr:blipFill>
      <xdr:spPr bwMode="auto">
        <a:xfrm>
          <a:off x="8382000" y="13163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2743200</xdr:colOff>
      <xdr:row>34</xdr:row>
      <xdr:rowOff>19050</xdr:rowOff>
    </xdr:from>
    <xdr:to>
      <xdr:col>6</xdr:col>
      <xdr:colOff>247650</xdr:colOff>
      <xdr:row>35</xdr:row>
      <xdr:rowOff>28575</xdr:rowOff>
    </xdr:to>
    <xdr:pic>
      <xdr:nvPicPr>
        <xdr:cNvPr id="66526696" name="7 Imagen">
          <a:hlinkClick xmlns:r="http://schemas.openxmlformats.org/officeDocument/2006/relationships" r:id="rId8" tooltip="IR A RESUMEN"/>
          <a:extLst>
            <a:ext uri="{FF2B5EF4-FFF2-40B4-BE49-F238E27FC236}">
              <a16:creationId xmlns:a16="http://schemas.microsoft.com/office/drawing/2014/main" id="{00000000-0008-0000-0100-0000E81DF703}"/>
            </a:ext>
          </a:extLst>
        </xdr:cNvPr>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rcRect/>
        <a:stretch>
          <a:fillRect/>
        </a:stretch>
      </xdr:blipFill>
      <xdr:spPr bwMode="auto">
        <a:xfrm>
          <a:off x="8382000" y="13163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2752725</xdr:colOff>
      <xdr:row>45</xdr:row>
      <xdr:rowOff>9525</xdr:rowOff>
    </xdr:from>
    <xdr:to>
      <xdr:col>6</xdr:col>
      <xdr:colOff>247650</xdr:colOff>
      <xdr:row>46</xdr:row>
      <xdr:rowOff>28575</xdr:rowOff>
    </xdr:to>
    <xdr:pic>
      <xdr:nvPicPr>
        <xdr:cNvPr id="66526697" name="8 Imagen">
          <a:hlinkClick xmlns:r="http://schemas.openxmlformats.org/officeDocument/2006/relationships" r:id="rId9" tooltip="IR A RESUMEN"/>
          <a:extLst>
            <a:ext uri="{FF2B5EF4-FFF2-40B4-BE49-F238E27FC236}">
              <a16:creationId xmlns:a16="http://schemas.microsoft.com/office/drawing/2014/main" id="{00000000-0008-0000-0100-0000E91DF703}"/>
            </a:ext>
          </a:extLst>
        </xdr:cNvPr>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rcRect/>
        <a:stretch>
          <a:fillRect/>
        </a:stretch>
      </xdr:blipFill>
      <xdr:spPr bwMode="auto">
        <a:xfrm>
          <a:off x="8382000" y="180213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2752725</xdr:colOff>
      <xdr:row>45</xdr:row>
      <xdr:rowOff>9525</xdr:rowOff>
    </xdr:from>
    <xdr:to>
      <xdr:col>6</xdr:col>
      <xdr:colOff>247650</xdr:colOff>
      <xdr:row>46</xdr:row>
      <xdr:rowOff>28575</xdr:rowOff>
    </xdr:to>
    <xdr:pic>
      <xdr:nvPicPr>
        <xdr:cNvPr id="66526698" name="8 Imagen">
          <a:hlinkClick xmlns:r="http://schemas.openxmlformats.org/officeDocument/2006/relationships" r:id="rId9" tooltip="IR A RESUMEN"/>
          <a:extLst>
            <a:ext uri="{FF2B5EF4-FFF2-40B4-BE49-F238E27FC236}">
              <a16:creationId xmlns:a16="http://schemas.microsoft.com/office/drawing/2014/main" id="{00000000-0008-0000-0100-0000EA1DF703}"/>
            </a:ext>
          </a:extLst>
        </xdr:cNvPr>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rcRect/>
        <a:stretch>
          <a:fillRect/>
        </a:stretch>
      </xdr:blipFill>
      <xdr:spPr bwMode="auto">
        <a:xfrm>
          <a:off x="8382000" y="180213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638175</xdr:colOff>
      <xdr:row>96</xdr:row>
      <xdr:rowOff>9525</xdr:rowOff>
    </xdr:from>
    <xdr:to>
      <xdr:col>7</xdr:col>
      <xdr:colOff>885825</xdr:colOff>
      <xdr:row>97</xdr:row>
      <xdr:rowOff>19050</xdr:rowOff>
    </xdr:to>
    <xdr:pic>
      <xdr:nvPicPr>
        <xdr:cNvPr id="66526699" name="15 Imagen">
          <a:hlinkClick xmlns:r="http://schemas.openxmlformats.org/officeDocument/2006/relationships" r:id="rId19" tooltip="IR A RESUMEN"/>
          <a:extLst>
            <a:ext uri="{FF2B5EF4-FFF2-40B4-BE49-F238E27FC236}">
              <a16:creationId xmlns:a16="http://schemas.microsoft.com/office/drawing/2014/main" id="{00000000-0008-0000-0100-0000EB1DF703}"/>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9801225" y="350139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638175</xdr:colOff>
      <xdr:row>96</xdr:row>
      <xdr:rowOff>9525</xdr:rowOff>
    </xdr:from>
    <xdr:to>
      <xdr:col>7</xdr:col>
      <xdr:colOff>885825</xdr:colOff>
      <xdr:row>97</xdr:row>
      <xdr:rowOff>19050</xdr:rowOff>
    </xdr:to>
    <xdr:pic>
      <xdr:nvPicPr>
        <xdr:cNvPr id="66526700" name="15 Imagen">
          <a:hlinkClick xmlns:r="http://schemas.openxmlformats.org/officeDocument/2006/relationships" r:id="rId19" tooltip="IR A RESUMEN"/>
          <a:extLst>
            <a:ext uri="{FF2B5EF4-FFF2-40B4-BE49-F238E27FC236}">
              <a16:creationId xmlns:a16="http://schemas.microsoft.com/office/drawing/2014/main" id="{00000000-0008-0000-0100-0000EC1DF703}"/>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9801225" y="350139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638175</xdr:colOff>
      <xdr:row>96</xdr:row>
      <xdr:rowOff>9525</xdr:rowOff>
    </xdr:from>
    <xdr:to>
      <xdr:col>7</xdr:col>
      <xdr:colOff>885825</xdr:colOff>
      <xdr:row>97</xdr:row>
      <xdr:rowOff>19050</xdr:rowOff>
    </xdr:to>
    <xdr:pic>
      <xdr:nvPicPr>
        <xdr:cNvPr id="66526701" name="15 Imagen">
          <a:hlinkClick xmlns:r="http://schemas.openxmlformats.org/officeDocument/2006/relationships" r:id="rId19" tooltip="IR A RESUMEN"/>
          <a:extLst>
            <a:ext uri="{FF2B5EF4-FFF2-40B4-BE49-F238E27FC236}">
              <a16:creationId xmlns:a16="http://schemas.microsoft.com/office/drawing/2014/main" id="{00000000-0008-0000-0100-0000ED1DF703}"/>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9801225" y="350139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638175</xdr:colOff>
      <xdr:row>96</xdr:row>
      <xdr:rowOff>9525</xdr:rowOff>
    </xdr:from>
    <xdr:to>
      <xdr:col>7</xdr:col>
      <xdr:colOff>885825</xdr:colOff>
      <xdr:row>97</xdr:row>
      <xdr:rowOff>19050</xdr:rowOff>
    </xdr:to>
    <xdr:pic>
      <xdr:nvPicPr>
        <xdr:cNvPr id="66526702" name="15 Imagen">
          <a:hlinkClick xmlns:r="http://schemas.openxmlformats.org/officeDocument/2006/relationships" r:id="rId19" tooltip="IR A RESUMEN"/>
          <a:extLst>
            <a:ext uri="{FF2B5EF4-FFF2-40B4-BE49-F238E27FC236}">
              <a16:creationId xmlns:a16="http://schemas.microsoft.com/office/drawing/2014/main" id="{00000000-0008-0000-0100-0000EE1DF703}"/>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9801225" y="350139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120</xdr:row>
      <xdr:rowOff>9525</xdr:rowOff>
    </xdr:from>
    <xdr:to>
      <xdr:col>3</xdr:col>
      <xdr:colOff>28575</xdr:colOff>
      <xdr:row>121</xdr:row>
      <xdr:rowOff>19052</xdr:rowOff>
    </xdr:to>
    <xdr:pic>
      <xdr:nvPicPr>
        <xdr:cNvPr id="2" name="18 Imagen">
          <a:hlinkClick xmlns:r="http://schemas.openxmlformats.org/officeDocument/2006/relationships" r:id="rId23" tooltip="IR A RESUMEN"/>
          <a:extLst>
            <a:ext uri="{FF2B5EF4-FFF2-40B4-BE49-F238E27FC236}">
              <a16:creationId xmlns:a16="http://schemas.microsoft.com/office/drawing/2014/main" id="{5D478FD0-A198-40BC-B324-049D016BF72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42452925"/>
          <a:ext cx="2476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125</xdr:row>
      <xdr:rowOff>104775</xdr:rowOff>
    </xdr:from>
    <xdr:to>
      <xdr:col>3</xdr:col>
      <xdr:colOff>38100</xdr:colOff>
      <xdr:row>127</xdr:row>
      <xdr:rowOff>9525</xdr:rowOff>
    </xdr:to>
    <xdr:pic>
      <xdr:nvPicPr>
        <xdr:cNvPr id="3" name="19 Imagen">
          <a:hlinkClick xmlns:r="http://schemas.openxmlformats.org/officeDocument/2006/relationships" r:id="rId24" tooltip="IR A RESUMEN"/>
          <a:extLst>
            <a:ext uri="{FF2B5EF4-FFF2-40B4-BE49-F238E27FC236}">
              <a16:creationId xmlns:a16="http://schemas.microsoft.com/office/drawing/2014/main" id="{C1781921-B01C-42C0-A03C-6C8CC73D55DF}"/>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2895600" y="444246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132</xdr:row>
      <xdr:rowOff>9525</xdr:rowOff>
    </xdr:from>
    <xdr:to>
      <xdr:col>3</xdr:col>
      <xdr:colOff>38100</xdr:colOff>
      <xdr:row>133</xdr:row>
      <xdr:rowOff>19048</xdr:rowOff>
    </xdr:to>
    <xdr:pic>
      <xdr:nvPicPr>
        <xdr:cNvPr id="4" name="20 Imagen">
          <a:hlinkClick xmlns:r="http://schemas.openxmlformats.org/officeDocument/2006/relationships" r:id="rId26" tooltip="IR A RESUMEN"/>
          <a:extLst>
            <a:ext uri="{FF2B5EF4-FFF2-40B4-BE49-F238E27FC236}">
              <a16:creationId xmlns:a16="http://schemas.microsoft.com/office/drawing/2014/main" id="{068C5378-2AFD-4615-B29B-B4EC5FA6CE4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46310550"/>
          <a:ext cx="247650" cy="247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137</xdr:row>
      <xdr:rowOff>19050</xdr:rowOff>
    </xdr:from>
    <xdr:to>
      <xdr:col>3</xdr:col>
      <xdr:colOff>47625</xdr:colOff>
      <xdr:row>138</xdr:row>
      <xdr:rowOff>28575</xdr:rowOff>
    </xdr:to>
    <xdr:pic>
      <xdr:nvPicPr>
        <xdr:cNvPr id="5" name="21 Imagen">
          <a:hlinkClick xmlns:r="http://schemas.openxmlformats.org/officeDocument/2006/relationships" r:id="rId27" tooltip="IR A RESUMEN"/>
          <a:extLst>
            <a:ext uri="{FF2B5EF4-FFF2-40B4-BE49-F238E27FC236}">
              <a16:creationId xmlns:a16="http://schemas.microsoft.com/office/drawing/2014/main" id="{F442AC32-46D2-4BB6-830B-885A957CC3F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47815500"/>
          <a:ext cx="24765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120</xdr:row>
      <xdr:rowOff>9525</xdr:rowOff>
    </xdr:from>
    <xdr:to>
      <xdr:col>3</xdr:col>
      <xdr:colOff>28575</xdr:colOff>
      <xdr:row>121</xdr:row>
      <xdr:rowOff>19052</xdr:rowOff>
    </xdr:to>
    <xdr:pic>
      <xdr:nvPicPr>
        <xdr:cNvPr id="6" name="18 Imagen">
          <a:hlinkClick xmlns:r="http://schemas.openxmlformats.org/officeDocument/2006/relationships" r:id="rId23" tooltip="IR A RESUMEN"/>
          <a:extLst>
            <a:ext uri="{FF2B5EF4-FFF2-40B4-BE49-F238E27FC236}">
              <a16:creationId xmlns:a16="http://schemas.microsoft.com/office/drawing/2014/main" id="{C7525781-BC05-492C-B8DF-13C224BEFBF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42452925"/>
          <a:ext cx="24765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132</xdr:row>
      <xdr:rowOff>9525</xdr:rowOff>
    </xdr:from>
    <xdr:to>
      <xdr:col>3</xdr:col>
      <xdr:colOff>38100</xdr:colOff>
      <xdr:row>133</xdr:row>
      <xdr:rowOff>19048</xdr:rowOff>
    </xdr:to>
    <xdr:pic>
      <xdr:nvPicPr>
        <xdr:cNvPr id="7" name="20 Imagen">
          <a:hlinkClick xmlns:r="http://schemas.openxmlformats.org/officeDocument/2006/relationships" r:id="rId26" tooltip="IR A RESUMEN"/>
          <a:extLst>
            <a:ext uri="{FF2B5EF4-FFF2-40B4-BE49-F238E27FC236}">
              <a16:creationId xmlns:a16="http://schemas.microsoft.com/office/drawing/2014/main" id="{CF5FC025-55EC-47AE-AAB4-80182471B47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46310550"/>
          <a:ext cx="247650" cy="247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137</xdr:row>
      <xdr:rowOff>19050</xdr:rowOff>
    </xdr:from>
    <xdr:to>
      <xdr:col>3</xdr:col>
      <xdr:colOff>47625</xdr:colOff>
      <xdr:row>138</xdr:row>
      <xdr:rowOff>28575</xdr:rowOff>
    </xdr:to>
    <xdr:pic>
      <xdr:nvPicPr>
        <xdr:cNvPr id="8" name="21 Imagen">
          <a:hlinkClick xmlns:r="http://schemas.openxmlformats.org/officeDocument/2006/relationships" r:id="rId27" tooltip="IR A RESUMEN"/>
          <a:extLst>
            <a:ext uri="{FF2B5EF4-FFF2-40B4-BE49-F238E27FC236}">
              <a16:creationId xmlns:a16="http://schemas.microsoft.com/office/drawing/2014/main" id="{4FC44A4F-E0AF-45B7-A47D-2FC42127077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47815500"/>
          <a:ext cx="24765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53</xdr:row>
      <xdr:rowOff>9525</xdr:rowOff>
    </xdr:from>
    <xdr:to>
      <xdr:col>3</xdr:col>
      <xdr:colOff>38100</xdr:colOff>
      <xdr:row>54</xdr:row>
      <xdr:rowOff>19050</xdr:rowOff>
    </xdr:to>
    <xdr:pic>
      <xdr:nvPicPr>
        <xdr:cNvPr id="9" name="9 Imagen">
          <a:hlinkClick xmlns:r="http://schemas.openxmlformats.org/officeDocument/2006/relationships" r:id="rId10" tooltip="IR A RESUMEN"/>
          <a:extLst>
            <a:ext uri="{FF2B5EF4-FFF2-40B4-BE49-F238E27FC236}">
              <a16:creationId xmlns:a16="http://schemas.microsoft.com/office/drawing/2014/main" id="{766FC8BC-5A8C-4CAF-BD6E-02CC26FBA97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211074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59</xdr:row>
      <xdr:rowOff>76200</xdr:rowOff>
    </xdr:from>
    <xdr:to>
      <xdr:col>3</xdr:col>
      <xdr:colOff>9525</xdr:colOff>
      <xdr:row>61</xdr:row>
      <xdr:rowOff>9525</xdr:rowOff>
    </xdr:to>
    <xdr:pic>
      <xdr:nvPicPr>
        <xdr:cNvPr id="10" name="10 Imagen">
          <a:hlinkClick xmlns:r="http://schemas.openxmlformats.org/officeDocument/2006/relationships" r:id="rId11" tooltip="IR A RESUMEN"/>
          <a:extLst>
            <a:ext uri="{FF2B5EF4-FFF2-40B4-BE49-F238E27FC236}">
              <a16:creationId xmlns:a16="http://schemas.microsoft.com/office/drawing/2014/main" id="{9734EA1A-1ACD-4BDB-BE35-9D3A71E8ACA3}"/>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867025" y="23317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66</xdr:row>
      <xdr:rowOff>19050</xdr:rowOff>
    </xdr:from>
    <xdr:to>
      <xdr:col>3</xdr:col>
      <xdr:colOff>19050</xdr:colOff>
      <xdr:row>67</xdr:row>
      <xdr:rowOff>28575</xdr:rowOff>
    </xdr:to>
    <xdr:pic>
      <xdr:nvPicPr>
        <xdr:cNvPr id="11" name="11 Imagen">
          <a:hlinkClick xmlns:r="http://schemas.openxmlformats.org/officeDocument/2006/relationships" r:id="rId13" tooltip="IR A RESUMEN"/>
          <a:extLst>
            <a:ext uri="{FF2B5EF4-FFF2-40B4-BE49-F238E27FC236}">
              <a16:creationId xmlns:a16="http://schemas.microsoft.com/office/drawing/2014/main" id="{E2674C8D-CCE1-4952-8603-44D5F4AEE2D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76550" y="252222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72</xdr:row>
      <xdr:rowOff>0</xdr:rowOff>
    </xdr:from>
    <xdr:to>
      <xdr:col>3</xdr:col>
      <xdr:colOff>47625</xdr:colOff>
      <xdr:row>73</xdr:row>
      <xdr:rowOff>19050</xdr:rowOff>
    </xdr:to>
    <xdr:pic>
      <xdr:nvPicPr>
        <xdr:cNvPr id="12" name="12 Imagen">
          <a:hlinkClick xmlns:r="http://schemas.openxmlformats.org/officeDocument/2006/relationships" r:id="rId14" tooltip="IR A RESUMEN"/>
          <a:extLst>
            <a:ext uri="{FF2B5EF4-FFF2-40B4-BE49-F238E27FC236}">
              <a16:creationId xmlns:a16="http://schemas.microsoft.com/office/drawing/2014/main" id="{A1898F9A-F8EE-4752-84DC-60175AEE6FE4}"/>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2895600" y="27070050"/>
          <a:ext cx="2571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5</xdr:row>
      <xdr:rowOff>9525</xdr:rowOff>
    </xdr:from>
    <xdr:to>
      <xdr:col>3</xdr:col>
      <xdr:colOff>38100</xdr:colOff>
      <xdr:row>6</xdr:row>
      <xdr:rowOff>28575</xdr:rowOff>
    </xdr:to>
    <xdr:pic>
      <xdr:nvPicPr>
        <xdr:cNvPr id="13" name="2 Imagen">
          <a:hlinkClick xmlns:r="http://schemas.openxmlformats.org/officeDocument/2006/relationships" r:id="rId1" tooltip="IR A RESUMEN"/>
          <a:extLst>
            <a:ext uri="{FF2B5EF4-FFF2-40B4-BE49-F238E27FC236}">
              <a16:creationId xmlns:a16="http://schemas.microsoft.com/office/drawing/2014/main" id="{F1F431D2-2E9F-4354-B423-A9C09CC1EB4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95600" y="1219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xdr:row>
      <xdr:rowOff>9525</xdr:rowOff>
    </xdr:from>
    <xdr:to>
      <xdr:col>3</xdr:col>
      <xdr:colOff>28575</xdr:colOff>
      <xdr:row>12</xdr:row>
      <xdr:rowOff>19050</xdr:rowOff>
    </xdr:to>
    <xdr:pic>
      <xdr:nvPicPr>
        <xdr:cNvPr id="14" name="3 Imagen">
          <a:hlinkClick xmlns:r="http://schemas.openxmlformats.org/officeDocument/2006/relationships" r:id="rId3" tooltip="IR A RESUMEN"/>
          <a:extLst>
            <a:ext uri="{FF2B5EF4-FFF2-40B4-BE49-F238E27FC236}">
              <a16:creationId xmlns:a16="http://schemas.microsoft.com/office/drawing/2014/main" id="{74146062-C226-4BEE-B52D-4940E556C1B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35528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18</xdr:row>
      <xdr:rowOff>9525</xdr:rowOff>
    </xdr:from>
    <xdr:to>
      <xdr:col>3</xdr:col>
      <xdr:colOff>28575</xdr:colOff>
      <xdr:row>19</xdr:row>
      <xdr:rowOff>19050</xdr:rowOff>
    </xdr:to>
    <xdr:pic>
      <xdr:nvPicPr>
        <xdr:cNvPr id="15" name="4 Imagen">
          <a:hlinkClick xmlns:r="http://schemas.openxmlformats.org/officeDocument/2006/relationships" r:id="rId5" tooltip="IR A RESUMEN"/>
          <a:extLst>
            <a:ext uri="{FF2B5EF4-FFF2-40B4-BE49-F238E27FC236}">
              <a16:creationId xmlns:a16="http://schemas.microsoft.com/office/drawing/2014/main" id="{BB6494FC-ACBF-40CE-A191-CAEFB3C1D669}"/>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876550" y="6410325"/>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28</xdr:row>
      <xdr:rowOff>9525</xdr:rowOff>
    </xdr:from>
    <xdr:to>
      <xdr:col>3</xdr:col>
      <xdr:colOff>47625</xdr:colOff>
      <xdr:row>29</xdr:row>
      <xdr:rowOff>19050</xdr:rowOff>
    </xdr:to>
    <xdr:pic>
      <xdr:nvPicPr>
        <xdr:cNvPr id="16" name="5 Imagen">
          <a:hlinkClick xmlns:r="http://schemas.openxmlformats.org/officeDocument/2006/relationships" r:id="rId7" tooltip="IR A RESUMEN"/>
          <a:extLst>
            <a:ext uri="{FF2B5EF4-FFF2-40B4-BE49-F238E27FC236}">
              <a16:creationId xmlns:a16="http://schemas.microsoft.com/office/drawing/2014/main" id="{2B5A2188-6784-40AF-85E9-4C8147B1AA7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107823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34</xdr:row>
      <xdr:rowOff>19050</xdr:rowOff>
    </xdr:from>
    <xdr:to>
      <xdr:col>3</xdr:col>
      <xdr:colOff>9525</xdr:colOff>
      <xdr:row>35</xdr:row>
      <xdr:rowOff>28575</xdr:rowOff>
    </xdr:to>
    <xdr:pic>
      <xdr:nvPicPr>
        <xdr:cNvPr id="17" name="7 Imagen">
          <a:hlinkClick xmlns:r="http://schemas.openxmlformats.org/officeDocument/2006/relationships" r:id="rId8" tooltip="IR A RESUMEN"/>
          <a:extLst>
            <a:ext uri="{FF2B5EF4-FFF2-40B4-BE49-F238E27FC236}">
              <a16:creationId xmlns:a16="http://schemas.microsoft.com/office/drawing/2014/main" id="{F30EDD5D-4374-4958-B0C4-B90565651EC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67025" y="13163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45</xdr:row>
      <xdr:rowOff>9525</xdr:rowOff>
    </xdr:from>
    <xdr:to>
      <xdr:col>3</xdr:col>
      <xdr:colOff>19050</xdr:colOff>
      <xdr:row>46</xdr:row>
      <xdr:rowOff>28575</xdr:rowOff>
    </xdr:to>
    <xdr:pic>
      <xdr:nvPicPr>
        <xdr:cNvPr id="18" name="8 Imagen">
          <a:hlinkClick xmlns:r="http://schemas.openxmlformats.org/officeDocument/2006/relationships" r:id="rId9" tooltip="IR A RESUMEN"/>
          <a:extLst>
            <a:ext uri="{FF2B5EF4-FFF2-40B4-BE49-F238E27FC236}">
              <a16:creationId xmlns:a16="http://schemas.microsoft.com/office/drawing/2014/main" id="{650C5E50-A072-4FD1-9D49-8A1573FB74A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76550" y="180213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5</xdr:row>
      <xdr:rowOff>9525</xdr:rowOff>
    </xdr:from>
    <xdr:to>
      <xdr:col>3</xdr:col>
      <xdr:colOff>38100</xdr:colOff>
      <xdr:row>6</xdr:row>
      <xdr:rowOff>28575</xdr:rowOff>
    </xdr:to>
    <xdr:pic>
      <xdr:nvPicPr>
        <xdr:cNvPr id="19" name="2 Imagen">
          <a:hlinkClick xmlns:r="http://schemas.openxmlformats.org/officeDocument/2006/relationships" r:id="rId1" tooltip="IR A RESUMEN"/>
          <a:extLst>
            <a:ext uri="{FF2B5EF4-FFF2-40B4-BE49-F238E27FC236}">
              <a16:creationId xmlns:a16="http://schemas.microsoft.com/office/drawing/2014/main" id="{38371920-2D06-476D-89C9-EB13994E219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95600" y="1219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xdr:row>
      <xdr:rowOff>9525</xdr:rowOff>
    </xdr:from>
    <xdr:to>
      <xdr:col>3</xdr:col>
      <xdr:colOff>28575</xdr:colOff>
      <xdr:row>12</xdr:row>
      <xdr:rowOff>19050</xdr:rowOff>
    </xdr:to>
    <xdr:pic>
      <xdr:nvPicPr>
        <xdr:cNvPr id="20" name="3 Imagen">
          <a:hlinkClick xmlns:r="http://schemas.openxmlformats.org/officeDocument/2006/relationships" r:id="rId3" tooltip="IR A RESUMEN"/>
          <a:extLst>
            <a:ext uri="{FF2B5EF4-FFF2-40B4-BE49-F238E27FC236}">
              <a16:creationId xmlns:a16="http://schemas.microsoft.com/office/drawing/2014/main" id="{98D3424A-1CEB-4275-9A32-CBC969A51CF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35528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18</xdr:row>
      <xdr:rowOff>9525</xdr:rowOff>
    </xdr:from>
    <xdr:to>
      <xdr:col>3</xdr:col>
      <xdr:colOff>28575</xdr:colOff>
      <xdr:row>19</xdr:row>
      <xdr:rowOff>19050</xdr:rowOff>
    </xdr:to>
    <xdr:pic>
      <xdr:nvPicPr>
        <xdr:cNvPr id="21" name="4 Imagen">
          <a:hlinkClick xmlns:r="http://schemas.openxmlformats.org/officeDocument/2006/relationships" r:id="rId5" tooltip="IR A RESUMEN"/>
          <a:extLst>
            <a:ext uri="{FF2B5EF4-FFF2-40B4-BE49-F238E27FC236}">
              <a16:creationId xmlns:a16="http://schemas.microsoft.com/office/drawing/2014/main" id="{82D2FE3D-8849-42B4-8B7E-57C85C863556}"/>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876550" y="6410325"/>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28</xdr:row>
      <xdr:rowOff>9525</xdr:rowOff>
    </xdr:from>
    <xdr:to>
      <xdr:col>3</xdr:col>
      <xdr:colOff>47625</xdr:colOff>
      <xdr:row>29</xdr:row>
      <xdr:rowOff>19050</xdr:rowOff>
    </xdr:to>
    <xdr:pic>
      <xdr:nvPicPr>
        <xdr:cNvPr id="22" name="5 Imagen">
          <a:hlinkClick xmlns:r="http://schemas.openxmlformats.org/officeDocument/2006/relationships" r:id="rId7" tooltip="IR A RESUMEN"/>
          <a:extLst>
            <a:ext uri="{FF2B5EF4-FFF2-40B4-BE49-F238E27FC236}">
              <a16:creationId xmlns:a16="http://schemas.microsoft.com/office/drawing/2014/main" id="{294516D2-3CFB-4188-810D-922AEB8BB22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107823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34</xdr:row>
      <xdr:rowOff>19050</xdr:rowOff>
    </xdr:from>
    <xdr:to>
      <xdr:col>3</xdr:col>
      <xdr:colOff>9525</xdr:colOff>
      <xdr:row>35</xdr:row>
      <xdr:rowOff>28575</xdr:rowOff>
    </xdr:to>
    <xdr:pic>
      <xdr:nvPicPr>
        <xdr:cNvPr id="23" name="7 Imagen">
          <a:hlinkClick xmlns:r="http://schemas.openxmlformats.org/officeDocument/2006/relationships" r:id="rId8" tooltip="IR A RESUMEN"/>
          <a:extLst>
            <a:ext uri="{FF2B5EF4-FFF2-40B4-BE49-F238E27FC236}">
              <a16:creationId xmlns:a16="http://schemas.microsoft.com/office/drawing/2014/main" id="{9AD4F572-CE46-476F-BFC7-92F08C8261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67025" y="13163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45</xdr:row>
      <xdr:rowOff>9525</xdr:rowOff>
    </xdr:from>
    <xdr:to>
      <xdr:col>3</xdr:col>
      <xdr:colOff>19050</xdr:colOff>
      <xdr:row>46</xdr:row>
      <xdr:rowOff>28575</xdr:rowOff>
    </xdr:to>
    <xdr:pic>
      <xdr:nvPicPr>
        <xdr:cNvPr id="24" name="8 Imagen">
          <a:hlinkClick xmlns:r="http://schemas.openxmlformats.org/officeDocument/2006/relationships" r:id="rId9" tooltip="IR A RESUMEN"/>
          <a:extLst>
            <a:ext uri="{FF2B5EF4-FFF2-40B4-BE49-F238E27FC236}">
              <a16:creationId xmlns:a16="http://schemas.microsoft.com/office/drawing/2014/main" id="{C0EA55C7-F3FF-4A14-B7DC-A459E24CBE9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76550" y="180213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2771775</xdr:colOff>
      <xdr:row>5</xdr:row>
      <xdr:rowOff>9525</xdr:rowOff>
    </xdr:from>
    <xdr:to>
      <xdr:col>6</xdr:col>
      <xdr:colOff>247650</xdr:colOff>
      <xdr:row>6</xdr:row>
      <xdr:rowOff>28575</xdr:rowOff>
    </xdr:to>
    <xdr:pic>
      <xdr:nvPicPr>
        <xdr:cNvPr id="25" name="2 Imagen">
          <a:hlinkClick xmlns:r="http://schemas.openxmlformats.org/officeDocument/2006/relationships" r:id="rId1" tooltip="IR A RESUMEN"/>
          <a:extLst>
            <a:ext uri="{FF2B5EF4-FFF2-40B4-BE49-F238E27FC236}">
              <a16:creationId xmlns:a16="http://schemas.microsoft.com/office/drawing/2014/main" id="{87EDDA3A-9A6E-416F-99C1-223C28EE6BBC}"/>
            </a:ext>
          </a:extLst>
        </xdr:cNvPr>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rcRect/>
        <a:stretch>
          <a:fillRect/>
        </a:stretch>
      </xdr:blipFill>
      <xdr:spPr bwMode="auto">
        <a:xfrm>
          <a:off x="8553450" y="1219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2771775</xdr:colOff>
      <xdr:row>5</xdr:row>
      <xdr:rowOff>9525</xdr:rowOff>
    </xdr:from>
    <xdr:to>
      <xdr:col>6</xdr:col>
      <xdr:colOff>247650</xdr:colOff>
      <xdr:row>6</xdr:row>
      <xdr:rowOff>28575</xdr:rowOff>
    </xdr:to>
    <xdr:pic>
      <xdr:nvPicPr>
        <xdr:cNvPr id="26" name="2 Imagen">
          <a:hlinkClick xmlns:r="http://schemas.openxmlformats.org/officeDocument/2006/relationships" r:id="rId1" tooltip="IR A RESUMEN"/>
          <a:extLst>
            <a:ext uri="{FF2B5EF4-FFF2-40B4-BE49-F238E27FC236}">
              <a16:creationId xmlns:a16="http://schemas.microsoft.com/office/drawing/2014/main" id="{19F2C650-08DB-4292-AA5D-B0C7B2007880}"/>
            </a:ext>
          </a:extLst>
        </xdr:cNvPr>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rcRect/>
        <a:stretch>
          <a:fillRect/>
        </a:stretch>
      </xdr:blipFill>
      <xdr:spPr bwMode="auto">
        <a:xfrm>
          <a:off x="8553450" y="1219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2762250</xdr:colOff>
      <xdr:row>11</xdr:row>
      <xdr:rowOff>9525</xdr:rowOff>
    </xdr:from>
    <xdr:to>
      <xdr:col>6</xdr:col>
      <xdr:colOff>247650</xdr:colOff>
      <xdr:row>12</xdr:row>
      <xdr:rowOff>19050</xdr:rowOff>
    </xdr:to>
    <xdr:pic>
      <xdr:nvPicPr>
        <xdr:cNvPr id="27" name="3 Imagen">
          <a:hlinkClick xmlns:r="http://schemas.openxmlformats.org/officeDocument/2006/relationships" r:id="rId3" tooltip="IR A RESUMEN"/>
          <a:extLst>
            <a:ext uri="{FF2B5EF4-FFF2-40B4-BE49-F238E27FC236}">
              <a16:creationId xmlns:a16="http://schemas.microsoft.com/office/drawing/2014/main" id="{7A5686E4-8375-44B6-A412-4F048E868432}"/>
            </a:ext>
          </a:extLst>
        </xdr:cNvPr>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rcRect/>
        <a:stretch>
          <a:fillRect/>
        </a:stretch>
      </xdr:blipFill>
      <xdr:spPr bwMode="auto">
        <a:xfrm>
          <a:off x="8553450" y="35528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2762250</xdr:colOff>
      <xdr:row>11</xdr:row>
      <xdr:rowOff>9525</xdr:rowOff>
    </xdr:from>
    <xdr:to>
      <xdr:col>6</xdr:col>
      <xdr:colOff>247650</xdr:colOff>
      <xdr:row>12</xdr:row>
      <xdr:rowOff>19050</xdr:rowOff>
    </xdr:to>
    <xdr:pic>
      <xdr:nvPicPr>
        <xdr:cNvPr id="28" name="3 Imagen">
          <a:hlinkClick xmlns:r="http://schemas.openxmlformats.org/officeDocument/2006/relationships" r:id="rId3" tooltip="IR A RESUMEN"/>
          <a:extLst>
            <a:ext uri="{FF2B5EF4-FFF2-40B4-BE49-F238E27FC236}">
              <a16:creationId xmlns:a16="http://schemas.microsoft.com/office/drawing/2014/main" id="{16B747F3-B099-4E15-8DD3-1CCD1013B2B9}"/>
            </a:ext>
          </a:extLst>
        </xdr:cNvPr>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rcRect/>
        <a:stretch>
          <a:fillRect/>
        </a:stretch>
      </xdr:blipFill>
      <xdr:spPr bwMode="auto">
        <a:xfrm>
          <a:off x="8553450" y="35528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2752725</xdr:colOff>
      <xdr:row>18</xdr:row>
      <xdr:rowOff>9525</xdr:rowOff>
    </xdr:from>
    <xdr:to>
      <xdr:col>6</xdr:col>
      <xdr:colOff>257175</xdr:colOff>
      <xdr:row>19</xdr:row>
      <xdr:rowOff>19050</xdr:rowOff>
    </xdr:to>
    <xdr:pic>
      <xdr:nvPicPr>
        <xdr:cNvPr id="29" name="4 Imagen">
          <a:hlinkClick xmlns:r="http://schemas.openxmlformats.org/officeDocument/2006/relationships" r:id="rId5" tooltip="IR A RESUMEN"/>
          <a:extLst>
            <a:ext uri="{FF2B5EF4-FFF2-40B4-BE49-F238E27FC236}">
              <a16:creationId xmlns:a16="http://schemas.microsoft.com/office/drawing/2014/main" id="{573A9ADF-0499-489D-B0E4-E8E0BB58D8B0}"/>
            </a:ext>
          </a:extLst>
        </xdr:cNvPr>
        <xdr:cNvPicPr>
          <a:picLocks noChangeAspect="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8553450" y="6410325"/>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2752725</xdr:colOff>
      <xdr:row>18</xdr:row>
      <xdr:rowOff>9525</xdr:rowOff>
    </xdr:from>
    <xdr:to>
      <xdr:col>6</xdr:col>
      <xdr:colOff>257175</xdr:colOff>
      <xdr:row>19</xdr:row>
      <xdr:rowOff>19050</xdr:rowOff>
    </xdr:to>
    <xdr:pic>
      <xdr:nvPicPr>
        <xdr:cNvPr id="30" name="4 Imagen">
          <a:hlinkClick xmlns:r="http://schemas.openxmlformats.org/officeDocument/2006/relationships" r:id="rId5" tooltip="IR A RESUMEN"/>
          <a:extLst>
            <a:ext uri="{FF2B5EF4-FFF2-40B4-BE49-F238E27FC236}">
              <a16:creationId xmlns:a16="http://schemas.microsoft.com/office/drawing/2014/main" id="{CDC4071F-1C65-4AC7-AFBC-525C5BEE4D69}"/>
            </a:ext>
          </a:extLst>
        </xdr:cNvPr>
        <xdr:cNvPicPr>
          <a:picLocks noChangeAspect="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8553450" y="6410325"/>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2781300</xdr:colOff>
      <xdr:row>28</xdr:row>
      <xdr:rowOff>9525</xdr:rowOff>
    </xdr:from>
    <xdr:to>
      <xdr:col>6</xdr:col>
      <xdr:colOff>247650</xdr:colOff>
      <xdr:row>29</xdr:row>
      <xdr:rowOff>19050</xdr:rowOff>
    </xdr:to>
    <xdr:pic>
      <xdr:nvPicPr>
        <xdr:cNvPr id="31" name="5 Imagen">
          <a:hlinkClick xmlns:r="http://schemas.openxmlformats.org/officeDocument/2006/relationships" r:id="rId7" tooltip="IR A RESUMEN"/>
          <a:extLst>
            <a:ext uri="{FF2B5EF4-FFF2-40B4-BE49-F238E27FC236}">
              <a16:creationId xmlns:a16="http://schemas.microsoft.com/office/drawing/2014/main" id="{B66D7F3E-EFE1-430D-80CC-1B91057BB2D0}"/>
            </a:ext>
          </a:extLst>
        </xdr:cNvPr>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rcRect/>
        <a:stretch>
          <a:fillRect/>
        </a:stretch>
      </xdr:blipFill>
      <xdr:spPr bwMode="auto">
        <a:xfrm>
          <a:off x="8553450" y="107823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2781300</xdr:colOff>
      <xdr:row>28</xdr:row>
      <xdr:rowOff>9525</xdr:rowOff>
    </xdr:from>
    <xdr:to>
      <xdr:col>6</xdr:col>
      <xdr:colOff>247650</xdr:colOff>
      <xdr:row>29</xdr:row>
      <xdr:rowOff>19050</xdr:rowOff>
    </xdr:to>
    <xdr:pic>
      <xdr:nvPicPr>
        <xdr:cNvPr id="66526703" name="5 Imagen">
          <a:hlinkClick xmlns:r="http://schemas.openxmlformats.org/officeDocument/2006/relationships" r:id="rId7" tooltip="IR A RESUMEN"/>
          <a:extLst>
            <a:ext uri="{FF2B5EF4-FFF2-40B4-BE49-F238E27FC236}">
              <a16:creationId xmlns:a16="http://schemas.microsoft.com/office/drawing/2014/main" id="{DADAA6D7-994C-4A54-A4D7-1C3FE00C9482}"/>
            </a:ext>
          </a:extLst>
        </xdr:cNvPr>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rcRect/>
        <a:stretch>
          <a:fillRect/>
        </a:stretch>
      </xdr:blipFill>
      <xdr:spPr bwMode="auto">
        <a:xfrm>
          <a:off x="8553450" y="107823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2743200</xdr:colOff>
      <xdr:row>34</xdr:row>
      <xdr:rowOff>19050</xdr:rowOff>
    </xdr:from>
    <xdr:to>
      <xdr:col>6</xdr:col>
      <xdr:colOff>247650</xdr:colOff>
      <xdr:row>35</xdr:row>
      <xdr:rowOff>28575</xdr:rowOff>
    </xdr:to>
    <xdr:pic>
      <xdr:nvPicPr>
        <xdr:cNvPr id="66526704" name="7 Imagen">
          <a:hlinkClick xmlns:r="http://schemas.openxmlformats.org/officeDocument/2006/relationships" r:id="rId8" tooltip="IR A RESUMEN"/>
          <a:extLst>
            <a:ext uri="{FF2B5EF4-FFF2-40B4-BE49-F238E27FC236}">
              <a16:creationId xmlns:a16="http://schemas.microsoft.com/office/drawing/2014/main" id="{8023E778-BA4E-40DC-80F9-77CAFFC2FEEA}"/>
            </a:ext>
          </a:extLst>
        </xdr:cNvPr>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rcRect/>
        <a:stretch>
          <a:fillRect/>
        </a:stretch>
      </xdr:blipFill>
      <xdr:spPr bwMode="auto">
        <a:xfrm>
          <a:off x="8553450" y="13163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2743200</xdr:colOff>
      <xdr:row>34</xdr:row>
      <xdr:rowOff>19050</xdr:rowOff>
    </xdr:from>
    <xdr:to>
      <xdr:col>6</xdr:col>
      <xdr:colOff>247650</xdr:colOff>
      <xdr:row>35</xdr:row>
      <xdr:rowOff>28575</xdr:rowOff>
    </xdr:to>
    <xdr:pic>
      <xdr:nvPicPr>
        <xdr:cNvPr id="66526705" name="7 Imagen">
          <a:hlinkClick xmlns:r="http://schemas.openxmlformats.org/officeDocument/2006/relationships" r:id="rId8" tooltip="IR A RESUMEN"/>
          <a:extLst>
            <a:ext uri="{FF2B5EF4-FFF2-40B4-BE49-F238E27FC236}">
              <a16:creationId xmlns:a16="http://schemas.microsoft.com/office/drawing/2014/main" id="{27291E39-779D-4106-80C4-591454B33BF4}"/>
            </a:ext>
          </a:extLst>
        </xdr:cNvPr>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rcRect/>
        <a:stretch>
          <a:fillRect/>
        </a:stretch>
      </xdr:blipFill>
      <xdr:spPr bwMode="auto">
        <a:xfrm>
          <a:off x="8553450" y="13163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2752725</xdr:colOff>
      <xdr:row>45</xdr:row>
      <xdr:rowOff>9525</xdr:rowOff>
    </xdr:from>
    <xdr:to>
      <xdr:col>6</xdr:col>
      <xdr:colOff>247650</xdr:colOff>
      <xdr:row>46</xdr:row>
      <xdr:rowOff>28575</xdr:rowOff>
    </xdr:to>
    <xdr:pic>
      <xdr:nvPicPr>
        <xdr:cNvPr id="66526706" name="8 Imagen">
          <a:hlinkClick xmlns:r="http://schemas.openxmlformats.org/officeDocument/2006/relationships" r:id="rId9" tooltip="IR A RESUMEN"/>
          <a:extLst>
            <a:ext uri="{FF2B5EF4-FFF2-40B4-BE49-F238E27FC236}">
              <a16:creationId xmlns:a16="http://schemas.microsoft.com/office/drawing/2014/main" id="{5559B898-4608-4B73-A932-2E359F66A1C9}"/>
            </a:ext>
          </a:extLst>
        </xdr:cNvPr>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rcRect/>
        <a:stretch>
          <a:fillRect/>
        </a:stretch>
      </xdr:blipFill>
      <xdr:spPr bwMode="auto">
        <a:xfrm>
          <a:off x="8553450" y="180213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2752725</xdr:colOff>
      <xdr:row>45</xdr:row>
      <xdr:rowOff>9525</xdr:rowOff>
    </xdr:from>
    <xdr:to>
      <xdr:col>6</xdr:col>
      <xdr:colOff>247650</xdr:colOff>
      <xdr:row>46</xdr:row>
      <xdr:rowOff>28575</xdr:rowOff>
    </xdr:to>
    <xdr:pic>
      <xdr:nvPicPr>
        <xdr:cNvPr id="66526707" name="8 Imagen">
          <a:hlinkClick xmlns:r="http://schemas.openxmlformats.org/officeDocument/2006/relationships" r:id="rId9" tooltip="IR A RESUMEN"/>
          <a:extLst>
            <a:ext uri="{FF2B5EF4-FFF2-40B4-BE49-F238E27FC236}">
              <a16:creationId xmlns:a16="http://schemas.microsoft.com/office/drawing/2014/main" id="{6DAD4ECE-194E-45DF-8A33-155CB0449510}"/>
            </a:ext>
          </a:extLst>
        </xdr:cNvPr>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rcRect/>
        <a:stretch>
          <a:fillRect/>
        </a:stretch>
      </xdr:blipFill>
      <xdr:spPr bwMode="auto">
        <a:xfrm>
          <a:off x="8553450" y="180213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66448044" name="1 Gráfico">
          <a:extLst>
            <a:ext uri="{FF2B5EF4-FFF2-40B4-BE49-F238E27FC236}">
              <a16:creationId xmlns:a16="http://schemas.microsoft.com/office/drawing/2014/main" id="{00000000-0008-0000-0200-0000ACEAF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66448045" name="2 Gráfico">
          <a:extLst>
            <a:ext uri="{FF2B5EF4-FFF2-40B4-BE49-F238E27FC236}">
              <a16:creationId xmlns:a16="http://schemas.microsoft.com/office/drawing/2014/main" id="{00000000-0008-0000-0200-0000ADEAF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66448046" name="3 Gráfico">
          <a:extLst>
            <a:ext uri="{FF2B5EF4-FFF2-40B4-BE49-F238E27FC236}">
              <a16:creationId xmlns:a16="http://schemas.microsoft.com/office/drawing/2014/main" id="{00000000-0008-0000-0200-0000AEEAF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66448047" name="4 Gráfico">
          <a:extLst>
            <a:ext uri="{FF2B5EF4-FFF2-40B4-BE49-F238E27FC236}">
              <a16:creationId xmlns:a16="http://schemas.microsoft.com/office/drawing/2014/main" id="{00000000-0008-0000-0200-0000AFEAF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66448048" name="5 Gráfico">
          <a:extLst>
            <a:ext uri="{FF2B5EF4-FFF2-40B4-BE49-F238E27FC236}">
              <a16:creationId xmlns:a16="http://schemas.microsoft.com/office/drawing/2014/main" id="{00000000-0008-0000-0200-0000B0EAF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66448049" name="6 Gráfico">
          <a:extLst>
            <a:ext uri="{FF2B5EF4-FFF2-40B4-BE49-F238E27FC236}">
              <a16:creationId xmlns:a16="http://schemas.microsoft.com/office/drawing/2014/main" id="{00000000-0008-0000-0200-0000B1EAF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66448050" name="7 Gráfico">
          <a:extLst>
            <a:ext uri="{FF2B5EF4-FFF2-40B4-BE49-F238E27FC236}">
              <a16:creationId xmlns:a16="http://schemas.microsoft.com/office/drawing/2014/main" id="{00000000-0008-0000-0200-0000B2EAF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66448051" name="8 Gráfico">
          <a:extLst>
            <a:ext uri="{FF2B5EF4-FFF2-40B4-BE49-F238E27FC236}">
              <a16:creationId xmlns:a16="http://schemas.microsoft.com/office/drawing/2014/main" id="{00000000-0008-0000-0200-0000B3EAF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66448052" name="9 Gráfico">
          <a:extLst>
            <a:ext uri="{FF2B5EF4-FFF2-40B4-BE49-F238E27FC236}">
              <a16:creationId xmlns:a16="http://schemas.microsoft.com/office/drawing/2014/main" id="{00000000-0008-0000-0200-0000B4EAF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342900</xdr:colOff>
      <xdr:row>2</xdr:row>
      <xdr:rowOff>0</xdr:rowOff>
    </xdr:from>
    <xdr:to>
      <xdr:col>52</xdr:col>
      <xdr:colOff>85725</xdr:colOff>
      <xdr:row>8</xdr:row>
      <xdr:rowOff>0</xdr:rowOff>
    </xdr:to>
    <xdr:graphicFrame macro="">
      <xdr:nvGraphicFramePr>
        <xdr:cNvPr id="66448053" name="10 Gráfico">
          <a:extLst>
            <a:ext uri="{FF2B5EF4-FFF2-40B4-BE49-F238E27FC236}">
              <a16:creationId xmlns:a16="http://schemas.microsoft.com/office/drawing/2014/main" id="{00000000-0008-0000-0200-0000B5EAF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685800</xdr:colOff>
      <xdr:row>8</xdr:row>
      <xdr:rowOff>400050</xdr:rowOff>
    </xdr:from>
    <xdr:to>
      <xdr:col>52</xdr:col>
      <xdr:colOff>428625</xdr:colOff>
      <xdr:row>14</xdr:row>
      <xdr:rowOff>609600</xdr:rowOff>
    </xdr:to>
    <xdr:graphicFrame macro="">
      <xdr:nvGraphicFramePr>
        <xdr:cNvPr id="66448054" name="11 Gráfico">
          <a:extLst>
            <a:ext uri="{FF2B5EF4-FFF2-40B4-BE49-F238E27FC236}">
              <a16:creationId xmlns:a16="http://schemas.microsoft.com/office/drawing/2014/main" id="{00000000-0008-0000-0200-0000B6EAF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752475</xdr:colOff>
      <xdr:row>15</xdr:row>
      <xdr:rowOff>9525</xdr:rowOff>
    </xdr:from>
    <xdr:to>
      <xdr:col>52</xdr:col>
      <xdr:colOff>495300</xdr:colOff>
      <xdr:row>19</xdr:row>
      <xdr:rowOff>104775</xdr:rowOff>
    </xdr:to>
    <xdr:graphicFrame macro="">
      <xdr:nvGraphicFramePr>
        <xdr:cNvPr id="66448055" name="12 Gráfico">
          <a:extLst>
            <a:ext uri="{FF2B5EF4-FFF2-40B4-BE49-F238E27FC236}">
              <a16:creationId xmlns:a16="http://schemas.microsoft.com/office/drawing/2014/main" id="{00000000-0008-0000-0200-0000B7EAF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66448056" name="7 Gráfico">
          <a:extLst>
            <a:ext uri="{FF2B5EF4-FFF2-40B4-BE49-F238E27FC236}">
              <a16:creationId xmlns:a16="http://schemas.microsoft.com/office/drawing/2014/main" id="{00000000-0008-0000-0200-0000B8EAF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66448057" name="8 Gráfico">
          <a:extLst>
            <a:ext uri="{FF2B5EF4-FFF2-40B4-BE49-F238E27FC236}">
              <a16:creationId xmlns:a16="http://schemas.microsoft.com/office/drawing/2014/main" id="{00000000-0008-0000-0200-0000B9EAF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66448058" name="9 Gráfico">
          <a:extLst>
            <a:ext uri="{FF2B5EF4-FFF2-40B4-BE49-F238E27FC236}">
              <a16:creationId xmlns:a16="http://schemas.microsoft.com/office/drawing/2014/main" id="{00000000-0008-0000-0200-0000BAEAF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714375</xdr:colOff>
      <xdr:row>19</xdr:row>
      <xdr:rowOff>152400</xdr:rowOff>
    </xdr:from>
    <xdr:to>
      <xdr:col>52</xdr:col>
      <xdr:colOff>457200</xdr:colOff>
      <xdr:row>25</xdr:row>
      <xdr:rowOff>219075</xdr:rowOff>
    </xdr:to>
    <xdr:graphicFrame macro="">
      <xdr:nvGraphicFramePr>
        <xdr:cNvPr id="66448059" name="16 Gráfico">
          <a:extLst>
            <a:ext uri="{FF2B5EF4-FFF2-40B4-BE49-F238E27FC236}">
              <a16:creationId xmlns:a16="http://schemas.microsoft.com/office/drawing/2014/main" id="{00000000-0008-0000-0200-0000BBEAF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25</xdr:row>
      <xdr:rowOff>371475</xdr:rowOff>
    </xdr:from>
    <xdr:to>
      <xdr:col>27</xdr:col>
      <xdr:colOff>0</xdr:colOff>
      <xdr:row>30</xdr:row>
      <xdr:rowOff>285750</xdr:rowOff>
    </xdr:to>
    <xdr:graphicFrame macro="">
      <xdr:nvGraphicFramePr>
        <xdr:cNvPr id="66448060" name="7 Gráfico">
          <a:extLst>
            <a:ext uri="{FF2B5EF4-FFF2-40B4-BE49-F238E27FC236}">
              <a16:creationId xmlns:a16="http://schemas.microsoft.com/office/drawing/2014/main" id="{00000000-0008-0000-0200-0000BCEAF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25</xdr:row>
      <xdr:rowOff>371475</xdr:rowOff>
    </xdr:from>
    <xdr:to>
      <xdr:col>32</xdr:col>
      <xdr:colOff>742950</xdr:colOff>
      <xdr:row>30</xdr:row>
      <xdr:rowOff>285750</xdr:rowOff>
    </xdr:to>
    <xdr:graphicFrame macro="">
      <xdr:nvGraphicFramePr>
        <xdr:cNvPr id="66448061" name="8 Gráfico">
          <a:extLst>
            <a:ext uri="{FF2B5EF4-FFF2-40B4-BE49-F238E27FC236}">
              <a16:creationId xmlns:a16="http://schemas.microsoft.com/office/drawing/2014/main" id="{00000000-0008-0000-0200-0000BDEAF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25</xdr:row>
      <xdr:rowOff>371475</xdr:rowOff>
    </xdr:from>
    <xdr:to>
      <xdr:col>38</xdr:col>
      <xdr:colOff>733425</xdr:colOff>
      <xdr:row>30</xdr:row>
      <xdr:rowOff>295275</xdr:rowOff>
    </xdr:to>
    <xdr:graphicFrame macro="">
      <xdr:nvGraphicFramePr>
        <xdr:cNvPr id="66448062" name="9 Gráfico">
          <a:extLst>
            <a:ext uri="{FF2B5EF4-FFF2-40B4-BE49-F238E27FC236}">
              <a16:creationId xmlns:a16="http://schemas.microsoft.com/office/drawing/2014/main" id="{00000000-0008-0000-0200-0000BEEAF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44</xdr:col>
      <xdr:colOff>647700</xdr:colOff>
      <xdr:row>25</xdr:row>
      <xdr:rowOff>371475</xdr:rowOff>
    </xdr:from>
    <xdr:to>
      <xdr:col>52</xdr:col>
      <xdr:colOff>533400</xdr:colOff>
      <xdr:row>30</xdr:row>
      <xdr:rowOff>304800</xdr:rowOff>
    </xdr:to>
    <xdr:graphicFrame macro="">
      <xdr:nvGraphicFramePr>
        <xdr:cNvPr id="66448063" name="16 Gráfico">
          <a:extLst>
            <a:ext uri="{FF2B5EF4-FFF2-40B4-BE49-F238E27FC236}">
              <a16:creationId xmlns:a16="http://schemas.microsoft.com/office/drawing/2014/main" id="{00000000-0008-0000-0200-0000BFEAF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752475</xdr:colOff>
      <xdr:row>31</xdr:row>
      <xdr:rowOff>123825</xdr:rowOff>
    </xdr:from>
    <xdr:to>
      <xdr:col>26</xdr:col>
      <xdr:colOff>752475</xdr:colOff>
      <xdr:row>35</xdr:row>
      <xdr:rowOff>200025</xdr:rowOff>
    </xdr:to>
    <xdr:graphicFrame macro="">
      <xdr:nvGraphicFramePr>
        <xdr:cNvPr id="66448064" name="7 Gráfico">
          <a:extLst>
            <a:ext uri="{FF2B5EF4-FFF2-40B4-BE49-F238E27FC236}">
              <a16:creationId xmlns:a16="http://schemas.microsoft.com/office/drawing/2014/main" id="{00000000-0008-0000-0200-0000C0EAF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27</xdr:col>
      <xdr:colOff>123825</xdr:colOff>
      <xdr:row>31</xdr:row>
      <xdr:rowOff>123825</xdr:rowOff>
    </xdr:from>
    <xdr:to>
      <xdr:col>32</xdr:col>
      <xdr:colOff>733425</xdr:colOff>
      <xdr:row>35</xdr:row>
      <xdr:rowOff>200025</xdr:rowOff>
    </xdr:to>
    <xdr:graphicFrame macro="">
      <xdr:nvGraphicFramePr>
        <xdr:cNvPr id="66448065" name="8 Gráfico">
          <a:extLst>
            <a:ext uri="{FF2B5EF4-FFF2-40B4-BE49-F238E27FC236}">
              <a16:creationId xmlns:a16="http://schemas.microsoft.com/office/drawing/2014/main" id="{00000000-0008-0000-0200-0000C1EAF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33</xdr:col>
      <xdr:colOff>104775</xdr:colOff>
      <xdr:row>31</xdr:row>
      <xdr:rowOff>123825</xdr:rowOff>
    </xdr:from>
    <xdr:to>
      <xdr:col>38</xdr:col>
      <xdr:colOff>723900</xdr:colOff>
      <xdr:row>35</xdr:row>
      <xdr:rowOff>209550</xdr:rowOff>
    </xdr:to>
    <xdr:graphicFrame macro="">
      <xdr:nvGraphicFramePr>
        <xdr:cNvPr id="66448066" name="9 Gráfico">
          <a:extLst>
            <a:ext uri="{FF2B5EF4-FFF2-40B4-BE49-F238E27FC236}">
              <a16:creationId xmlns:a16="http://schemas.microsoft.com/office/drawing/2014/main" id="{00000000-0008-0000-0200-0000C2EAF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44</xdr:col>
      <xdr:colOff>647700</xdr:colOff>
      <xdr:row>31</xdr:row>
      <xdr:rowOff>76200</xdr:rowOff>
    </xdr:from>
    <xdr:to>
      <xdr:col>52</xdr:col>
      <xdr:colOff>609600</xdr:colOff>
      <xdr:row>35</xdr:row>
      <xdr:rowOff>171450</xdr:rowOff>
    </xdr:to>
    <xdr:graphicFrame macro="">
      <xdr:nvGraphicFramePr>
        <xdr:cNvPr id="66448067" name="16 Gráfico">
          <a:extLst>
            <a:ext uri="{FF2B5EF4-FFF2-40B4-BE49-F238E27FC236}">
              <a16:creationId xmlns:a16="http://schemas.microsoft.com/office/drawing/2014/main" id="{00000000-0008-0000-0200-0000C3EAF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21</xdr:col>
      <xdr:colOff>9525</xdr:colOff>
      <xdr:row>0</xdr:row>
      <xdr:rowOff>38100</xdr:rowOff>
    </xdr:from>
    <xdr:to>
      <xdr:col>21</xdr:col>
      <xdr:colOff>704850</xdr:colOff>
      <xdr:row>3</xdr:row>
      <xdr:rowOff>57150</xdr:rowOff>
    </xdr:to>
    <xdr:pic>
      <xdr:nvPicPr>
        <xdr:cNvPr id="66448068" name="Picture 3995" descr="MB900431547">
          <a:hlinkClick xmlns:r="http://schemas.openxmlformats.org/officeDocument/2006/relationships" r:id="rId25" tooltip="Ir a factores criticos"/>
          <a:extLst>
            <a:ext uri="{FF2B5EF4-FFF2-40B4-BE49-F238E27FC236}">
              <a16:creationId xmlns:a16="http://schemas.microsoft.com/office/drawing/2014/main" id="{00000000-0008-0000-0200-0000C4EAF503}"/>
            </a:ext>
          </a:extLst>
        </xdr:cNvPr>
        <xdr:cNvPicPr>
          <a:picLocks noChangeAspect="1" noChangeArrowheads="1"/>
        </xdr:cNvPicPr>
      </xdr:nvPicPr>
      <xdr:blipFill>
        <a:blip xmlns:r="http://schemas.openxmlformats.org/officeDocument/2006/relationships" r:embed="rId26"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20425" y="38100"/>
          <a:ext cx="6953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190500</xdr:colOff>
      <xdr:row>3</xdr:row>
      <xdr:rowOff>95250</xdr:rowOff>
    </xdr:from>
    <xdr:to>
      <xdr:col>21</xdr:col>
      <xdr:colOff>571500</xdr:colOff>
      <xdr:row>4</xdr:row>
      <xdr:rowOff>28575</xdr:rowOff>
    </xdr:to>
    <xdr:pic>
      <xdr:nvPicPr>
        <xdr:cNvPr id="66448069" name="2 Imagen">
          <a:hlinkClick xmlns:r="http://schemas.openxmlformats.org/officeDocument/2006/relationships" r:id="rId25" tooltip="Ir a academica"/>
          <a:extLst>
            <a:ext uri="{FF2B5EF4-FFF2-40B4-BE49-F238E27FC236}">
              <a16:creationId xmlns:a16="http://schemas.microsoft.com/office/drawing/2014/main" id="{00000000-0008-0000-0200-0000C5EAF503}"/>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11201400" y="771525"/>
          <a:ext cx="3810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209550</xdr:colOff>
      <xdr:row>2</xdr:row>
      <xdr:rowOff>0</xdr:rowOff>
    </xdr:from>
    <xdr:to>
      <xdr:col>44</xdr:col>
      <xdr:colOff>209550</xdr:colOff>
      <xdr:row>8</xdr:row>
      <xdr:rowOff>0</xdr:rowOff>
    </xdr:to>
    <xdr:graphicFrame macro="">
      <xdr:nvGraphicFramePr>
        <xdr:cNvPr id="66448070" name="1 Gráfico">
          <a:extLst>
            <a:ext uri="{FF2B5EF4-FFF2-40B4-BE49-F238E27FC236}">
              <a16:creationId xmlns:a16="http://schemas.microsoft.com/office/drawing/2014/main" id="{00000000-0008-0000-0200-0000C6EAF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39</xdr:col>
      <xdr:colOff>200025</xdr:colOff>
      <xdr:row>8</xdr:row>
      <xdr:rowOff>333375</xdr:rowOff>
    </xdr:from>
    <xdr:to>
      <xdr:col>44</xdr:col>
      <xdr:colOff>180975</xdr:colOff>
      <xdr:row>14</xdr:row>
      <xdr:rowOff>552450</xdr:rowOff>
    </xdr:to>
    <xdr:graphicFrame macro="">
      <xdr:nvGraphicFramePr>
        <xdr:cNvPr id="66448071" name="4 Gráfico">
          <a:extLst>
            <a:ext uri="{FF2B5EF4-FFF2-40B4-BE49-F238E27FC236}">
              <a16:creationId xmlns:a16="http://schemas.microsoft.com/office/drawing/2014/main" id="{00000000-0008-0000-0200-0000C7EAF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39</xdr:col>
      <xdr:colOff>200025</xdr:colOff>
      <xdr:row>15</xdr:row>
      <xdr:rowOff>0</xdr:rowOff>
    </xdr:from>
    <xdr:to>
      <xdr:col>44</xdr:col>
      <xdr:colOff>200025</xdr:colOff>
      <xdr:row>19</xdr:row>
      <xdr:rowOff>85725</xdr:rowOff>
    </xdr:to>
    <xdr:graphicFrame macro="">
      <xdr:nvGraphicFramePr>
        <xdr:cNvPr id="66448072" name="5 Gráfico">
          <a:extLst>
            <a:ext uri="{FF2B5EF4-FFF2-40B4-BE49-F238E27FC236}">
              <a16:creationId xmlns:a16="http://schemas.microsoft.com/office/drawing/2014/main" id="{00000000-0008-0000-0200-0000C8EAF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39</xdr:col>
      <xdr:colOff>209550</xdr:colOff>
      <xdr:row>20</xdr:row>
      <xdr:rowOff>19050</xdr:rowOff>
    </xdr:from>
    <xdr:to>
      <xdr:col>44</xdr:col>
      <xdr:colOff>228600</xdr:colOff>
      <xdr:row>25</xdr:row>
      <xdr:rowOff>276225</xdr:rowOff>
    </xdr:to>
    <xdr:graphicFrame macro="">
      <xdr:nvGraphicFramePr>
        <xdr:cNvPr id="66448073" name="6 Gráfico">
          <a:extLst>
            <a:ext uri="{FF2B5EF4-FFF2-40B4-BE49-F238E27FC236}">
              <a16:creationId xmlns:a16="http://schemas.microsoft.com/office/drawing/2014/main" id="{00000000-0008-0000-0200-0000C9EAF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39</xdr:col>
      <xdr:colOff>209550</xdr:colOff>
      <xdr:row>25</xdr:row>
      <xdr:rowOff>409575</xdr:rowOff>
    </xdr:from>
    <xdr:to>
      <xdr:col>44</xdr:col>
      <xdr:colOff>238125</xdr:colOff>
      <xdr:row>30</xdr:row>
      <xdr:rowOff>285750</xdr:rowOff>
    </xdr:to>
    <xdr:graphicFrame macro="">
      <xdr:nvGraphicFramePr>
        <xdr:cNvPr id="66448074" name="7 Gráfico">
          <a:extLst>
            <a:ext uri="{FF2B5EF4-FFF2-40B4-BE49-F238E27FC236}">
              <a16:creationId xmlns:a16="http://schemas.microsoft.com/office/drawing/2014/main" id="{00000000-0008-0000-0200-0000CAEAF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39</xdr:col>
      <xdr:colOff>266700</xdr:colOff>
      <xdr:row>31</xdr:row>
      <xdr:rowOff>114300</xdr:rowOff>
    </xdr:from>
    <xdr:to>
      <xdr:col>44</xdr:col>
      <xdr:colOff>257175</xdr:colOff>
      <xdr:row>35</xdr:row>
      <xdr:rowOff>219075</xdr:rowOff>
    </xdr:to>
    <xdr:graphicFrame macro="">
      <xdr:nvGraphicFramePr>
        <xdr:cNvPr id="66448075" name="8 Gráfico">
          <a:extLst>
            <a:ext uri="{FF2B5EF4-FFF2-40B4-BE49-F238E27FC236}">
              <a16:creationId xmlns:a16="http://schemas.microsoft.com/office/drawing/2014/main" id="{00000000-0008-0000-0200-0000CBEAF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62773207" name="1 Gráfico">
          <a:extLst>
            <a:ext uri="{FF2B5EF4-FFF2-40B4-BE49-F238E27FC236}">
              <a16:creationId xmlns:a16="http://schemas.microsoft.com/office/drawing/2014/main" id="{00000000-0008-0000-0300-0000D7D7BD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62773208" name="2 Gráfico">
          <a:extLst>
            <a:ext uri="{FF2B5EF4-FFF2-40B4-BE49-F238E27FC236}">
              <a16:creationId xmlns:a16="http://schemas.microsoft.com/office/drawing/2014/main" id="{00000000-0008-0000-0300-0000D8D7BD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62773209" name="3 Gráfico">
          <a:extLst>
            <a:ext uri="{FF2B5EF4-FFF2-40B4-BE49-F238E27FC236}">
              <a16:creationId xmlns:a16="http://schemas.microsoft.com/office/drawing/2014/main" id="{00000000-0008-0000-0300-0000D9D7BD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62773210" name="4 Gráfico">
          <a:extLst>
            <a:ext uri="{FF2B5EF4-FFF2-40B4-BE49-F238E27FC236}">
              <a16:creationId xmlns:a16="http://schemas.microsoft.com/office/drawing/2014/main" id="{00000000-0008-0000-0300-0000DAD7BD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62773211" name="5 Gráfico">
          <a:extLst>
            <a:ext uri="{FF2B5EF4-FFF2-40B4-BE49-F238E27FC236}">
              <a16:creationId xmlns:a16="http://schemas.microsoft.com/office/drawing/2014/main" id="{00000000-0008-0000-0300-0000DBD7BD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62773212" name="6 Gráfico">
          <a:extLst>
            <a:ext uri="{FF2B5EF4-FFF2-40B4-BE49-F238E27FC236}">
              <a16:creationId xmlns:a16="http://schemas.microsoft.com/office/drawing/2014/main" id="{00000000-0008-0000-0300-0000DCD7BD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62773213" name="7 Gráfico">
          <a:extLst>
            <a:ext uri="{FF2B5EF4-FFF2-40B4-BE49-F238E27FC236}">
              <a16:creationId xmlns:a16="http://schemas.microsoft.com/office/drawing/2014/main" id="{00000000-0008-0000-0300-0000DDD7BD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62773214" name="8 Gráfico">
          <a:extLst>
            <a:ext uri="{FF2B5EF4-FFF2-40B4-BE49-F238E27FC236}">
              <a16:creationId xmlns:a16="http://schemas.microsoft.com/office/drawing/2014/main" id="{00000000-0008-0000-0300-0000DED7BD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62773215" name="9 Gráfico">
          <a:extLst>
            <a:ext uri="{FF2B5EF4-FFF2-40B4-BE49-F238E27FC236}">
              <a16:creationId xmlns:a16="http://schemas.microsoft.com/office/drawing/2014/main" id="{00000000-0008-0000-0300-0000DFD7BD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323850</xdr:colOff>
      <xdr:row>1</xdr:row>
      <xdr:rowOff>276225</xdr:rowOff>
    </xdr:from>
    <xdr:to>
      <xdr:col>52</xdr:col>
      <xdr:colOff>66675</xdr:colOff>
      <xdr:row>7</xdr:row>
      <xdr:rowOff>466725</xdr:rowOff>
    </xdr:to>
    <xdr:graphicFrame macro="">
      <xdr:nvGraphicFramePr>
        <xdr:cNvPr id="62773216" name="10 Gráfico">
          <a:extLst>
            <a:ext uri="{FF2B5EF4-FFF2-40B4-BE49-F238E27FC236}">
              <a16:creationId xmlns:a16="http://schemas.microsoft.com/office/drawing/2014/main" id="{00000000-0008-0000-0300-0000E0D7BD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342900</xdr:colOff>
      <xdr:row>8</xdr:row>
      <xdr:rowOff>323850</xdr:rowOff>
    </xdr:from>
    <xdr:to>
      <xdr:col>52</xdr:col>
      <xdr:colOff>85725</xdr:colOff>
      <xdr:row>14</xdr:row>
      <xdr:rowOff>533400</xdr:rowOff>
    </xdr:to>
    <xdr:graphicFrame macro="">
      <xdr:nvGraphicFramePr>
        <xdr:cNvPr id="62773217" name="11 Gráfico">
          <a:extLst>
            <a:ext uri="{FF2B5EF4-FFF2-40B4-BE49-F238E27FC236}">
              <a16:creationId xmlns:a16="http://schemas.microsoft.com/office/drawing/2014/main" id="{00000000-0008-0000-0300-0000E1D7BD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390525</xdr:colOff>
      <xdr:row>15</xdr:row>
      <xdr:rowOff>0</xdr:rowOff>
    </xdr:from>
    <xdr:to>
      <xdr:col>52</xdr:col>
      <xdr:colOff>133350</xdr:colOff>
      <xdr:row>19</xdr:row>
      <xdr:rowOff>95250</xdr:rowOff>
    </xdr:to>
    <xdr:graphicFrame macro="">
      <xdr:nvGraphicFramePr>
        <xdr:cNvPr id="62773218" name="12 Gráfico">
          <a:extLst>
            <a:ext uri="{FF2B5EF4-FFF2-40B4-BE49-F238E27FC236}">
              <a16:creationId xmlns:a16="http://schemas.microsoft.com/office/drawing/2014/main" id="{00000000-0008-0000-0300-0000E2D7BD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62773219" name="7 Gráfico">
          <a:extLst>
            <a:ext uri="{FF2B5EF4-FFF2-40B4-BE49-F238E27FC236}">
              <a16:creationId xmlns:a16="http://schemas.microsoft.com/office/drawing/2014/main" id="{00000000-0008-0000-0300-0000E3D7BD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62773220" name="8 Gráfico">
          <a:extLst>
            <a:ext uri="{FF2B5EF4-FFF2-40B4-BE49-F238E27FC236}">
              <a16:creationId xmlns:a16="http://schemas.microsoft.com/office/drawing/2014/main" id="{00000000-0008-0000-0300-0000E4D7BD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62773221" name="9 Gráfico">
          <a:extLst>
            <a:ext uri="{FF2B5EF4-FFF2-40B4-BE49-F238E27FC236}">
              <a16:creationId xmlns:a16="http://schemas.microsoft.com/office/drawing/2014/main" id="{00000000-0008-0000-0300-0000E5D7BD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381000</xdr:colOff>
      <xdr:row>20</xdr:row>
      <xdr:rowOff>9525</xdr:rowOff>
    </xdr:from>
    <xdr:to>
      <xdr:col>52</xdr:col>
      <xdr:colOff>123825</xdr:colOff>
      <xdr:row>25</xdr:row>
      <xdr:rowOff>285750</xdr:rowOff>
    </xdr:to>
    <xdr:graphicFrame macro="">
      <xdr:nvGraphicFramePr>
        <xdr:cNvPr id="62773222" name="16 Gráfico">
          <a:extLst>
            <a:ext uri="{FF2B5EF4-FFF2-40B4-BE49-F238E27FC236}">
              <a16:creationId xmlns:a16="http://schemas.microsoft.com/office/drawing/2014/main" id="{00000000-0008-0000-0300-0000E6D7BD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38100</xdr:colOff>
      <xdr:row>0</xdr:row>
      <xdr:rowOff>38100</xdr:rowOff>
    </xdr:from>
    <xdr:to>
      <xdr:col>21</xdr:col>
      <xdr:colOff>733425</xdr:colOff>
      <xdr:row>3</xdr:row>
      <xdr:rowOff>57150</xdr:rowOff>
    </xdr:to>
    <xdr:pic>
      <xdr:nvPicPr>
        <xdr:cNvPr id="62773223" name="Picture 3995" descr="MB900431547">
          <a:hlinkClick xmlns:r="http://schemas.openxmlformats.org/officeDocument/2006/relationships" r:id="rId17" tooltip="Ir a factores criticos"/>
          <a:extLst>
            <a:ext uri="{FF2B5EF4-FFF2-40B4-BE49-F238E27FC236}">
              <a16:creationId xmlns:a16="http://schemas.microsoft.com/office/drawing/2014/main" id="{00000000-0008-0000-0300-0000E7D7BD03}"/>
            </a:ext>
          </a:extLst>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96625" y="38100"/>
          <a:ext cx="6953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228600</xdr:colOff>
      <xdr:row>3</xdr:row>
      <xdr:rowOff>85725</xdr:rowOff>
    </xdr:from>
    <xdr:to>
      <xdr:col>21</xdr:col>
      <xdr:colOff>600075</xdr:colOff>
      <xdr:row>4</xdr:row>
      <xdr:rowOff>0</xdr:rowOff>
    </xdr:to>
    <xdr:pic>
      <xdr:nvPicPr>
        <xdr:cNvPr id="62773224" name="2 Imagen">
          <a:hlinkClick xmlns:r="http://schemas.openxmlformats.org/officeDocument/2006/relationships" r:id="rId17" tooltip="Ir a administrativa"/>
          <a:extLst>
            <a:ext uri="{FF2B5EF4-FFF2-40B4-BE49-F238E27FC236}">
              <a16:creationId xmlns:a16="http://schemas.microsoft.com/office/drawing/2014/main" id="{00000000-0008-0000-0300-0000E8D7BD03}"/>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1287125" y="762000"/>
          <a:ext cx="3714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133350</xdr:colOff>
      <xdr:row>2</xdr:row>
      <xdr:rowOff>0</xdr:rowOff>
    </xdr:from>
    <xdr:to>
      <xdr:col>44</xdr:col>
      <xdr:colOff>123825</xdr:colOff>
      <xdr:row>8</xdr:row>
      <xdr:rowOff>0</xdr:rowOff>
    </xdr:to>
    <xdr:graphicFrame macro="">
      <xdr:nvGraphicFramePr>
        <xdr:cNvPr id="62773225" name="1 Gráfico">
          <a:extLst>
            <a:ext uri="{FF2B5EF4-FFF2-40B4-BE49-F238E27FC236}">
              <a16:creationId xmlns:a16="http://schemas.microsoft.com/office/drawing/2014/main" id="{00000000-0008-0000-0300-0000E9D7BD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39</xdr:col>
      <xdr:colOff>180975</xdr:colOff>
      <xdr:row>8</xdr:row>
      <xdr:rowOff>342900</xdr:rowOff>
    </xdr:from>
    <xdr:to>
      <xdr:col>44</xdr:col>
      <xdr:colOff>180975</xdr:colOff>
      <xdr:row>14</xdr:row>
      <xdr:rowOff>542925</xdr:rowOff>
    </xdr:to>
    <xdr:graphicFrame macro="">
      <xdr:nvGraphicFramePr>
        <xdr:cNvPr id="62773226" name="2 Gráfico">
          <a:extLst>
            <a:ext uri="{FF2B5EF4-FFF2-40B4-BE49-F238E27FC236}">
              <a16:creationId xmlns:a16="http://schemas.microsoft.com/office/drawing/2014/main" id="{00000000-0008-0000-0300-0000EAD7BD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39</xdr:col>
      <xdr:colOff>180975</xdr:colOff>
      <xdr:row>15</xdr:row>
      <xdr:rowOff>19050</xdr:rowOff>
    </xdr:from>
    <xdr:to>
      <xdr:col>44</xdr:col>
      <xdr:colOff>190500</xdr:colOff>
      <xdr:row>19</xdr:row>
      <xdr:rowOff>95250</xdr:rowOff>
    </xdr:to>
    <xdr:graphicFrame macro="">
      <xdr:nvGraphicFramePr>
        <xdr:cNvPr id="62773227" name="3 Gráfico">
          <a:extLst>
            <a:ext uri="{FF2B5EF4-FFF2-40B4-BE49-F238E27FC236}">
              <a16:creationId xmlns:a16="http://schemas.microsoft.com/office/drawing/2014/main" id="{00000000-0008-0000-0300-0000EBD7BD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39</xdr:col>
      <xdr:colOff>161925</xdr:colOff>
      <xdr:row>20</xdr:row>
      <xdr:rowOff>9525</xdr:rowOff>
    </xdr:from>
    <xdr:to>
      <xdr:col>44</xdr:col>
      <xdr:colOff>190500</xdr:colOff>
      <xdr:row>25</xdr:row>
      <xdr:rowOff>257175</xdr:rowOff>
    </xdr:to>
    <xdr:graphicFrame macro="">
      <xdr:nvGraphicFramePr>
        <xdr:cNvPr id="62773228" name="4 Gráfico">
          <a:extLst>
            <a:ext uri="{FF2B5EF4-FFF2-40B4-BE49-F238E27FC236}">
              <a16:creationId xmlns:a16="http://schemas.microsoft.com/office/drawing/2014/main" id="{00000000-0008-0000-0300-0000ECD7BD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64842602" name="1 Gráfico">
          <a:extLst>
            <a:ext uri="{FF2B5EF4-FFF2-40B4-BE49-F238E27FC236}">
              <a16:creationId xmlns:a16="http://schemas.microsoft.com/office/drawing/2014/main" id="{00000000-0008-0000-0400-00006A6BDD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64842603" name="2 Gráfico">
          <a:extLst>
            <a:ext uri="{FF2B5EF4-FFF2-40B4-BE49-F238E27FC236}">
              <a16:creationId xmlns:a16="http://schemas.microsoft.com/office/drawing/2014/main" id="{00000000-0008-0000-0400-00006B6BDD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64842604" name="3 Gráfico">
          <a:extLst>
            <a:ext uri="{FF2B5EF4-FFF2-40B4-BE49-F238E27FC236}">
              <a16:creationId xmlns:a16="http://schemas.microsoft.com/office/drawing/2014/main" id="{00000000-0008-0000-0400-00006C6BDD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64842605" name="4 Gráfico">
          <a:extLst>
            <a:ext uri="{FF2B5EF4-FFF2-40B4-BE49-F238E27FC236}">
              <a16:creationId xmlns:a16="http://schemas.microsoft.com/office/drawing/2014/main" id="{00000000-0008-0000-0400-00006D6BDD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64842606" name="5 Gráfico">
          <a:extLst>
            <a:ext uri="{FF2B5EF4-FFF2-40B4-BE49-F238E27FC236}">
              <a16:creationId xmlns:a16="http://schemas.microsoft.com/office/drawing/2014/main" id="{00000000-0008-0000-0400-00006E6BDD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64842607" name="6 Gráfico">
          <a:extLst>
            <a:ext uri="{FF2B5EF4-FFF2-40B4-BE49-F238E27FC236}">
              <a16:creationId xmlns:a16="http://schemas.microsoft.com/office/drawing/2014/main" id="{00000000-0008-0000-0400-00006F6BDD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64842608" name="7 Gráfico">
          <a:extLst>
            <a:ext uri="{FF2B5EF4-FFF2-40B4-BE49-F238E27FC236}">
              <a16:creationId xmlns:a16="http://schemas.microsoft.com/office/drawing/2014/main" id="{00000000-0008-0000-0400-0000706BDD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64842609" name="8 Gráfico">
          <a:extLst>
            <a:ext uri="{FF2B5EF4-FFF2-40B4-BE49-F238E27FC236}">
              <a16:creationId xmlns:a16="http://schemas.microsoft.com/office/drawing/2014/main" id="{00000000-0008-0000-0400-0000716BDD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64842610" name="9 Gráfico">
          <a:extLst>
            <a:ext uri="{FF2B5EF4-FFF2-40B4-BE49-F238E27FC236}">
              <a16:creationId xmlns:a16="http://schemas.microsoft.com/office/drawing/2014/main" id="{00000000-0008-0000-0400-0000726BDD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45</xdr:col>
      <xdr:colOff>209550</xdr:colOff>
      <xdr:row>2</xdr:row>
      <xdr:rowOff>9525</xdr:rowOff>
    </xdr:from>
    <xdr:to>
      <xdr:col>52</xdr:col>
      <xdr:colOff>714375</xdr:colOff>
      <xdr:row>8</xdr:row>
      <xdr:rowOff>9525</xdr:rowOff>
    </xdr:to>
    <xdr:graphicFrame macro="">
      <xdr:nvGraphicFramePr>
        <xdr:cNvPr id="64842611" name="10 Gráfico">
          <a:extLst>
            <a:ext uri="{FF2B5EF4-FFF2-40B4-BE49-F238E27FC236}">
              <a16:creationId xmlns:a16="http://schemas.microsoft.com/office/drawing/2014/main" id="{00000000-0008-0000-0400-0000736BDD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45</xdr:col>
      <xdr:colOff>257175</xdr:colOff>
      <xdr:row>8</xdr:row>
      <xdr:rowOff>361950</xdr:rowOff>
    </xdr:from>
    <xdr:to>
      <xdr:col>53</xdr:col>
      <xdr:colOff>0</xdr:colOff>
      <xdr:row>14</xdr:row>
      <xdr:rowOff>571500</xdr:rowOff>
    </xdr:to>
    <xdr:graphicFrame macro="">
      <xdr:nvGraphicFramePr>
        <xdr:cNvPr id="64842612" name="11 Gráfico">
          <a:extLst>
            <a:ext uri="{FF2B5EF4-FFF2-40B4-BE49-F238E27FC236}">
              <a16:creationId xmlns:a16="http://schemas.microsoft.com/office/drawing/2014/main" id="{00000000-0008-0000-0400-0000746BDD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45</xdr:col>
      <xdr:colOff>361950</xdr:colOff>
      <xdr:row>14</xdr:row>
      <xdr:rowOff>752475</xdr:rowOff>
    </xdr:from>
    <xdr:to>
      <xdr:col>53</xdr:col>
      <xdr:colOff>104775</xdr:colOff>
      <xdr:row>19</xdr:row>
      <xdr:rowOff>85725</xdr:rowOff>
    </xdr:to>
    <xdr:graphicFrame macro="">
      <xdr:nvGraphicFramePr>
        <xdr:cNvPr id="64842613" name="12 Gráfico">
          <a:extLst>
            <a:ext uri="{FF2B5EF4-FFF2-40B4-BE49-F238E27FC236}">
              <a16:creationId xmlns:a16="http://schemas.microsoft.com/office/drawing/2014/main" id="{00000000-0008-0000-0400-0000756BDD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64842614" name="7 Gráfico">
          <a:extLst>
            <a:ext uri="{FF2B5EF4-FFF2-40B4-BE49-F238E27FC236}">
              <a16:creationId xmlns:a16="http://schemas.microsoft.com/office/drawing/2014/main" id="{00000000-0008-0000-0400-0000766BDD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64842615" name="8 Gráfico">
          <a:extLst>
            <a:ext uri="{FF2B5EF4-FFF2-40B4-BE49-F238E27FC236}">
              <a16:creationId xmlns:a16="http://schemas.microsoft.com/office/drawing/2014/main" id="{00000000-0008-0000-0400-0000776BDD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64842616" name="9 Gráfico">
          <a:extLst>
            <a:ext uri="{FF2B5EF4-FFF2-40B4-BE49-F238E27FC236}">
              <a16:creationId xmlns:a16="http://schemas.microsoft.com/office/drawing/2014/main" id="{00000000-0008-0000-0400-0000786BDD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45</xdr:col>
      <xdr:colOff>381000</xdr:colOff>
      <xdr:row>20</xdr:row>
      <xdr:rowOff>38100</xdr:rowOff>
    </xdr:from>
    <xdr:to>
      <xdr:col>53</xdr:col>
      <xdr:colOff>123825</xdr:colOff>
      <xdr:row>25</xdr:row>
      <xdr:rowOff>314325</xdr:rowOff>
    </xdr:to>
    <xdr:graphicFrame macro="">
      <xdr:nvGraphicFramePr>
        <xdr:cNvPr id="64842617" name="16 Gráfico">
          <a:extLst>
            <a:ext uri="{FF2B5EF4-FFF2-40B4-BE49-F238E27FC236}">
              <a16:creationId xmlns:a16="http://schemas.microsoft.com/office/drawing/2014/main" id="{00000000-0008-0000-0400-0000796BDD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25</xdr:row>
      <xdr:rowOff>371475</xdr:rowOff>
    </xdr:from>
    <xdr:to>
      <xdr:col>27</xdr:col>
      <xdr:colOff>0</xdr:colOff>
      <xdr:row>30</xdr:row>
      <xdr:rowOff>285750</xdr:rowOff>
    </xdr:to>
    <xdr:graphicFrame macro="">
      <xdr:nvGraphicFramePr>
        <xdr:cNvPr id="64842618" name="7 Gráfico">
          <a:extLst>
            <a:ext uri="{FF2B5EF4-FFF2-40B4-BE49-F238E27FC236}">
              <a16:creationId xmlns:a16="http://schemas.microsoft.com/office/drawing/2014/main" id="{00000000-0008-0000-0400-00007A6BDD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25</xdr:row>
      <xdr:rowOff>371475</xdr:rowOff>
    </xdr:from>
    <xdr:to>
      <xdr:col>32</xdr:col>
      <xdr:colOff>742950</xdr:colOff>
      <xdr:row>30</xdr:row>
      <xdr:rowOff>285750</xdr:rowOff>
    </xdr:to>
    <xdr:graphicFrame macro="">
      <xdr:nvGraphicFramePr>
        <xdr:cNvPr id="64842619" name="8 Gráfico">
          <a:extLst>
            <a:ext uri="{FF2B5EF4-FFF2-40B4-BE49-F238E27FC236}">
              <a16:creationId xmlns:a16="http://schemas.microsoft.com/office/drawing/2014/main" id="{00000000-0008-0000-0400-00007B6BDD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25</xdr:row>
      <xdr:rowOff>371475</xdr:rowOff>
    </xdr:from>
    <xdr:to>
      <xdr:col>39</xdr:col>
      <xdr:colOff>9525</xdr:colOff>
      <xdr:row>30</xdr:row>
      <xdr:rowOff>295275</xdr:rowOff>
    </xdr:to>
    <xdr:graphicFrame macro="">
      <xdr:nvGraphicFramePr>
        <xdr:cNvPr id="64842620" name="9 Gráfico">
          <a:extLst>
            <a:ext uri="{FF2B5EF4-FFF2-40B4-BE49-F238E27FC236}">
              <a16:creationId xmlns:a16="http://schemas.microsoft.com/office/drawing/2014/main" id="{00000000-0008-0000-0400-00007C6BDD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45</xdr:col>
      <xdr:colOff>381000</xdr:colOff>
      <xdr:row>25</xdr:row>
      <xdr:rowOff>409575</xdr:rowOff>
    </xdr:from>
    <xdr:to>
      <xdr:col>53</xdr:col>
      <xdr:colOff>123825</xdr:colOff>
      <xdr:row>31</xdr:row>
      <xdr:rowOff>28575</xdr:rowOff>
    </xdr:to>
    <xdr:graphicFrame macro="">
      <xdr:nvGraphicFramePr>
        <xdr:cNvPr id="64842621" name="16 Gráfico">
          <a:extLst>
            <a:ext uri="{FF2B5EF4-FFF2-40B4-BE49-F238E27FC236}">
              <a16:creationId xmlns:a16="http://schemas.microsoft.com/office/drawing/2014/main" id="{00000000-0008-0000-0400-00007D6BDD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152400</xdr:colOff>
      <xdr:row>0</xdr:row>
      <xdr:rowOff>38100</xdr:rowOff>
    </xdr:from>
    <xdr:to>
      <xdr:col>21</xdr:col>
      <xdr:colOff>847725</xdr:colOff>
      <xdr:row>3</xdr:row>
      <xdr:rowOff>66675</xdr:rowOff>
    </xdr:to>
    <xdr:pic>
      <xdr:nvPicPr>
        <xdr:cNvPr id="64842622" name="Picture 3995" descr="MB900431547">
          <a:hlinkClick xmlns:r="http://schemas.openxmlformats.org/officeDocument/2006/relationships" r:id="rId21" tooltip="Ir a factores criticos"/>
          <a:extLst>
            <a:ext uri="{FF2B5EF4-FFF2-40B4-BE49-F238E27FC236}">
              <a16:creationId xmlns:a16="http://schemas.microsoft.com/office/drawing/2014/main" id="{00000000-0008-0000-0400-00007E6BDD03}"/>
            </a:ext>
          </a:extLst>
        </xdr:cNvPr>
        <xdr:cNvPicPr>
          <a:picLocks noChangeAspect="1" noChangeArrowheads="1"/>
        </xdr:cNvPicPr>
      </xdr:nvPicPr>
      <xdr:blipFill>
        <a:blip xmlns:r="http://schemas.openxmlformats.org/officeDocument/2006/relationships" r:embed="rId2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01425" y="381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342900</xdr:colOff>
      <xdr:row>3</xdr:row>
      <xdr:rowOff>123825</xdr:rowOff>
    </xdr:from>
    <xdr:to>
      <xdr:col>21</xdr:col>
      <xdr:colOff>685800</xdr:colOff>
      <xdr:row>4</xdr:row>
      <xdr:rowOff>0</xdr:rowOff>
    </xdr:to>
    <xdr:pic>
      <xdr:nvPicPr>
        <xdr:cNvPr id="64842623" name="2 Imagen">
          <a:hlinkClick xmlns:r="http://schemas.openxmlformats.org/officeDocument/2006/relationships" r:id="rId23" tooltip="Ir a comunidad"/>
          <a:extLst>
            <a:ext uri="{FF2B5EF4-FFF2-40B4-BE49-F238E27FC236}">
              <a16:creationId xmlns:a16="http://schemas.microsoft.com/office/drawing/2014/main" id="{00000000-0008-0000-0400-00007F6BDD03}"/>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11591925" y="800100"/>
          <a:ext cx="3429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190500</xdr:colOff>
      <xdr:row>1</xdr:row>
      <xdr:rowOff>285750</xdr:rowOff>
    </xdr:from>
    <xdr:to>
      <xdr:col>44</xdr:col>
      <xdr:colOff>180975</xdr:colOff>
      <xdr:row>8</xdr:row>
      <xdr:rowOff>0</xdr:rowOff>
    </xdr:to>
    <xdr:graphicFrame macro="">
      <xdr:nvGraphicFramePr>
        <xdr:cNvPr id="64842624" name="3 Gráfico">
          <a:extLst>
            <a:ext uri="{FF2B5EF4-FFF2-40B4-BE49-F238E27FC236}">
              <a16:creationId xmlns:a16="http://schemas.microsoft.com/office/drawing/2014/main" id="{00000000-0008-0000-0400-0000806BDD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39</xdr:col>
      <xdr:colOff>180975</xdr:colOff>
      <xdr:row>8</xdr:row>
      <xdr:rowOff>352425</xdr:rowOff>
    </xdr:from>
    <xdr:to>
      <xdr:col>44</xdr:col>
      <xdr:colOff>190500</xdr:colOff>
      <xdr:row>14</xdr:row>
      <xdr:rowOff>552450</xdr:rowOff>
    </xdr:to>
    <xdr:graphicFrame macro="">
      <xdr:nvGraphicFramePr>
        <xdr:cNvPr id="64842625" name="4 Gráfico">
          <a:extLst>
            <a:ext uri="{FF2B5EF4-FFF2-40B4-BE49-F238E27FC236}">
              <a16:creationId xmlns:a16="http://schemas.microsoft.com/office/drawing/2014/main" id="{00000000-0008-0000-0400-0000816BDD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39</xdr:col>
      <xdr:colOff>247650</xdr:colOff>
      <xdr:row>14</xdr:row>
      <xdr:rowOff>762000</xdr:rowOff>
    </xdr:from>
    <xdr:to>
      <xdr:col>44</xdr:col>
      <xdr:colOff>228600</xdr:colOff>
      <xdr:row>19</xdr:row>
      <xdr:rowOff>85725</xdr:rowOff>
    </xdr:to>
    <xdr:graphicFrame macro="">
      <xdr:nvGraphicFramePr>
        <xdr:cNvPr id="64842626" name="5 Gráfico">
          <a:extLst>
            <a:ext uri="{FF2B5EF4-FFF2-40B4-BE49-F238E27FC236}">
              <a16:creationId xmlns:a16="http://schemas.microsoft.com/office/drawing/2014/main" id="{00000000-0008-0000-0400-0000826BDD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39</xdr:col>
      <xdr:colOff>190500</xdr:colOff>
      <xdr:row>20</xdr:row>
      <xdr:rowOff>9525</xdr:rowOff>
    </xdr:from>
    <xdr:to>
      <xdr:col>44</xdr:col>
      <xdr:colOff>247650</xdr:colOff>
      <xdr:row>25</xdr:row>
      <xdr:rowOff>247650</xdr:rowOff>
    </xdr:to>
    <xdr:graphicFrame macro="">
      <xdr:nvGraphicFramePr>
        <xdr:cNvPr id="64842627" name="6 Gráfico">
          <a:extLst>
            <a:ext uri="{FF2B5EF4-FFF2-40B4-BE49-F238E27FC236}">
              <a16:creationId xmlns:a16="http://schemas.microsoft.com/office/drawing/2014/main" id="{00000000-0008-0000-0400-0000836BDD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39</xdr:col>
      <xdr:colOff>200025</xdr:colOff>
      <xdr:row>25</xdr:row>
      <xdr:rowOff>381000</xdr:rowOff>
    </xdr:from>
    <xdr:to>
      <xdr:col>44</xdr:col>
      <xdr:colOff>295275</xdr:colOff>
      <xdr:row>30</xdr:row>
      <xdr:rowOff>295275</xdr:rowOff>
    </xdr:to>
    <xdr:graphicFrame macro="">
      <xdr:nvGraphicFramePr>
        <xdr:cNvPr id="64842628" name="1 Gráfico">
          <a:extLst>
            <a:ext uri="{FF2B5EF4-FFF2-40B4-BE49-F238E27FC236}">
              <a16:creationId xmlns:a16="http://schemas.microsoft.com/office/drawing/2014/main" id="{00000000-0008-0000-0400-0000846BDD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66021586" name="1 Gráfico">
          <a:extLst>
            <a:ext uri="{FF2B5EF4-FFF2-40B4-BE49-F238E27FC236}">
              <a16:creationId xmlns:a16="http://schemas.microsoft.com/office/drawing/2014/main" id="{00000000-0008-0000-0500-0000D268EF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66021587" name="2 Gráfico">
          <a:extLst>
            <a:ext uri="{FF2B5EF4-FFF2-40B4-BE49-F238E27FC236}">
              <a16:creationId xmlns:a16="http://schemas.microsoft.com/office/drawing/2014/main" id="{00000000-0008-0000-0500-0000D368EF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66021588" name="3 Gráfico">
          <a:extLst>
            <a:ext uri="{FF2B5EF4-FFF2-40B4-BE49-F238E27FC236}">
              <a16:creationId xmlns:a16="http://schemas.microsoft.com/office/drawing/2014/main" id="{00000000-0008-0000-0500-0000D468EF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66021589" name="4 Gráfico">
          <a:extLst>
            <a:ext uri="{FF2B5EF4-FFF2-40B4-BE49-F238E27FC236}">
              <a16:creationId xmlns:a16="http://schemas.microsoft.com/office/drawing/2014/main" id="{00000000-0008-0000-0500-0000D568EF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66021590" name="5 Gráfico">
          <a:extLst>
            <a:ext uri="{FF2B5EF4-FFF2-40B4-BE49-F238E27FC236}">
              <a16:creationId xmlns:a16="http://schemas.microsoft.com/office/drawing/2014/main" id="{00000000-0008-0000-0500-0000D668EF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66021591" name="6 Gráfico">
          <a:extLst>
            <a:ext uri="{FF2B5EF4-FFF2-40B4-BE49-F238E27FC236}">
              <a16:creationId xmlns:a16="http://schemas.microsoft.com/office/drawing/2014/main" id="{00000000-0008-0000-0500-0000D768EF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66021592" name="7 Gráfico">
          <a:extLst>
            <a:ext uri="{FF2B5EF4-FFF2-40B4-BE49-F238E27FC236}">
              <a16:creationId xmlns:a16="http://schemas.microsoft.com/office/drawing/2014/main" id="{00000000-0008-0000-0500-0000D868EF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66021593" name="8 Gráfico">
          <a:extLst>
            <a:ext uri="{FF2B5EF4-FFF2-40B4-BE49-F238E27FC236}">
              <a16:creationId xmlns:a16="http://schemas.microsoft.com/office/drawing/2014/main" id="{00000000-0008-0000-0500-0000D968EF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66021594" name="9 Gráfico">
          <a:extLst>
            <a:ext uri="{FF2B5EF4-FFF2-40B4-BE49-F238E27FC236}">
              <a16:creationId xmlns:a16="http://schemas.microsoft.com/office/drawing/2014/main" id="{00000000-0008-0000-0500-0000DA68EF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409575</xdr:colOff>
      <xdr:row>1</xdr:row>
      <xdr:rowOff>228600</xdr:rowOff>
    </xdr:from>
    <xdr:to>
      <xdr:col>52</xdr:col>
      <xdr:colOff>152400</xdr:colOff>
      <xdr:row>7</xdr:row>
      <xdr:rowOff>419100</xdr:rowOff>
    </xdr:to>
    <xdr:graphicFrame macro="">
      <xdr:nvGraphicFramePr>
        <xdr:cNvPr id="66021595" name="10 Gráfico">
          <a:extLst>
            <a:ext uri="{FF2B5EF4-FFF2-40B4-BE49-F238E27FC236}">
              <a16:creationId xmlns:a16="http://schemas.microsoft.com/office/drawing/2014/main" id="{00000000-0008-0000-0500-0000DB68EF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447675</xdr:colOff>
      <xdr:row>8</xdr:row>
      <xdr:rowOff>361950</xdr:rowOff>
    </xdr:from>
    <xdr:to>
      <xdr:col>52</xdr:col>
      <xdr:colOff>190500</xdr:colOff>
      <xdr:row>14</xdr:row>
      <xdr:rowOff>571500</xdr:rowOff>
    </xdr:to>
    <xdr:graphicFrame macro="">
      <xdr:nvGraphicFramePr>
        <xdr:cNvPr id="66021596" name="11 Gráfico">
          <a:extLst>
            <a:ext uri="{FF2B5EF4-FFF2-40B4-BE49-F238E27FC236}">
              <a16:creationId xmlns:a16="http://schemas.microsoft.com/office/drawing/2014/main" id="{00000000-0008-0000-0500-0000DC68EF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457200</xdr:colOff>
      <xdr:row>15</xdr:row>
      <xdr:rowOff>9525</xdr:rowOff>
    </xdr:from>
    <xdr:to>
      <xdr:col>52</xdr:col>
      <xdr:colOff>200025</xdr:colOff>
      <xdr:row>19</xdr:row>
      <xdr:rowOff>104775</xdr:rowOff>
    </xdr:to>
    <xdr:graphicFrame macro="">
      <xdr:nvGraphicFramePr>
        <xdr:cNvPr id="66021597" name="12 Gráfico">
          <a:extLst>
            <a:ext uri="{FF2B5EF4-FFF2-40B4-BE49-F238E27FC236}">
              <a16:creationId xmlns:a16="http://schemas.microsoft.com/office/drawing/2014/main" id="{00000000-0008-0000-0500-0000DD68EF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66021598" name="7 Gráfico">
          <a:extLst>
            <a:ext uri="{FF2B5EF4-FFF2-40B4-BE49-F238E27FC236}">
              <a16:creationId xmlns:a16="http://schemas.microsoft.com/office/drawing/2014/main" id="{00000000-0008-0000-0500-0000DE68EF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66021599" name="8 Gráfico">
          <a:extLst>
            <a:ext uri="{FF2B5EF4-FFF2-40B4-BE49-F238E27FC236}">
              <a16:creationId xmlns:a16="http://schemas.microsoft.com/office/drawing/2014/main" id="{00000000-0008-0000-0500-0000DF68EF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66021600" name="9 Gráfico">
          <a:extLst>
            <a:ext uri="{FF2B5EF4-FFF2-40B4-BE49-F238E27FC236}">
              <a16:creationId xmlns:a16="http://schemas.microsoft.com/office/drawing/2014/main" id="{00000000-0008-0000-0500-0000E068EF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466725</xdr:colOff>
      <xdr:row>20</xdr:row>
      <xdr:rowOff>38100</xdr:rowOff>
    </xdr:from>
    <xdr:to>
      <xdr:col>52</xdr:col>
      <xdr:colOff>209550</xdr:colOff>
      <xdr:row>25</xdr:row>
      <xdr:rowOff>314325</xdr:rowOff>
    </xdr:to>
    <xdr:graphicFrame macro="">
      <xdr:nvGraphicFramePr>
        <xdr:cNvPr id="66021601" name="16 Gráfico">
          <a:extLst>
            <a:ext uri="{FF2B5EF4-FFF2-40B4-BE49-F238E27FC236}">
              <a16:creationId xmlns:a16="http://schemas.microsoft.com/office/drawing/2014/main" id="{00000000-0008-0000-0500-0000E168EF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85725</xdr:colOff>
      <xdr:row>0</xdr:row>
      <xdr:rowOff>47625</xdr:rowOff>
    </xdr:from>
    <xdr:to>
      <xdr:col>21</xdr:col>
      <xdr:colOff>704850</xdr:colOff>
      <xdr:row>3</xdr:row>
      <xdr:rowOff>0</xdr:rowOff>
    </xdr:to>
    <xdr:pic>
      <xdr:nvPicPr>
        <xdr:cNvPr id="66021602" name="Picture 3995" descr="MB900431547">
          <a:hlinkClick xmlns:r="http://schemas.openxmlformats.org/officeDocument/2006/relationships" r:id="rId17" tooltip="Ir a factores criticos"/>
          <a:extLst>
            <a:ext uri="{FF2B5EF4-FFF2-40B4-BE49-F238E27FC236}">
              <a16:creationId xmlns:a16="http://schemas.microsoft.com/office/drawing/2014/main" id="{00000000-0008-0000-0500-0000E268EF03}"/>
            </a:ext>
          </a:extLst>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10950" y="47625"/>
          <a:ext cx="6191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xdr:from>
      <xdr:col>39</xdr:col>
      <xdr:colOff>219075</xdr:colOff>
      <xdr:row>2</xdr:row>
      <xdr:rowOff>9525</xdr:rowOff>
    </xdr:from>
    <xdr:to>
      <xdr:col>44</xdr:col>
      <xdr:colOff>180975</xdr:colOff>
      <xdr:row>8</xdr:row>
      <xdr:rowOff>0</xdr:rowOff>
    </xdr:to>
    <xdr:graphicFrame macro="">
      <xdr:nvGraphicFramePr>
        <xdr:cNvPr id="66021603" name="1 Gráfico">
          <a:extLst>
            <a:ext uri="{FF2B5EF4-FFF2-40B4-BE49-F238E27FC236}">
              <a16:creationId xmlns:a16="http://schemas.microsoft.com/office/drawing/2014/main" id="{00000000-0008-0000-0500-0000E368EF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39</xdr:col>
      <xdr:colOff>200025</xdr:colOff>
      <xdr:row>8</xdr:row>
      <xdr:rowOff>352425</xdr:rowOff>
    </xdr:from>
    <xdr:to>
      <xdr:col>44</xdr:col>
      <xdr:colOff>219075</xdr:colOff>
      <xdr:row>14</xdr:row>
      <xdr:rowOff>561975</xdr:rowOff>
    </xdr:to>
    <xdr:graphicFrame macro="">
      <xdr:nvGraphicFramePr>
        <xdr:cNvPr id="66021604" name="2 Gráfico">
          <a:extLst>
            <a:ext uri="{FF2B5EF4-FFF2-40B4-BE49-F238E27FC236}">
              <a16:creationId xmlns:a16="http://schemas.microsoft.com/office/drawing/2014/main" id="{00000000-0008-0000-0500-0000E468EF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39</xdr:col>
      <xdr:colOff>200025</xdr:colOff>
      <xdr:row>14</xdr:row>
      <xdr:rowOff>714375</xdr:rowOff>
    </xdr:from>
    <xdr:to>
      <xdr:col>44</xdr:col>
      <xdr:colOff>247650</xdr:colOff>
      <xdr:row>19</xdr:row>
      <xdr:rowOff>95250</xdr:rowOff>
    </xdr:to>
    <xdr:graphicFrame macro="">
      <xdr:nvGraphicFramePr>
        <xdr:cNvPr id="66021605" name="3 Gráfico">
          <a:extLst>
            <a:ext uri="{FF2B5EF4-FFF2-40B4-BE49-F238E27FC236}">
              <a16:creationId xmlns:a16="http://schemas.microsoft.com/office/drawing/2014/main" id="{00000000-0008-0000-0500-0000E568EF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39</xdr:col>
      <xdr:colOff>190500</xdr:colOff>
      <xdr:row>19</xdr:row>
      <xdr:rowOff>200025</xdr:rowOff>
    </xdr:from>
    <xdr:to>
      <xdr:col>44</xdr:col>
      <xdr:colOff>200025</xdr:colOff>
      <xdr:row>25</xdr:row>
      <xdr:rowOff>257175</xdr:rowOff>
    </xdr:to>
    <xdr:graphicFrame macro="">
      <xdr:nvGraphicFramePr>
        <xdr:cNvPr id="66021606" name="4 Gráfico">
          <a:extLst>
            <a:ext uri="{FF2B5EF4-FFF2-40B4-BE49-F238E27FC236}">
              <a16:creationId xmlns:a16="http://schemas.microsoft.com/office/drawing/2014/main" id="{00000000-0008-0000-0500-0000E668EF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M65529"/>
  <sheetViews>
    <sheetView showGridLines="0" topLeftCell="A18" zoomScaleNormal="100" workbookViewId="0">
      <selection activeCell="G21" sqref="G21:I21"/>
    </sheetView>
  </sheetViews>
  <sheetFormatPr baseColWidth="10" defaultColWidth="11.42578125" defaultRowHeight="14.25" x14ac:dyDescent="0.2"/>
  <cols>
    <col min="1" max="2" width="11.42578125" style="18"/>
    <col min="3" max="3" width="15.85546875" style="18" customWidth="1"/>
    <col min="4" max="4" width="21.140625" style="18" customWidth="1"/>
    <col min="5" max="5" width="14.85546875" style="18" customWidth="1"/>
    <col min="6" max="6" width="8.5703125" style="18" customWidth="1"/>
    <col min="7" max="7" width="10.28515625" style="18" customWidth="1"/>
    <col min="8" max="8" width="16.28515625" style="18" customWidth="1"/>
    <col min="9" max="9" width="18.28515625" style="18" customWidth="1"/>
    <col min="10" max="10" width="3.28515625" style="18" customWidth="1"/>
    <col min="11" max="11" width="46.28515625" style="18" bestFit="1" customWidth="1"/>
    <col min="12" max="12" width="85.42578125" style="18" customWidth="1"/>
    <col min="13" max="13" width="33.5703125" style="18" customWidth="1"/>
    <col min="14" max="16384" width="11.42578125" style="18"/>
  </cols>
  <sheetData>
    <row r="1" spans="1:13" ht="27" customHeight="1" x14ac:dyDescent="0.25">
      <c r="A1" s="140"/>
      <c r="B1" s="141"/>
      <c r="C1" s="148" t="s">
        <v>169</v>
      </c>
      <c r="D1" s="149"/>
      <c r="E1" s="149"/>
      <c r="F1" s="149"/>
      <c r="G1" s="149"/>
      <c r="H1" s="146" t="s">
        <v>170</v>
      </c>
      <c r="I1" s="147"/>
    </row>
    <row r="2" spans="1:13" ht="18.75" customHeight="1" x14ac:dyDescent="0.25">
      <c r="A2" s="142"/>
      <c r="B2" s="143"/>
      <c r="C2" s="148" t="s">
        <v>171</v>
      </c>
      <c r="D2" s="149"/>
      <c r="E2" s="149"/>
      <c r="F2" s="149"/>
      <c r="G2" s="149"/>
      <c r="H2" s="91">
        <v>41241</v>
      </c>
      <c r="I2" s="92" t="s">
        <v>175</v>
      </c>
    </row>
    <row r="3" spans="1:13" ht="21" customHeight="1" x14ac:dyDescent="0.25">
      <c r="A3" s="144"/>
      <c r="B3" s="145"/>
      <c r="C3" s="148" t="s">
        <v>172</v>
      </c>
      <c r="D3" s="149"/>
      <c r="E3" s="149"/>
      <c r="F3" s="149"/>
      <c r="G3" s="149"/>
      <c r="H3" s="146" t="s">
        <v>173</v>
      </c>
      <c r="I3" s="147"/>
    </row>
    <row r="4" spans="1:13" ht="5.25" customHeight="1" x14ac:dyDescent="0.2"/>
    <row r="5" spans="1:13" ht="34.5" customHeight="1" x14ac:dyDescent="0.2">
      <c r="A5" s="171" t="s">
        <v>164</v>
      </c>
      <c r="B5" s="171"/>
      <c r="C5" s="171"/>
      <c r="D5" s="171"/>
      <c r="E5" s="171"/>
      <c r="F5" s="171"/>
      <c r="G5" s="171"/>
      <c r="H5" s="171"/>
      <c r="I5" s="171"/>
      <c r="K5" s="172" t="s">
        <v>140</v>
      </c>
      <c r="L5" s="172"/>
      <c r="M5" s="172"/>
    </row>
    <row r="6" spans="1:13" ht="23.25" customHeight="1" x14ac:dyDescent="0.2">
      <c r="A6" s="173" t="s">
        <v>162</v>
      </c>
      <c r="B6" s="174"/>
      <c r="C6" s="174"/>
      <c r="D6" s="174"/>
      <c r="E6" s="174"/>
      <c r="F6" s="185" t="s">
        <v>141</v>
      </c>
      <c r="G6" s="186"/>
      <c r="H6" s="186"/>
      <c r="I6" s="186"/>
      <c r="K6" s="94" t="s">
        <v>142</v>
      </c>
      <c r="L6" s="95" t="s">
        <v>143</v>
      </c>
      <c r="M6" s="96" t="s">
        <v>144</v>
      </c>
    </row>
    <row r="7" spans="1:13" ht="20.100000000000001" customHeight="1" x14ac:dyDescent="0.2">
      <c r="A7" s="175" t="s">
        <v>176</v>
      </c>
      <c r="B7" s="176"/>
      <c r="C7" s="176"/>
      <c r="D7" s="176"/>
      <c r="E7" s="176"/>
      <c r="F7" s="187">
        <v>45307</v>
      </c>
      <c r="G7" s="187"/>
      <c r="H7" s="187"/>
      <c r="I7" s="187"/>
      <c r="K7" s="177" t="s">
        <v>166</v>
      </c>
      <c r="L7" s="109" t="s">
        <v>145</v>
      </c>
      <c r="M7" s="178" t="s">
        <v>146</v>
      </c>
    </row>
    <row r="8" spans="1:13" ht="33.75" customHeight="1" x14ac:dyDescent="0.2">
      <c r="A8" s="175"/>
      <c r="B8" s="176"/>
      <c r="C8" s="176"/>
      <c r="D8" s="176"/>
      <c r="E8" s="176"/>
      <c r="F8" s="179" t="s">
        <v>160</v>
      </c>
      <c r="G8" s="180"/>
      <c r="H8" s="181">
        <v>254660000391</v>
      </c>
      <c r="I8" s="182"/>
      <c r="K8" s="178"/>
      <c r="L8" s="109" t="s">
        <v>159</v>
      </c>
      <c r="M8" s="178"/>
    </row>
    <row r="9" spans="1:13" ht="20.100000000000001" customHeight="1" x14ac:dyDescent="0.2">
      <c r="A9" s="89" t="s">
        <v>147</v>
      </c>
      <c r="B9" s="90"/>
      <c r="C9" s="152" t="s">
        <v>177</v>
      </c>
      <c r="D9" s="152"/>
      <c r="E9" s="153"/>
      <c r="F9" s="154" t="s">
        <v>163</v>
      </c>
      <c r="G9" s="155"/>
      <c r="H9" s="188" t="s">
        <v>178</v>
      </c>
      <c r="I9" s="189"/>
      <c r="K9" s="178"/>
      <c r="L9" s="109" t="s">
        <v>148</v>
      </c>
      <c r="M9" s="178" t="s">
        <v>149</v>
      </c>
    </row>
    <row r="10" spans="1:13" ht="20.100000000000001" customHeight="1" x14ac:dyDescent="0.2">
      <c r="A10" s="150" t="s">
        <v>168</v>
      </c>
      <c r="B10" s="151"/>
      <c r="C10" s="152" t="s">
        <v>283</v>
      </c>
      <c r="D10" s="152"/>
      <c r="E10" s="152"/>
      <c r="F10" s="153"/>
      <c r="G10" s="93" t="s">
        <v>150</v>
      </c>
      <c r="H10" s="183">
        <v>3114979976</v>
      </c>
      <c r="I10" s="184"/>
      <c r="K10" s="178"/>
      <c r="L10" s="109" t="s">
        <v>151</v>
      </c>
      <c r="M10" s="178"/>
    </row>
    <row r="11" spans="1:13" ht="20.100000000000001" customHeight="1" x14ac:dyDescent="0.2">
      <c r="A11" s="150" t="s">
        <v>165</v>
      </c>
      <c r="B11" s="151"/>
      <c r="C11" s="152" t="s">
        <v>284</v>
      </c>
      <c r="D11" s="152"/>
      <c r="E11" s="152"/>
      <c r="F11" s="153"/>
      <c r="G11" s="93" t="s">
        <v>174</v>
      </c>
      <c r="H11" s="165"/>
      <c r="I11" s="166"/>
      <c r="K11" s="167"/>
      <c r="L11" s="110"/>
      <c r="M11" s="110"/>
    </row>
    <row r="12" spans="1:13" ht="19.5" customHeight="1" x14ac:dyDescent="0.2">
      <c r="A12" s="168" t="s">
        <v>152</v>
      </c>
      <c r="B12" s="169"/>
      <c r="C12" s="169"/>
      <c r="D12" s="169"/>
      <c r="E12" s="169"/>
      <c r="F12" s="169"/>
      <c r="G12" s="169"/>
      <c r="H12" s="169"/>
      <c r="I12" s="170"/>
      <c r="K12" s="164"/>
      <c r="L12" s="110"/>
      <c r="M12" s="164"/>
    </row>
    <row r="13" spans="1:13" ht="20.100000000000001" customHeight="1" x14ac:dyDescent="0.2">
      <c r="A13" s="158" t="s">
        <v>153</v>
      </c>
      <c r="B13" s="158"/>
      <c r="C13" s="158"/>
      <c r="D13" s="158" t="s">
        <v>154</v>
      </c>
      <c r="E13" s="158"/>
      <c r="F13" s="158"/>
      <c r="G13" s="158" t="s">
        <v>161</v>
      </c>
      <c r="H13" s="158"/>
      <c r="I13" s="158"/>
      <c r="K13" s="164"/>
      <c r="L13" s="110"/>
      <c r="M13" s="164"/>
    </row>
    <row r="14" spans="1:13" ht="20.100000000000001" customHeight="1" x14ac:dyDescent="0.2">
      <c r="A14" s="162" t="s">
        <v>291</v>
      </c>
      <c r="B14" s="162"/>
      <c r="C14" s="162"/>
      <c r="D14" s="162" t="s">
        <v>185</v>
      </c>
      <c r="E14" s="162"/>
      <c r="F14" s="162"/>
      <c r="G14" s="162" t="s">
        <v>286</v>
      </c>
      <c r="H14" s="162"/>
      <c r="I14" s="162"/>
      <c r="K14" s="164"/>
      <c r="L14" s="110"/>
      <c r="M14" s="164"/>
    </row>
    <row r="15" spans="1:13" ht="20.100000000000001" customHeight="1" x14ac:dyDescent="0.2">
      <c r="A15" s="162" t="s">
        <v>292</v>
      </c>
      <c r="B15" s="162" t="s">
        <v>193</v>
      </c>
      <c r="C15" s="162" t="s">
        <v>193</v>
      </c>
      <c r="D15" s="162" t="s">
        <v>287</v>
      </c>
      <c r="E15" s="162"/>
      <c r="F15" s="162"/>
      <c r="G15" s="162" t="s">
        <v>301</v>
      </c>
      <c r="H15" s="162" t="s">
        <v>182</v>
      </c>
      <c r="I15" s="162" t="s">
        <v>182</v>
      </c>
      <c r="K15" s="164"/>
      <c r="L15" s="110"/>
      <c r="M15" s="110"/>
    </row>
    <row r="16" spans="1:13" ht="20.100000000000001" customHeight="1" x14ac:dyDescent="0.2">
      <c r="A16" s="162" t="s">
        <v>288</v>
      </c>
      <c r="B16" s="162"/>
      <c r="C16" s="162"/>
      <c r="D16" s="162" t="s">
        <v>185</v>
      </c>
      <c r="E16" s="162"/>
      <c r="F16" s="162"/>
      <c r="G16" s="162" t="s">
        <v>289</v>
      </c>
      <c r="H16" s="162"/>
      <c r="I16" s="162"/>
      <c r="K16" s="164"/>
      <c r="L16" s="110"/>
      <c r="M16" s="110"/>
    </row>
    <row r="17" spans="1:13" ht="20.100000000000001" customHeight="1" x14ac:dyDescent="0.2">
      <c r="A17" s="162" t="s">
        <v>193</v>
      </c>
      <c r="B17" s="162" t="s">
        <v>193</v>
      </c>
      <c r="C17" s="162" t="s">
        <v>193</v>
      </c>
      <c r="D17" s="162" t="s">
        <v>185</v>
      </c>
      <c r="E17" s="162"/>
      <c r="F17" s="162"/>
      <c r="G17" s="162" t="s">
        <v>285</v>
      </c>
      <c r="H17" s="162" t="s">
        <v>182</v>
      </c>
      <c r="I17" s="162" t="s">
        <v>182</v>
      </c>
      <c r="K17" s="164"/>
      <c r="L17" s="110"/>
      <c r="M17" s="110"/>
    </row>
    <row r="18" spans="1:13" ht="20.100000000000001" customHeight="1" x14ac:dyDescent="0.2">
      <c r="A18" s="162" t="s">
        <v>303</v>
      </c>
      <c r="B18" s="162"/>
      <c r="C18" s="162"/>
      <c r="D18" s="162" t="s">
        <v>185</v>
      </c>
      <c r="E18" s="162"/>
      <c r="F18" s="162"/>
      <c r="G18" s="162" t="s">
        <v>302</v>
      </c>
      <c r="H18" s="162"/>
      <c r="I18" s="162"/>
      <c r="K18" s="163"/>
      <c r="L18" s="110"/>
      <c r="M18" s="110"/>
    </row>
    <row r="19" spans="1:13" ht="20.100000000000001" customHeight="1" x14ac:dyDescent="0.2">
      <c r="A19" s="162" t="s">
        <v>401</v>
      </c>
      <c r="B19" s="162"/>
      <c r="C19" s="162"/>
      <c r="D19" s="162" t="s">
        <v>185</v>
      </c>
      <c r="E19" s="162"/>
      <c r="F19" s="162"/>
      <c r="G19" s="162" t="s">
        <v>402</v>
      </c>
      <c r="H19" s="162"/>
      <c r="I19" s="162"/>
      <c r="K19" s="164"/>
      <c r="L19" s="110"/>
      <c r="M19" s="110"/>
    </row>
    <row r="20" spans="1:13" ht="20.100000000000001" customHeight="1" x14ac:dyDescent="0.2">
      <c r="A20" s="162" t="s">
        <v>184</v>
      </c>
      <c r="B20" s="162"/>
      <c r="C20" s="162"/>
      <c r="D20" s="162" t="s">
        <v>185</v>
      </c>
      <c r="E20" s="162"/>
      <c r="F20" s="162"/>
      <c r="G20" s="162" t="s">
        <v>282</v>
      </c>
      <c r="H20" s="162"/>
      <c r="I20" s="162"/>
      <c r="K20" s="164"/>
      <c r="L20" s="110"/>
      <c r="M20" s="110"/>
    </row>
    <row r="21" spans="1:13" ht="20.100000000000001" customHeight="1" x14ac:dyDescent="0.2">
      <c r="A21" s="162" t="s">
        <v>290</v>
      </c>
      <c r="B21" s="162"/>
      <c r="C21" s="162"/>
      <c r="D21" s="162" t="s">
        <v>185</v>
      </c>
      <c r="E21" s="162"/>
      <c r="F21" s="162"/>
      <c r="G21" s="162" t="s">
        <v>293</v>
      </c>
      <c r="H21" s="162"/>
      <c r="I21" s="162"/>
      <c r="K21" s="164"/>
      <c r="L21" s="110"/>
      <c r="M21" s="111"/>
    </row>
    <row r="22" spans="1:13" ht="20.100000000000001" customHeight="1" x14ac:dyDescent="0.2">
      <c r="A22" s="162" t="s">
        <v>194</v>
      </c>
      <c r="B22" s="162"/>
      <c r="C22" s="162"/>
      <c r="D22" s="162" t="s">
        <v>185</v>
      </c>
      <c r="E22" s="162"/>
      <c r="F22" s="162"/>
      <c r="G22" s="162" t="s">
        <v>179</v>
      </c>
      <c r="H22" s="162"/>
      <c r="I22" s="162"/>
    </row>
    <row r="23" spans="1:13" s="19" customFormat="1" ht="20.25" x14ac:dyDescent="0.3">
      <c r="A23" s="162" t="s">
        <v>201</v>
      </c>
      <c r="B23" s="162"/>
      <c r="C23" s="162"/>
      <c r="D23" s="162" t="s">
        <v>185</v>
      </c>
      <c r="E23" s="162"/>
      <c r="F23" s="162"/>
      <c r="G23" s="162" t="s">
        <v>202</v>
      </c>
      <c r="H23" s="162"/>
      <c r="I23" s="162"/>
      <c r="K23" s="156"/>
      <c r="L23" s="156"/>
    </row>
    <row r="24" spans="1:13" ht="30" customHeight="1" x14ac:dyDescent="0.2">
      <c r="A24" s="157" t="s">
        <v>155</v>
      </c>
      <c r="B24" s="157"/>
      <c r="C24" s="157"/>
      <c r="D24" s="157"/>
      <c r="E24" s="157"/>
      <c r="F24" s="157"/>
      <c r="G24" s="157"/>
      <c r="H24" s="157"/>
      <c r="I24" s="157"/>
      <c r="K24" s="20"/>
      <c r="L24" s="20"/>
    </row>
    <row r="25" spans="1:13" ht="33.75" customHeight="1" x14ac:dyDescent="0.2">
      <c r="A25" s="158" t="s">
        <v>153</v>
      </c>
      <c r="B25" s="158"/>
      <c r="C25" s="158"/>
      <c r="D25" s="158" t="s">
        <v>154</v>
      </c>
      <c r="E25" s="158"/>
      <c r="F25" s="158"/>
      <c r="G25" s="158" t="s">
        <v>23</v>
      </c>
      <c r="H25" s="158"/>
      <c r="I25" s="158"/>
      <c r="K25" s="21"/>
      <c r="L25" s="22"/>
      <c r="M25" s="18" t="s">
        <v>156</v>
      </c>
    </row>
    <row r="26" spans="1:13" ht="20.100000000000001" customHeight="1" x14ac:dyDescent="0.2">
      <c r="A26" s="162" t="s">
        <v>303</v>
      </c>
      <c r="B26" s="162" t="s">
        <v>180</v>
      </c>
      <c r="C26" s="162" t="s">
        <v>180</v>
      </c>
      <c r="D26" s="162" t="s">
        <v>185</v>
      </c>
      <c r="E26" s="162"/>
      <c r="F26" s="162"/>
      <c r="G26" s="162" t="s">
        <v>181</v>
      </c>
      <c r="H26" s="162" t="s">
        <v>182</v>
      </c>
      <c r="I26" s="162" t="s">
        <v>182</v>
      </c>
      <c r="K26" s="21"/>
      <c r="L26" s="22"/>
    </row>
    <row r="27" spans="1:13" ht="20.100000000000001" customHeight="1" x14ac:dyDescent="0.2">
      <c r="A27" s="162" t="s">
        <v>389</v>
      </c>
      <c r="B27" s="162" t="s">
        <v>183</v>
      </c>
      <c r="C27" s="162" t="s">
        <v>183</v>
      </c>
      <c r="D27" s="162" t="s">
        <v>185</v>
      </c>
      <c r="E27" s="162"/>
      <c r="F27" s="162"/>
      <c r="G27" s="162" t="s">
        <v>186</v>
      </c>
      <c r="H27" s="162" t="s">
        <v>187</v>
      </c>
      <c r="I27" s="162" t="s">
        <v>187</v>
      </c>
      <c r="K27" s="21"/>
      <c r="L27" s="23"/>
    </row>
    <row r="28" spans="1:13" ht="20.100000000000001" customHeight="1" x14ac:dyDescent="0.2">
      <c r="A28" s="162" t="s">
        <v>290</v>
      </c>
      <c r="B28" s="162" t="s">
        <v>180</v>
      </c>
      <c r="C28" s="162" t="s">
        <v>180</v>
      </c>
      <c r="D28" s="162" t="s">
        <v>185</v>
      </c>
      <c r="E28" s="162"/>
      <c r="F28" s="162"/>
      <c r="G28" s="162" t="s">
        <v>181</v>
      </c>
      <c r="H28" s="162" t="s">
        <v>189</v>
      </c>
      <c r="I28" s="162" t="s">
        <v>189</v>
      </c>
      <c r="K28" s="21"/>
      <c r="L28" s="23"/>
    </row>
    <row r="29" spans="1:13" ht="20.100000000000001" customHeight="1" x14ac:dyDescent="0.2">
      <c r="A29" s="162" t="s">
        <v>288</v>
      </c>
      <c r="B29" s="162"/>
      <c r="C29" s="162"/>
      <c r="D29" s="162" t="s">
        <v>185</v>
      </c>
      <c r="E29" s="162"/>
      <c r="F29" s="162"/>
      <c r="G29" s="162" t="s">
        <v>190</v>
      </c>
      <c r="H29" s="162" t="s">
        <v>191</v>
      </c>
      <c r="I29" s="162" t="s">
        <v>191</v>
      </c>
      <c r="K29" s="21"/>
      <c r="L29" s="22"/>
    </row>
    <row r="30" spans="1:13" ht="20.100000000000001" customHeight="1" x14ac:dyDescent="0.2">
      <c r="A30" s="162" t="s">
        <v>291</v>
      </c>
      <c r="B30" s="162" t="s">
        <v>192</v>
      </c>
      <c r="C30" s="162" t="s">
        <v>192</v>
      </c>
      <c r="D30" s="162" t="s">
        <v>185</v>
      </c>
      <c r="E30" s="162"/>
      <c r="F30" s="162"/>
      <c r="G30" s="162" t="s">
        <v>188</v>
      </c>
      <c r="H30" s="162"/>
      <c r="I30" s="162"/>
      <c r="K30" s="21"/>
      <c r="L30" s="23"/>
    </row>
    <row r="31" spans="1:13" ht="20.100000000000001" customHeight="1" x14ac:dyDescent="0.2">
      <c r="A31" s="162" t="s">
        <v>388</v>
      </c>
      <c r="B31" s="162"/>
      <c r="C31" s="162"/>
      <c r="D31" s="162" t="s">
        <v>185</v>
      </c>
      <c r="E31" s="162"/>
      <c r="F31" s="162"/>
      <c r="G31" s="162" t="s">
        <v>190</v>
      </c>
      <c r="H31" s="162" t="s">
        <v>187</v>
      </c>
      <c r="I31" s="162" t="s">
        <v>187</v>
      </c>
      <c r="K31" s="21"/>
      <c r="L31" s="24"/>
    </row>
    <row r="32" spans="1:13" ht="20.100000000000001" customHeight="1" x14ac:dyDescent="0.2">
      <c r="A32" s="162" t="s">
        <v>292</v>
      </c>
      <c r="B32" s="162"/>
      <c r="C32" s="162"/>
      <c r="D32" s="162" t="s">
        <v>287</v>
      </c>
      <c r="E32" s="162"/>
      <c r="F32" s="162"/>
      <c r="G32" s="162" t="s">
        <v>188</v>
      </c>
      <c r="H32" s="162"/>
      <c r="I32" s="162"/>
      <c r="K32" s="159"/>
      <c r="L32" s="22"/>
    </row>
    <row r="33" spans="11:12" ht="15" x14ac:dyDescent="0.2">
      <c r="K33" s="159"/>
      <c r="L33" s="25"/>
    </row>
    <row r="34" spans="11:12" ht="19.5" customHeight="1" x14ac:dyDescent="0.2"/>
    <row r="35" spans="11:12" ht="51" customHeight="1" x14ac:dyDescent="0.2"/>
    <row r="36" spans="11:12" ht="51.75" customHeight="1" x14ac:dyDescent="0.2"/>
    <row r="37" spans="11:12" ht="42.75" customHeight="1" x14ac:dyDescent="0.2"/>
    <row r="38" spans="11:12" ht="107.25" customHeight="1" x14ac:dyDescent="0.2"/>
    <row r="39" spans="11:12" ht="58.5" customHeight="1" x14ac:dyDescent="0.2"/>
    <row r="40" spans="11:12" ht="30.75" customHeight="1" x14ac:dyDescent="0.2"/>
    <row r="41" spans="11:12" ht="30.75" customHeight="1" x14ac:dyDescent="0.2"/>
    <row r="42" spans="11:12" ht="47.25" customHeight="1" x14ac:dyDescent="0.2"/>
    <row r="65526" spans="1:5" ht="15" x14ac:dyDescent="0.25">
      <c r="A65526" s="160" t="s">
        <v>29</v>
      </c>
      <c r="B65526" s="160"/>
      <c r="C65526" s="160"/>
      <c r="D65526" s="160"/>
      <c r="E65526" s="160"/>
    </row>
    <row r="65527" spans="1:5" x14ac:dyDescent="0.2">
      <c r="A65527" s="161" t="s">
        <v>30</v>
      </c>
      <c r="B65527" s="161"/>
      <c r="C65527" s="161"/>
      <c r="D65527" s="161"/>
      <c r="E65527" s="161"/>
    </row>
    <row r="65528" spans="1:5" x14ac:dyDescent="0.2">
      <c r="A65528" s="161" t="s">
        <v>31</v>
      </c>
      <c r="B65528" s="161"/>
      <c r="C65528" s="161"/>
      <c r="D65528" s="161"/>
      <c r="E65528" s="161"/>
    </row>
    <row r="65529" spans="1:5" x14ac:dyDescent="0.2">
      <c r="A65529" s="18" t="s">
        <v>157</v>
      </c>
      <c r="D65529" s="18" t="s">
        <v>158</v>
      </c>
    </row>
  </sheetData>
  <sheetProtection password="F5F0" sheet="1"/>
  <mergeCells count="93">
    <mergeCell ref="A5:I5"/>
    <mergeCell ref="K5:M5"/>
    <mergeCell ref="A6:E6"/>
    <mergeCell ref="A7:E8"/>
    <mergeCell ref="K7:K10"/>
    <mergeCell ref="M7:M8"/>
    <mergeCell ref="F8:G8"/>
    <mergeCell ref="H8:I8"/>
    <mergeCell ref="M9:M10"/>
    <mergeCell ref="H10:I10"/>
    <mergeCell ref="F6:I6"/>
    <mergeCell ref="F7:I7"/>
    <mergeCell ref="H9:I9"/>
    <mergeCell ref="H11:I11"/>
    <mergeCell ref="K11:K17"/>
    <mergeCell ref="A12:I12"/>
    <mergeCell ref="M12:M14"/>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K18:K21"/>
    <mergeCell ref="A19:C19"/>
    <mergeCell ref="D19:F19"/>
    <mergeCell ref="G19:I19"/>
    <mergeCell ref="A20:C20"/>
    <mergeCell ref="D20:F20"/>
    <mergeCell ref="G20:I20"/>
    <mergeCell ref="A21:C21"/>
    <mergeCell ref="D21:F21"/>
    <mergeCell ref="G21:I21"/>
    <mergeCell ref="G26:I26"/>
    <mergeCell ref="A22:C22"/>
    <mergeCell ref="D22:F22"/>
    <mergeCell ref="G22:I22"/>
    <mergeCell ref="A23:C23"/>
    <mergeCell ref="D23:F23"/>
    <mergeCell ref="G23:I23"/>
    <mergeCell ref="A26:C26"/>
    <mergeCell ref="D26:F26"/>
    <mergeCell ref="A31:C31"/>
    <mergeCell ref="D31:F31"/>
    <mergeCell ref="G31:I31"/>
    <mergeCell ref="A29:C29"/>
    <mergeCell ref="D29:F29"/>
    <mergeCell ref="G29:I29"/>
    <mergeCell ref="A30:C30"/>
    <mergeCell ref="D30:F30"/>
    <mergeCell ref="G30:I30"/>
    <mergeCell ref="A27:C27"/>
    <mergeCell ref="D27:F27"/>
    <mergeCell ref="G27:I27"/>
    <mergeCell ref="A28:C28"/>
    <mergeCell ref="D28:F28"/>
    <mergeCell ref="G28:I28"/>
    <mergeCell ref="K32:K33"/>
    <mergeCell ref="A65526:E65526"/>
    <mergeCell ref="A65527:E65527"/>
    <mergeCell ref="A65528:E65528"/>
    <mergeCell ref="A32:C32"/>
    <mergeCell ref="D32:F32"/>
    <mergeCell ref="G32:I32"/>
    <mergeCell ref="K23:L23"/>
    <mergeCell ref="A24:I24"/>
    <mergeCell ref="A25:C25"/>
    <mergeCell ref="D25:F25"/>
    <mergeCell ref="G25:I25"/>
    <mergeCell ref="A11:B11"/>
    <mergeCell ref="C10:F10"/>
    <mergeCell ref="C11:F11"/>
    <mergeCell ref="F9:G9"/>
    <mergeCell ref="A10:B10"/>
    <mergeCell ref="C9:E9"/>
    <mergeCell ref="A1:B3"/>
    <mergeCell ref="H1:I1"/>
    <mergeCell ref="H3:I3"/>
    <mergeCell ref="C1:G1"/>
    <mergeCell ref="C2:G2"/>
    <mergeCell ref="C3:G3"/>
  </mergeCells>
  <hyperlinks>
    <hyperlink ref="A65528" r:id="rId1"/>
    <hyperlink ref="A65527" r:id="rId2"/>
  </hyperlinks>
  <pageMargins left="0.70866141732283472" right="0.70866141732283472" top="0.74803149606299213" bottom="0.74803149606299213" header="0.31496062992125984" footer="0.31496062992125984"/>
  <pageSetup paperSize="9" orientation="landscape" horizontalDpi="300" verticalDpi="3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U65532"/>
  <sheetViews>
    <sheetView showGridLines="0" tabSelected="1" topLeftCell="A114" zoomScale="70" zoomScaleNormal="70" workbookViewId="0">
      <selection activeCell="C104" sqref="C104"/>
    </sheetView>
  </sheetViews>
  <sheetFormatPr baseColWidth="10" defaultColWidth="11.42578125" defaultRowHeight="14.25" x14ac:dyDescent="0.2"/>
  <cols>
    <col min="1" max="1" width="0.42578125" style="18" customWidth="1"/>
    <col min="2" max="2" width="1.42578125" style="18" customWidth="1"/>
    <col min="3" max="3" width="44.7109375" style="18" customWidth="1"/>
    <col min="4" max="4" width="14.140625" style="24" customWidth="1"/>
    <col min="5" max="6" width="33.7109375" style="57" customWidth="1"/>
    <col min="7" max="7" width="11.7109375" style="24" customWidth="1"/>
    <col min="8" max="9" width="33.7109375" style="57" customWidth="1"/>
    <col min="10" max="10" width="11.7109375" style="24" customWidth="1"/>
    <col min="11" max="12" width="33.7109375" style="57" customWidth="1"/>
    <col min="13" max="13" width="11.7109375" style="24" customWidth="1"/>
    <col min="14" max="15" width="33.7109375" style="57" customWidth="1"/>
    <col min="16" max="16" width="3.140625" style="18" customWidth="1"/>
    <col min="17" max="17" width="2.42578125" style="18" customWidth="1"/>
    <col min="18" max="18" width="7.42578125" style="18" hidden="1" customWidth="1"/>
    <col min="19" max="20" width="7.140625" style="18" hidden="1" customWidth="1"/>
    <col min="21" max="21" width="7" style="18" hidden="1" customWidth="1"/>
    <col min="22" max="22" width="11.42578125" style="18"/>
    <col min="23" max="23" width="13" style="18" customWidth="1"/>
    <col min="24" max="24" width="15.85546875" style="18" customWidth="1"/>
    <col min="25" max="25" width="13" style="18" customWidth="1"/>
    <col min="26" max="27" width="11.42578125" style="18" customWidth="1"/>
    <col min="28" max="16384" width="11.42578125" style="18"/>
  </cols>
  <sheetData>
    <row r="1" spans="1:21" ht="33" customHeight="1" x14ac:dyDescent="0.2">
      <c r="B1" s="200" t="s">
        <v>124</v>
      </c>
      <c r="C1" s="200"/>
      <c r="D1" s="200"/>
      <c r="E1" s="200"/>
      <c r="F1" s="200"/>
      <c r="G1" s="200"/>
      <c r="H1" s="200"/>
      <c r="I1" s="200"/>
      <c r="J1" s="201"/>
      <c r="K1" s="201"/>
      <c r="L1" s="26"/>
      <c r="M1" s="26"/>
      <c r="N1" s="26"/>
      <c r="O1" s="26"/>
    </row>
    <row r="2" spans="1:21" ht="15.75" x14ac:dyDescent="0.2">
      <c r="B2" s="202" t="s">
        <v>27</v>
      </c>
      <c r="C2" s="202"/>
      <c r="D2" s="252" t="s">
        <v>199</v>
      </c>
      <c r="E2" s="252"/>
      <c r="F2" s="252"/>
      <c r="G2" s="253" t="s">
        <v>198</v>
      </c>
      <c r="H2" s="253"/>
      <c r="I2" s="253"/>
      <c r="J2" s="254" t="s">
        <v>197</v>
      </c>
      <c r="K2" s="254"/>
      <c r="L2" s="254"/>
      <c r="M2" s="190" t="s">
        <v>196</v>
      </c>
      <c r="N2" s="190"/>
      <c r="O2" s="190"/>
      <c r="Q2" s="18">
        <v>1</v>
      </c>
    </row>
    <row r="3" spans="1:21" ht="15" customHeight="1" x14ac:dyDescent="0.2">
      <c r="B3" s="202"/>
      <c r="C3" s="202"/>
      <c r="D3" s="230" t="s">
        <v>34</v>
      </c>
      <c r="E3" s="229" t="s">
        <v>122</v>
      </c>
      <c r="F3" s="229" t="s">
        <v>125</v>
      </c>
      <c r="G3" s="191" t="s">
        <v>34</v>
      </c>
      <c r="H3" s="229" t="s">
        <v>122</v>
      </c>
      <c r="I3" s="229" t="s">
        <v>125</v>
      </c>
      <c r="J3" s="191" t="s">
        <v>34</v>
      </c>
      <c r="K3" s="193" t="s">
        <v>122</v>
      </c>
      <c r="L3" s="195" t="s">
        <v>125</v>
      </c>
      <c r="M3" s="191" t="s">
        <v>34</v>
      </c>
      <c r="N3" s="193" t="s">
        <v>122</v>
      </c>
      <c r="O3" s="195" t="s">
        <v>125</v>
      </c>
      <c r="Q3" s="18">
        <v>2</v>
      </c>
    </row>
    <row r="4" spans="1:21" ht="15.75" customHeight="1" x14ac:dyDescent="0.2">
      <c r="B4" s="202"/>
      <c r="C4" s="202"/>
      <c r="D4" s="231"/>
      <c r="E4" s="195"/>
      <c r="F4" s="195"/>
      <c r="G4" s="192"/>
      <c r="H4" s="195"/>
      <c r="I4" s="195"/>
      <c r="J4" s="192"/>
      <c r="K4" s="194"/>
      <c r="L4" s="196"/>
      <c r="M4" s="192"/>
      <c r="N4" s="194"/>
      <c r="O4" s="196"/>
      <c r="Q4" s="18">
        <v>3</v>
      </c>
    </row>
    <row r="5" spans="1:21" ht="15.75" x14ac:dyDescent="0.2">
      <c r="B5" s="202"/>
      <c r="C5" s="202"/>
      <c r="D5" s="27"/>
      <c r="E5" s="28"/>
      <c r="F5" s="28"/>
      <c r="G5" s="29"/>
      <c r="H5" s="30"/>
      <c r="I5" s="30"/>
      <c r="J5" s="29"/>
      <c r="K5" s="31"/>
      <c r="L5" s="30"/>
      <c r="M5" s="29"/>
      <c r="N5" s="31"/>
      <c r="O5" s="30"/>
      <c r="Q5" s="18">
        <v>4</v>
      </c>
    </row>
    <row r="6" spans="1:21" ht="18.75" x14ac:dyDescent="0.2">
      <c r="A6" s="255"/>
      <c r="B6" s="223"/>
      <c r="C6" s="32" t="s">
        <v>73</v>
      </c>
      <c r="D6" s="33"/>
      <c r="E6" s="33"/>
      <c r="F6" s="33"/>
      <c r="G6" s="33"/>
      <c r="H6" s="33"/>
      <c r="I6" s="33"/>
      <c r="J6" s="33"/>
      <c r="K6" s="33"/>
      <c r="L6" s="34"/>
      <c r="M6" s="33"/>
      <c r="N6" s="33"/>
      <c r="O6" s="34"/>
    </row>
    <row r="7" spans="1:21" ht="39.950000000000003" customHeight="1" x14ac:dyDescent="0.2">
      <c r="A7" s="255"/>
      <c r="B7" s="224"/>
      <c r="C7" s="133" t="s">
        <v>33</v>
      </c>
      <c r="D7" s="73">
        <v>3</v>
      </c>
      <c r="E7" s="77" t="s">
        <v>380</v>
      </c>
      <c r="F7" s="112" t="s">
        <v>203</v>
      </c>
      <c r="G7" s="130"/>
      <c r="H7" s="113"/>
      <c r="I7" s="113"/>
      <c r="J7" s="125"/>
      <c r="K7" s="113"/>
      <c r="L7" s="113"/>
      <c r="M7" s="127"/>
      <c r="N7" s="113"/>
      <c r="O7" s="113"/>
      <c r="R7" s="18">
        <f>COUNTIF(D7:D10,"1")</f>
        <v>0</v>
      </c>
      <c r="S7" s="18">
        <f>COUNTIF(G7:G10,"1")</f>
        <v>0</v>
      </c>
      <c r="T7" s="18">
        <f>COUNTIF(J7:J10,"1")</f>
        <v>0</v>
      </c>
      <c r="U7" s="18">
        <f>COUNTIF(M7:M10,"1")</f>
        <v>0</v>
      </c>
    </row>
    <row r="8" spans="1:21" ht="39.950000000000003" customHeight="1" x14ac:dyDescent="0.2">
      <c r="A8" s="255"/>
      <c r="B8" s="224"/>
      <c r="C8" s="36" t="s">
        <v>35</v>
      </c>
      <c r="D8" s="73">
        <v>2</v>
      </c>
      <c r="E8" s="112" t="s">
        <v>260</v>
      </c>
      <c r="F8" s="112" t="s">
        <v>203</v>
      </c>
      <c r="G8" s="130"/>
      <c r="H8" s="114"/>
      <c r="I8" s="113"/>
      <c r="J8" s="125"/>
      <c r="K8" s="114"/>
      <c r="L8" s="113"/>
      <c r="M8" s="127"/>
      <c r="N8" s="114"/>
      <c r="O8" s="113"/>
      <c r="R8" s="18">
        <f>COUNTIF(D7:D10,"2")</f>
        <v>2</v>
      </c>
      <c r="S8" s="18">
        <f>COUNTIF(G7:G10,"2")</f>
        <v>0</v>
      </c>
      <c r="T8" s="18">
        <f>COUNTIF(J7:J10,"2")</f>
        <v>0</v>
      </c>
      <c r="U8" s="18">
        <f>COUNTIF(M7:M10,"2")</f>
        <v>0</v>
      </c>
    </row>
    <row r="9" spans="1:21" ht="39.950000000000003" customHeight="1" x14ac:dyDescent="0.2">
      <c r="A9" s="255"/>
      <c r="B9" s="224"/>
      <c r="C9" s="37" t="s">
        <v>36</v>
      </c>
      <c r="D9" s="73">
        <v>3</v>
      </c>
      <c r="E9" s="112" t="s">
        <v>261</v>
      </c>
      <c r="F9" s="112" t="s">
        <v>262</v>
      </c>
      <c r="G9" s="130"/>
      <c r="H9" s="113"/>
      <c r="I9" s="113"/>
      <c r="J9" s="125"/>
      <c r="K9" s="114"/>
      <c r="L9" s="113"/>
      <c r="M9" s="127"/>
      <c r="N9" s="114"/>
      <c r="O9" s="113"/>
      <c r="R9" s="18">
        <f>COUNTIF(D7:D10,"3")</f>
        <v>2</v>
      </c>
      <c r="S9" s="18">
        <f>COUNTIF(G7:G10,"3")</f>
        <v>0</v>
      </c>
      <c r="T9" s="18">
        <f>COUNTIF(J7:J10,"3")</f>
        <v>0</v>
      </c>
      <c r="U9" s="18">
        <f>COUNTIF(M7:M10,"3")</f>
        <v>0</v>
      </c>
    </row>
    <row r="10" spans="1:21" ht="39.950000000000003" customHeight="1" x14ac:dyDescent="0.2">
      <c r="A10" s="255"/>
      <c r="B10" s="225"/>
      <c r="C10" s="37" t="s">
        <v>37</v>
      </c>
      <c r="D10" s="73">
        <v>2</v>
      </c>
      <c r="E10" s="112" t="s">
        <v>304</v>
      </c>
      <c r="F10" s="112" t="s">
        <v>203</v>
      </c>
      <c r="G10" s="130"/>
      <c r="H10" s="113"/>
      <c r="I10" s="113"/>
      <c r="J10" s="125"/>
      <c r="K10" s="114"/>
      <c r="L10" s="113"/>
      <c r="M10" s="127"/>
      <c r="N10" s="114"/>
      <c r="O10" s="113"/>
      <c r="R10" s="18">
        <f>COUNTIF(D7:D10,"4")</f>
        <v>0</v>
      </c>
      <c r="S10" s="18">
        <f>COUNTIF(G7:G10,"4")</f>
        <v>0</v>
      </c>
      <c r="T10" s="18">
        <f>COUNTIF(J7:J10,"4")</f>
        <v>0</v>
      </c>
      <c r="U10" s="18">
        <f>COUNTIF(M7:M10,"4")</f>
        <v>0</v>
      </c>
    </row>
    <row r="11" spans="1:21" ht="6" customHeight="1" x14ac:dyDescent="0.25">
      <c r="B11" s="214"/>
      <c r="C11" s="215"/>
      <c r="D11" s="215"/>
      <c r="E11" s="215"/>
      <c r="F11" s="215"/>
      <c r="G11" s="215"/>
      <c r="H11" s="215"/>
      <c r="I11" s="215"/>
      <c r="J11" s="215"/>
      <c r="K11" s="216"/>
      <c r="L11" s="38"/>
      <c r="M11" s="128"/>
      <c r="N11" s="38"/>
      <c r="O11" s="38"/>
      <c r="Q11" s="18">
        <f>COUNTIF(D7:D10,"1")</f>
        <v>0</v>
      </c>
      <c r="R11" s="18">
        <f>COUNTIF(D7:D10,"1")</f>
        <v>0</v>
      </c>
      <c r="S11" s="18">
        <f>COUNTIF(D7:D10,"3")</f>
        <v>2</v>
      </c>
    </row>
    <row r="12" spans="1:21" ht="18.75" x14ac:dyDescent="0.2">
      <c r="A12" s="255"/>
      <c r="B12" s="211"/>
      <c r="C12" s="39" t="s">
        <v>72</v>
      </c>
      <c r="D12" s="40"/>
      <c r="E12" s="40"/>
      <c r="F12" s="40"/>
      <c r="G12" s="40"/>
      <c r="H12" s="40"/>
      <c r="I12" s="40"/>
      <c r="J12" s="40"/>
      <c r="K12" s="41"/>
      <c r="L12" s="42"/>
      <c r="M12" s="40"/>
      <c r="N12" s="41"/>
      <c r="O12" s="42"/>
    </row>
    <row r="13" spans="1:21" ht="39.950000000000003" customHeight="1" x14ac:dyDescent="0.2">
      <c r="A13" s="255"/>
      <c r="B13" s="212"/>
      <c r="C13" s="136" t="s">
        <v>38</v>
      </c>
      <c r="D13" s="74">
        <v>3</v>
      </c>
      <c r="E13" s="112" t="s">
        <v>381</v>
      </c>
      <c r="F13" s="115" t="s">
        <v>385</v>
      </c>
      <c r="G13" s="75"/>
      <c r="H13" s="113"/>
      <c r="I13" s="131"/>
      <c r="J13" s="126"/>
      <c r="K13" s="113"/>
      <c r="L13" s="131"/>
      <c r="M13" s="129"/>
      <c r="N13" s="113"/>
      <c r="O13" s="131"/>
      <c r="R13" s="18">
        <f>COUNTIF(D13:D17,"1")</f>
        <v>0</v>
      </c>
      <c r="S13" s="18">
        <f>COUNTIF(G13:G17,"1")</f>
        <v>0</v>
      </c>
      <c r="T13" s="18">
        <f>COUNTIF(J13:J17,"1")</f>
        <v>0</v>
      </c>
      <c r="U13" s="18">
        <f>COUNTIF(M13:M17,"1")</f>
        <v>0</v>
      </c>
    </row>
    <row r="14" spans="1:21" ht="39.950000000000003" customHeight="1" x14ac:dyDescent="0.2">
      <c r="A14" s="255"/>
      <c r="B14" s="212"/>
      <c r="C14" s="135" t="s">
        <v>39</v>
      </c>
      <c r="D14" s="74">
        <v>2</v>
      </c>
      <c r="E14" s="117" t="s">
        <v>403</v>
      </c>
      <c r="F14" s="115" t="s">
        <v>386</v>
      </c>
      <c r="G14" s="75"/>
      <c r="H14" s="114"/>
      <c r="I14" s="131"/>
      <c r="J14" s="126"/>
      <c r="K14" s="114"/>
      <c r="L14" s="131"/>
      <c r="M14" s="129"/>
      <c r="N14" s="116"/>
      <c r="O14" s="116"/>
      <c r="R14" s="18">
        <f>COUNTIF(D13:D17,"2")</f>
        <v>1</v>
      </c>
      <c r="S14" s="18">
        <f>COUNTIF(G13:G17,"2")</f>
        <v>0</v>
      </c>
      <c r="T14" s="18">
        <f>COUNTIF(J13:J17,"2")</f>
        <v>0</v>
      </c>
      <c r="U14" s="18">
        <f>COUNTIF(M13:M17,"2")</f>
        <v>0</v>
      </c>
    </row>
    <row r="15" spans="1:21" ht="39.950000000000003" customHeight="1" x14ac:dyDescent="0.2">
      <c r="A15" s="255"/>
      <c r="B15" s="212"/>
      <c r="C15" s="135" t="s">
        <v>40</v>
      </c>
      <c r="D15" s="74">
        <v>3</v>
      </c>
      <c r="E15" s="117" t="s">
        <v>382</v>
      </c>
      <c r="F15" s="115" t="s">
        <v>203</v>
      </c>
      <c r="G15" s="75"/>
      <c r="H15" s="114"/>
      <c r="I15" s="131"/>
      <c r="J15" s="126"/>
      <c r="K15" s="114"/>
      <c r="L15" s="131"/>
      <c r="M15" s="129"/>
      <c r="N15" s="114"/>
      <c r="O15" s="116"/>
      <c r="R15" s="18">
        <f>COUNTIF(D13:D17,"3")</f>
        <v>4</v>
      </c>
      <c r="S15" s="18">
        <f>COUNTIF(G13:G17,"3")</f>
        <v>0</v>
      </c>
      <c r="T15" s="18">
        <f>COUNTIF(J13:J17,"3")</f>
        <v>0</v>
      </c>
      <c r="U15" s="18">
        <f>COUNTIF(M13:M17,"3")</f>
        <v>0</v>
      </c>
    </row>
    <row r="16" spans="1:21" ht="39.950000000000003" customHeight="1" x14ac:dyDescent="0.2">
      <c r="A16" s="255"/>
      <c r="B16" s="212"/>
      <c r="C16" s="37" t="s">
        <v>41</v>
      </c>
      <c r="D16" s="74">
        <v>3</v>
      </c>
      <c r="E16" s="117" t="s">
        <v>263</v>
      </c>
      <c r="F16" s="115" t="s">
        <v>387</v>
      </c>
      <c r="G16" s="75"/>
      <c r="H16" s="114"/>
      <c r="I16" s="131"/>
      <c r="J16" s="126"/>
      <c r="K16" s="114"/>
      <c r="L16" s="131"/>
      <c r="M16" s="129"/>
      <c r="N16" s="114"/>
      <c r="O16" s="116"/>
      <c r="R16" s="18">
        <f>COUNTIF(D13:D17,"4")</f>
        <v>0</v>
      </c>
      <c r="S16" s="18">
        <f>COUNTIF(G13:G17,"4")</f>
        <v>0</v>
      </c>
      <c r="T16" s="18">
        <f>COUNTIF(J13:J17,"4")</f>
        <v>0</v>
      </c>
      <c r="U16" s="18">
        <f>COUNTIF(M13:M17,"4")</f>
        <v>0</v>
      </c>
    </row>
    <row r="17" spans="1:21" ht="39.950000000000003" customHeight="1" x14ac:dyDescent="0.2">
      <c r="A17" s="255"/>
      <c r="B17" s="213"/>
      <c r="C17" s="36" t="s">
        <v>42</v>
      </c>
      <c r="D17" s="74">
        <v>3</v>
      </c>
      <c r="E17" s="117" t="s">
        <v>392</v>
      </c>
      <c r="F17" s="115" t="s">
        <v>264</v>
      </c>
      <c r="G17" s="75"/>
      <c r="H17" s="114"/>
      <c r="I17" s="131"/>
      <c r="J17" s="126"/>
      <c r="K17" s="114"/>
      <c r="L17" s="131"/>
      <c r="M17" s="129"/>
      <c r="N17" s="116"/>
      <c r="O17" s="116"/>
    </row>
    <row r="18" spans="1:21" ht="7.5" customHeight="1" x14ac:dyDescent="0.25">
      <c r="B18" s="226"/>
      <c r="C18" s="227"/>
      <c r="D18" s="227"/>
      <c r="E18" s="227"/>
      <c r="F18" s="227"/>
      <c r="G18" s="227"/>
      <c r="H18" s="227"/>
      <c r="I18" s="227"/>
      <c r="J18" s="227"/>
      <c r="K18" s="228"/>
      <c r="L18" s="38"/>
      <c r="M18" s="128"/>
      <c r="N18" s="38"/>
      <c r="O18" s="38"/>
    </row>
    <row r="19" spans="1:21" ht="18.75" x14ac:dyDescent="0.2">
      <c r="A19" s="255"/>
      <c r="B19" s="211"/>
      <c r="C19" s="39" t="s">
        <v>43</v>
      </c>
      <c r="D19" s="40"/>
      <c r="E19" s="40"/>
      <c r="F19" s="40"/>
      <c r="G19" s="40"/>
      <c r="H19" s="40"/>
      <c r="I19" s="40"/>
      <c r="J19" s="40"/>
      <c r="K19" s="41"/>
      <c r="L19" s="42"/>
      <c r="M19" s="40"/>
      <c r="N19" s="41"/>
      <c r="O19" s="42"/>
    </row>
    <row r="20" spans="1:21" ht="39.950000000000003" customHeight="1" x14ac:dyDescent="0.2">
      <c r="A20" s="255"/>
      <c r="B20" s="249"/>
      <c r="C20" s="44" t="s">
        <v>44</v>
      </c>
      <c r="D20" s="74">
        <v>2</v>
      </c>
      <c r="E20" s="112" t="s">
        <v>265</v>
      </c>
      <c r="F20" s="112" t="s">
        <v>266</v>
      </c>
      <c r="G20" s="75"/>
      <c r="H20" s="113"/>
      <c r="I20" s="113"/>
      <c r="J20" s="126"/>
      <c r="K20" s="113"/>
      <c r="L20" s="113"/>
      <c r="M20" s="129"/>
      <c r="N20" s="120"/>
      <c r="O20" s="121"/>
      <c r="R20" s="18">
        <f>COUNTIF(D20:D27,"1")</f>
        <v>2</v>
      </c>
      <c r="S20" s="18">
        <f>COUNTIF(G20:G27,"1")</f>
        <v>0</v>
      </c>
      <c r="T20" s="18">
        <f>COUNTIF(J20:J27,"1")</f>
        <v>0</v>
      </c>
      <c r="U20" s="18">
        <f>COUNTIF(M20:M27,"1")</f>
        <v>0</v>
      </c>
    </row>
    <row r="21" spans="1:21" ht="39.950000000000003" customHeight="1" x14ac:dyDescent="0.2">
      <c r="A21" s="255"/>
      <c r="B21" s="249"/>
      <c r="C21" s="45" t="s">
        <v>45</v>
      </c>
      <c r="D21" s="74">
        <v>2</v>
      </c>
      <c r="E21" s="117" t="s">
        <v>305</v>
      </c>
      <c r="F21" s="112" t="s">
        <v>267</v>
      </c>
      <c r="G21" s="75"/>
      <c r="H21" s="114"/>
      <c r="I21" s="113"/>
      <c r="J21" s="126"/>
      <c r="K21" s="114"/>
      <c r="L21" s="113"/>
      <c r="M21" s="129"/>
      <c r="N21" s="121"/>
      <c r="O21" s="121"/>
      <c r="R21" s="18">
        <f>COUNTIF(D20:D27,"2")</f>
        <v>3</v>
      </c>
      <c r="S21" s="18">
        <f>COUNTIF(G20:G27,"2")</f>
        <v>0</v>
      </c>
      <c r="T21" s="18">
        <f>COUNTIF(J20:J27,"2")</f>
        <v>0</v>
      </c>
      <c r="U21" s="18">
        <f>COUNTIF(M20:M27,"2")</f>
        <v>0</v>
      </c>
    </row>
    <row r="22" spans="1:21" ht="39.950000000000003" customHeight="1" x14ac:dyDescent="0.2">
      <c r="A22" s="255"/>
      <c r="B22" s="249"/>
      <c r="C22" s="45" t="s">
        <v>46</v>
      </c>
      <c r="D22" s="74">
        <v>3</v>
      </c>
      <c r="E22" s="117" t="s">
        <v>306</v>
      </c>
      <c r="F22" s="112" t="s">
        <v>268</v>
      </c>
      <c r="G22" s="75"/>
      <c r="H22" s="114"/>
      <c r="I22" s="113"/>
      <c r="J22" s="126"/>
      <c r="K22" s="114"/>
      <c r="L22" s="113"/>
      <c r="M22" s="129"/>
      <c r="N22" s="121"/>
      <c r="O22" s="113"/>
      <c r="R22" s="18">
        <f>COUNTIF(D20:D27,"3")</f>
        <v>3</v>
      </c>
      <c r="S22" s="18">
        <f>COUNTIF(G20:G27,"3")</f>
        <v>0</v>
      </c>
      <c r="T22" s="18">
        <f>COUNTIF(J20:J27,"3")</f>
        <v>0</v>
      </c>
      <c r="U22" s="18">
        <f>COUNTIF(M20:M27,"3")</f>
        <v>0</v>
      </c>
    </row>
    <row r="23" spans="1:21" ht="39.950000000000003" customHeight="1" x14ac:dyDescent="0.2">
      <c r="A23" s="255"/>
      <c r="B23" s="249"/>
      <c r="C23" s="45" t="s">
        <v>47</v>
      </c>
      <c r="D23" s="74">
        <v>3</v>
      </c>
      <c r="E23" s="117" t="s">
        <v>269</v>
      </c>
      <c r="F23" s="112" t="s">
        <v>270</v>
      </c>
      <c r="G23" s="75"/>
      <c r="H23" s="114"/>
      <c r="I23" s="113"/>
      <c r="J23" s="126"/>
      <c r="K23" s="114"/>
      <c r="L23" s="113"/>
      <c r="M23" s="129"/>
      <c r="N23" s="121"/>
      <c r="O23" s="121"/>
      <c r="R23" s="18">
        <f>COUNTIF(D20:D27,"4")</f>
        <v>0</v>
      </c>
      <c r="S23" s="18">
        <f>COUNTIF(G20:G27,"4")</f>
        <v>0</v>
      </c>
      <c r="T23" s="18">
        <f>COUNTIF(J20:J27,"4")</f>
        <v>0</v>
      </c>
      <c r="U23" s="18">
        <f>COUNTIF(M20:M27,"4")</f>
        <v>0</v>
      </c>
    </row>
    <row r="24" spans="1:21" ht="39.950000000000003" customHeight="1" x14ac:dyDescent="0.2">
      <c r="A24" s="255"/>
      <c r="B24" s="249"/>
      <c r="C24" s="138" t="s">
        <v>48</v>
      </c>
      <c r="D24" s="74">
        <v>1</v>
      </c>
      <c r="E24" s="117" t="s">
        <v>404</v>
      </c>
      <c r="F24" s="112" t="s">
        <v>271</v>
      </c>
      <c r="G24" s="75"/>
      <c r="H24" s="114"/>
      <c r="I24" s="113"/>
      <c r="J24" s="126"/>
      <c r="K24" s="114"/>
      <c r="L24" s="113"/>
      <c r="M24" s="129"/>
      <c r="N24" s="121"/>
      <c r="O24" s="121"/>
    </row>
    <row r="25" spans="1:21" ht="39.950000000000003" customHeight="1" x14ac:dyDescent="0.2">
      <c r="A25" s="255"/>
      <c r="B25" s="249"/>
      <c r="C25" s="45" t="s">
        <v>49</v>
      </c>
      <c r="D25" s="74">
        <v>2</v>
      </c>
      <c r="E25" s="117" t="s">
        <v>307</v>
      </c>
      <c r="F25" s="112" t="s">
        <v>272</v>
      </c>
      <c r="G25" s="75"/>
      <c r="H25" s="114"/>
      <c r="I25" s="113"/>
      <c r="J25" s="126"/>
      <c r="K25" s="114"/>
      <c r="L25" s="113"/>
      <c r="M25" s="129"/>
      <c r="N25" s="121"/>
      <c r="O25" s="121"/>
    </row>
    <row r="26" spans="1:21" ht="39.950000000000003" customHeight="1" x14ac:dyDescent="0.2">
      <c r="A26" s="255"/>
      <c r="B26" s="249"/>
      <c r="C26" s="138" t="s">
        <v>50</v>
      </c>
      <c r="D26" s="74">
        <v>3</v>
      </c>
      <c r="E26" s="117" t="s">
        <v>383</v>
      </c>
      <c r="F26" s="112" t="s">
        <v>273</v>
      </c>
      <c r="G26" s="75"/>
      <c r="H26" s="114"/>
      <c r="I26" s="113"/>
      <c r="J26" s="126"/>
      <c r="K26" s="114"/>
      <c r="L26" s="113"/>
      <c r="M26" s="129"/>
      <c r="N26" s="121"/>
      <c r="O26" s="113"/>
    </row>
    <row r="27" spans="1:21" ht="39.950000000000003" customHeight="1" x14ac:dyDescent="0.2">
      <c r="A27" s="255"/>
      <c r="B27" s="250"/>
      <c r="C27" s="45" t="s">
        <v>51</v>
      </c>
      <c r="D27" s="74">
        <v>1</v>
      </c>
      <c r="E27" s="117" t="s">
        <v>308</v>
      </c>
      <c r="F27" s="112" t="s">
        <v>274</v>
      </c>
      <c r="G27" s="75"/>
      <c r="H27" s="114"/>
      <c r="I27" s="113"/>
      <c r="J27" s="126"/>
      <c r="K27" s="119"/>
      <c r="L27" s="113"/>
      <c r="M27" s="129"/>
      <c r="N27" s="121"/>
      <c r="O27" s="121"/>
    </row>
    <row r="28" spans="1:21" ht="7.5" customHeight="1" x14ac:dyDescent="0.25">
      <c r="B28" s="214"/>
      <c r="C28" s="215"/>
      <c r="D28" s="215"/>
      <c r="E28" s="215"/>
      <c r="F28" s="215"/>
      <c r="G28" s="215"/>
      <c r="H28" s="215"/>
      <c r="I28" s="215"/>
      <c r="J28" s="215"/>
      <c r="K28" s="216"/>
      <c r="L28" s="38"/>
      <c r="M28" s="128"/>
      <c r="N28" s="38"/>
      <c r="O28" s="38"/>
    </row>
    <row r="29" spans="1:21" ht="18.75" x14ac:dyDescent="0.2">
      <c r="A29" s="255"/>
      <c r="B29" s="211"/>
      <c r="C29" s="39" t="s">
        <v>52</v>
      </c>
      <c r="D29" s="40"/>
      <c r="E29" s="40"/>
      <c r="F29" s="40"/>
      <c r="G29" s="40"/>
      <c r="H29" s="40"/>
      <c r="I29" s="40"/>
      <c r="J29" s="40"/>
      <c r="K29" s="41"/>
      <c r="L29" s="42"/>
      <c r="M29" s="40"/>
      <c r="N29" s="41"/>
      <c r="O29" s="42"/>
    </row>
    <row r="30" spans="1:21" ht="39.950000000000003" customHeight="1" x14ac:dyDescent="0.2">
      <c r="A30" s="255"/>
      <c r="B30" s="212"/>
      <c r="C30" s="43" t="s">
        <v>53</v>
      </c>
      <c r="D30" s="74">
        <v>3</v>
      </c>
      <c r="E30" s="112" t="s">
        <v>309</v>
      </c>
      <c r="F30" s="112" t="s">
        <v>275</v>
      </c>
      <c r="G30" s="75"/>
      <c r="H30" s="113"/>
      <c r="I30" s="113"/>
      <c r="J30" s="126"/>
      <c r="K30" s="113"/>
      <c r="L30" s="113"/>
      <c r="M30" s="129"/>
      <c r="N30" s="113"/>
      <c r="O30" s="113"/>
      <c r="R30" s="18">
        <f>COUNTIF(D30:D33,"1")</f>
        <v>0</v>
      </c>
      <c r="S30" s="18">
        <f>COUNTIF(G30:G33,"1")</f>
        <v>0</v>
      </c>
      <c r="T30" s="18">
        <f>COUNTIF(J30:J33,"1")</f>
        <v>0</v>
      </c>
      <c r="U30" s="18">
        <f>COUNTIF(M30:M33,"1")</f>
        <v>0</v>
      </c>
    </row>
    <row r="31" spans="1:21" ht="39.950000000000003" customHeight="1" x14ac:dyDescent="0.2">
      <c r="A31" s="255"/>
      <c r="B31" s="212"/>
      <c r="C31" s="36" t="s">
        <v>54</v>
      </c>
      <c r="D31" s="74">
        <v>2</v>
      </c>
      <c r="E31" s="117" t="s">
        <v>310</v>
      </c>
      <c r="F31" s="112" t="s">
        <v>276</v>
      </c>
      <c r="G31" s="75"/>
      <c r="H31" s="114"/>
      <c r="I31" s="113"/>
      <c r="J31" s="126"/>
      <c r="K31" s="114"/>
      <c r="L31" s="113"/>
      <c r="M31" s="129"/>
      <c r="N31" s="121"/>
      <c r="O31" s="121"/>
      <c r="R31" s="18">
        <f>COUNTIF(D30:D33,"2")</f>
        <v>3</v>
      </c>
      <c r="S31" s="18">
        <f>COUNTIF(G30:G33,"2")</f>
        <v>0</v>
      </c>
      <c r="T31" s="18">
        <f>COUNTIF(J30:J33,"2")</f>
        <v>0</v>
      </c>
      <c r="U31" s="18">
        <f>COUNTIF(M30:M33,"2")</f>
        <v>0</v>
      </c>
    </row>
    <row r="32" spans="1:21" ht="39.950000000000003" customHeight="1" x14ac:dyDescent="0.2">
      <c r="A32" s="255"/>
      <c r="B32" s="212"/>
      <c r="C32" s="36" t="s">
        <v>55</v>
      </c>
      <c r="D32" s="74">
        <v>2</v>
      </c>
      <c r="E32" s="117" t="s">
        <v>311</v>
      </c>
      <c r="F32" s="112" t="s">
        <v>277</v>
      </c>
      <c r="G32" s="75"/>
      <c r="H32" s="114"/>
      <c r="I32" s="113"/>
      <c r="J32" s="126"/>
      <c r="K32" s="114"/>
      <c r="L32" s="113"/>
      <c r="M32" s="129"/>
      <c r="N32" s="121"/>
      <c r="O32" s="121"/>
      <c r="R32" s="18">
        <f>COUNTIF(D30:D33,"3")</f>
        <v>1</v>
      </c>
      <c r="S32" s="18">
        <f>COUNTIF(G30:G33,"3")</f>
        <v>0</v>
      </c>
      <c r="T32" s="18">
        <f>COUNTIF(J30:J33,"31")</f>
        <v>0</v>
      </c>
      <c r="U32" s="18">
        <f>COUNTIF(M30:M33,"3")</f>
        <v>0</v>
      </c>
    </row>
    <row r="33" spans="1:21" ht="39.950000000000003" customHeight="1" x14ac:dyDescent="0.2">
      <c r="A33" s="255"/>
      <c r="B33" s="213"/>
      <c r="C33" s="36" t="s">
        <v>56</v>
      </c>
      <c r="D33" s="74">
        <v>2</v>
      </c>
      <c r="E33" s="117" t="s">
        <v>312</v>
      </c>
      <c r="F33" s="112" t="s">
        <v>313</v>
      </c>
      <c r="G33" s="75"/>
      <c r="H33" s="114"/>
      <c r="I33" s="113"/>
      <c r="J33" s="126"/>
      <c r="K33" s="114"/>
      <c r="L33" s="113"/>
      <c r="M33" s="129"/>
      <c r="N33" s="121"/>
      <c r="O33" s="121"/>
      <c r="R33" s="18">
        <f>COUNTIF(D30:D33,"4")</f>
        <v>0</v>
      </c>
      <c r="S33" s="18">
        <f>COUNTIF(G30:G33,"4")</f>
        <v>0</v>
      </c>
      <c r="T33" s="18">
        <f>COUNTIF(J30:J33,"4")</f>
        <v>0</v>
      </c>
      <c r="U33" s="18">
        <f>COUNTIF(M30:M33,"4")</f>
        <v>0</v>
      </c>
    </row>
    <row r="34" spans="1:21" ht="9" customHeight="1" x14ac:dyDescent="0.25">
      <c r="B34" s="226"/>
      <c r="C34" s="227"/>
      <c r="D34" s="227"/>
      <c r="E34" s="227"/>
      <c r="F34" s="227"/>
      <c r="G34" s="227"/>
      <c r="H34" s="227"/>
      <c r="I34" s="227"/>
      <c r="J34" s="227"/>
      <c r="K34" s="228"/>
      <c r="L34" s="38"/>
      <c r="M34" s="128"/>
      <c r="N34" s="38"/>
      <c r="O34" s="38"/>
    </row>
    <row r="35" spans="1:21" ht="18.75" x14ac:dyDescent="0.2">
      <c r="A35" s="255"/>
      <c r="B35" s="211"/>
      <c r="C35" s="46" t="s">
        <v>57</v>
      </c>
      <c r="D35" s="251"/>
      <c r="E35" s="251"/>
      <c r="F35" s="251"/>
      <c r="G35" s="251"/>
      <c r="H35" s="251"/>
      <c r="I35" s="251"/>
      <c r="J35" s="251"/>
      <c r="K35" s="251"/>
      <c r="L35" s="47"/>
      <c r="M35" s="97"/>
      <c r="N35" s="97"/>
      <c r="O35" s="47"/>
    </row>
    <row r="36" spans="1:21" ht="39.950000000000003" customHeight="1" x14ac:dyDescent="0.2">
      <c r="A36" s="255"/>
      <c r="B36" s="212"/>
      <c r="C36" s="43" t="s">
        <v>58</v>
      </c>
      <c r="D36" s="74">
        <v>3</v>
      </c>
      <c r="E36" s="112" t="s">
        <v>314</v>
      </c>
      <c r="F36" s="112" t="s">
        <v>315</v>
      </c>
      <c r="G36" s="75"/>
      <c r="H36" s="113"/>
      <c r="I36" s="113"/>
      <c r="J36" s="126"/>
      <c r="K36" s="113"/>
      <c r="L36" s="113"/>
      <c r="M36" s="129"/>
      <c r="N36" s="120"/>
      <c r="O36" s="121"/>
      <c r="R36" s="18">
        <f>COUNTIF(D36:D44,"1")</f>
        <v>0</v>
      </c>
      <c r="S36" s="18">
        <f>COUNTIF(G36:G44,"1")</f>
        <v>0</v>
      </c>
      <c r="T36" s="18">
        <f>COUNTIF(J36:J44,"1")</f>
        <v>0</v>
      </c>
      <c r="U36" s="18">
        <f>COUNTIF(M36:M44,"1")</f>
        <v>0</v>
      </c>
    </row>
    <row r="37" spans="1:21" ht="39.950000000000003" customHeight="1" x14ac:dyDescent="0.2">
      <c r="A37" s="255"/>
      <c r="B37" s="212"/>
      <c r="C37" s="36" t="s">
        <v>59</v>
      </c>
      <c r="D37" s="74">
        <v>2</v>
      </c>
      <c r="E37" s="117" t="s">
        <v>316</v>
      </c>
      <c r="F37" s="112" t="s">
        <v>317</v>
      </c>
      <c r="G37" s="75"/>
      <c r="H37" s="114"/>
      <c r="I37" s="113"/>
      <c r="J37" s="126"/>
      <c r="K37" s="114"/>
      <c r="L37" s="113"/>
      <c r="M37" s="129"/>
      <c r="N37" s="121"/>
      <c r="O37" s="121"/>
      <c r="R37" s="18">
        <f>COUNTIF(D36:D44,"2")</f>
        <v>7</v>
      </c>
      <c r="S37" s="18">
        <f>COUNTIF(G36:G44,"2")</f>
        <v>0</v>
      </c>
      <c r="T37" s="18">
        <f>COUNTIF(J36:J44,"2")</f>
        <v>0</v>
      </c>
      <c r="U37" s="18">
        <f>COUNTIF(M36:M44,"2")</f>
        <v>0</v>
      </c>
    </row>
    <row r="38" spans="1:21" ht="39.950000000000003" customHeight="1" x14ac:dyDescent="0.2">
      <c r="A38" s="255"/>
      <c r="B38" s="212"/>
      <c r="C38" s="36" t="s">
        <v>60</v>
      </c>
      <c r="D38" s="74">
        <v>2</v>
      </c>
      <c r="E38" s="117" t="s">
        <v>318</v>
      </c>
      <c r="F38" s="112" t="s">
        <v>278</v>
      </c>
      <c r="G38" s="75"/>
      <c r="H38" s="114"/>
      <c r="I38" s="113"/>
      <c r="J38" s="126"/>
      <c r="K38" s="114"/>
      <c r="L38" s="113"/>
      <c r="M38" s="129"/>
      <c r="N38" s="121"/>
      <c r="O38" s="121"/>
      <c r="R38" s="18">
        <f>COUNTIF(D36:D44,"3")</f>
        <v>2</v>
      </c>
      <c r="S38" s="18">
        <f>COUNTIF(G36:G44,"3")</f>
        <v>0</v>
      </c>
      <c r="T38" s="18">
        <f>COUNTIF(J36:J44,"3")</f>
        <v>0</v>
      </c>
      <c r="U38" s="18">
        <f>COUNTIF(M36:M44,"3")</f>
        <v>0</v>
      </c>
    </row>
    <row r="39" spans="1:21" ht="39.950000000000003" customHeight="1" x14ac:dyDescent="0.2">
      <c r="A39" s="255"/>
      <c r="B39" s="212"/>
      <c r="C39" s="36" t="s">
        <v>61</v>
      </c>
      <c r="D39" s="74">
        <v>2</v>
      </c>
      <c r="E39" s="117" t="s">
        <v>319</v>
      </c>
      <c r="F39" s="112" t="s">
        <v>320</v>
      </c>
      <c r="G39" s="75"/>
      <c r="H39" s="114"/>
      <c r="I39" s="113"/>
      <c r="J39" s="126"/>
      <c r="K39" s="114"/>
      <c r="L39" s="113"/>
      <c r="M39" s="129"/>
      <c r="N39" s="121"/>
      <c r="O39" s="121"/>
      <c r="R39" s="18">
        <f>COUNTIF(D36:D44,"4")</f>
        <v>0</v>
      </c>
      <c r="S39" s="18">
        <f>COUNTIF(G36:G44,"4")</f>
        <v>0</v>
      </c>
      <c r="T39" s="18">
        <f>COUNTIF(J36:J44,"4")</f>
        <v>0</v>
      </c>
      <c r="U39" s="18">
        <f>COUNTIF(M36:M44,"4")</f>
        <v>0</v>
      </c>
    </row>
    <row r="40" spans="1:21" ht="39.950000000000003" customHeight="1" x14ac:dyDescent="0.2">
      <c r="A40" s="255"/>
      <c r="B40" s="212"/>
      <c r="C40" s="36" t="s">
        <v>62</v>
      </c>
      <c r="D40" s="74">
        <v>3</v>
      </c>
      <c r="E40" s="117" t="s">
        <v>345</v>
      </c>
      <c r="F40" s="112" t="s">
        <v>321</v>
      </c>
      <c r="G40" s="75"/>
      <c r="H40" s="114"/>
      <c r="I40" s="113"/>
      <c r="J40" s="126"/>
      <c r="K40" s="114"/>
      <c r="L40" s="113"/>
      <c r="M40" s="129"/>
      <c r="N40" s="121"/>
      <c r="O40" s="121"/>
    </row>
    <row r="41" spans="1:21" ht="39.950000000000003" customHeight="1" x14ac:dyDescent="0.2">
      <c r="A41" s="255"/>
      <c r="B41" s="212"/>
      <c r="C41" s="36" t="s">
        <v>63</v>
      </c>
      <c r="D41" s="74">
        <v>2</v>
      </c>
      <c r="E41" s="117" t="s">
        <v>346</v>
      </c>
      <c r="F41" s="112" t="s">
        <v>322</v>
      </c>
      <c r="G41" s="75"/>
      <c r="H41" s="114"/>
      <c r="I41" s="113"/>
      <c r="J41" s="126"/>
      <c r="K41" s="114"/>
      <c r="L41" s="113"/>
      <c r="M41" s="129"/>
      <c r="N41" s="121"/>
      <c r="O41" s="121"/>
    </row>
    <row r="42" spans="1:21" ht="39.950000000000003" customHeight="1" x14ac:dyDescent="0.2">
      <c r="A42" s="255"/>
      <c r="B42" s="212"/>
      <c r="C42" s="135" t="s">
        <v>64</v>
      </c>
      <c r="D42" s="74">
        <v>2</v>
      </c>
      <c r="E42" s="117" t="s">
        <v>405</v>
      </c>
      <c r="F42" s="112" t="s">
        <v>279</v>
      </c>
      <c r="G42" s="75"/>
      <c r="H42" s="114"/>
      <c r="I42" s="113"/>
      <c r="J42" s="126"/>
      <c r="K42" s="114"/>
      <c r="L42" s="113"/>
      <c r="M42" s="129"/>
      <c r="N42" s="121"/>
      <c r="O42" s="121"/>
    </row>
    <row r="43" spans="1:21" ht="39.950000000000003" customHeight="1" x14ac:dyDescent="0.2">
      <c r="A43" s="255"/>
      <c r="B43" s="212"/>
      <c r="C43" s="135" t="s">
        <v>65</v>
      </c>
      <c r="D43" s="74">
        <v>2</v>
      </c>
      <c r="E43" s="117" t="s">
        <v>406</v>
      </c>
      <c r="F43" s="112" t="s">
        <v>321</v>
      </c>
      <c r="G43" s="75"/>
      <c r="H43" s="114"/>
      <c r="I43" s="113"/>
      <c r="J43" s="126"/>
      <c r="K43" s="114"/>
      <c r="L43" s="113"/>
      <c r="M43" s="129"/>
      <c r="N43" s="121"/>
      <c r="O43" s="121"/>
    </row>
    <row r="44" spans="1:21" ht="39.950000000000003" customHeight="1" x14ac:dyDescent="0.2">
      <c r="A44" s="255"/>
      <c r="B44" s="213"/>
      <c r="C44" s="135" t="s">
        <v>66</v>
      </c>
      <c r="D44" s="74">
        <v>2</v>
      </c>
      <c r="E44" s="117" t="s">
        <v>390</v>
      </c>
      <c r="F44" s="112" t="s">
        <v>280</v>
      </c>
      <c r="G44" s="75"/>
      <c r="H44" s="114"/>
      <c r="I44" s="113"/>
      <c r="J44" s="126"/>
      <c r="K44" s="114"/>
      <c r="L44" s="113"/>
      <c r="M44" s="129"/>
      <c r="N44" s="121"/>
      <c r="O44" s="121"/>
    </row>
    <row r="45" spans="1:21" ht="6.75" customHeight="1" x14ac:dyDescent="0.25">
      <c r="B45" s="226"/>
      <c r="C45" s="227"/>
      <c r="D45" s="227"/>
      <c r="E45" s="227"/>
      <c r="F45" s="227"/>
      <c r="G45" s="227"/>
      <c r="H45" s="227"/>
      <c r="I45" s="227"/>
      <c r="J45" s="227"/>
      <c r="K45" s="228"/>
      <c r="L45" s="38"/>
      <c r="M45" s="128"/>
      <c r="N45" s="38"/>
      <c r="O45" s="38"/>
    </row>
    <row r="46" spans="1:21" ht="18.75" x14ac:dyDescent="0.2">
      <c r="A46" s="255"/>
      <c r="B46" s="211"/>
      <c r="C46" s="39" t="s">
        <v>67</v>
      </c>
      <c r="D46" s="40"/>
      <c r="E46" s="40"/>
      <c r="F46" s="40"/>
      <c r="G46" s="40"/>
      <c r="H46" s="40"/>
      <c r="I46" s="40"/>
      <c r="J46" s="40"/>
      <c r="K46" s="41"/>
      <c r="L46" s="42"/>
      <c r="M46" s="40"/>
      <c r="N46" s="41"/>
      <c r="O46" s="42"/>
    </row>
    <row r="47" spans="1:21" ht="39.950000000000003" customHeight="1" x14ac:dyDescent="0.2">
      <c r="A47" s="255"/>
      <c r="B47" s="212"/>
      <c r="C47" s="43" t="s">
        <v>68</v>
      </c>
      <c r="D47" s="74">
        <v>2</v>
      </c>
      <c r="E47" s="77" t="s">
        <v>347</v>
      </c>
      <c r="F47" s="77" t="s">
        <v>323</v>
      </c>
      <c r="G47" s="75"/>
      <c r="H47" s="79"/>
      <c r="I47" s="79"/>
      <c r="J47" s="76"/>
      <c r="K47" s="79"/>
      <c r="L47" s="79"/>
      <c r="M47" s="102"/>
      <c r="N47" s="100"/>
      <c r="O47" s="101"/>
      <c r="R47" s="18">
        <f>COUNTIF(D47:D50,"1")</f>
        <v>2</v>
      </c>
      <c r="S47" s="18">
        <f>COUNTIF(G47:G50,"1")</f>
        <v>0</v>
      </c>
      <c r="T47" s="18">
        <f>COUNTIF(J47:J50,"1")</f>
        <v>0</v>
      </c>
      <c r="U47" s="18">
        <f>COUNTIF(M47:M50,"1")</f>
        <v>0</v>
      </c>
    </row>
    <row r="48" spans="1:21" ht="39.950000000000003" customHeight="1" x14ac:dyDescent="0.2">
      <c r="A48" s="255"/>
      <c r="B48" s="212"/>
      <c r="C48" s="135" t="s">
        <v>69</v>
      </c>
      <c r="D48" s="74">
        <v>2</v>
      </c>
      <c r="E48" s="78" t="s">
        <v>348</v>
      </c>
      <c r="F48" s="77" t="s">
        <v>324</v>
      </c>
      <c r="G48" s="75"/>
      <c r="H48" s="80"/>
      <c r="I48" s="79"/>
      <c r="J48" s="76"/>
      <c r="K48" s="80"/>
      <c r="L48" s="79"/>
      <c r="M48" s="102"/>
      <c r="N48" s="101"/>
      <c r="O48" s="101"/>
      <c r="R48" s="18">
        <f>COUNTIF(D47:D50,"2")</f>
        <v>2</v>
      </c>
      <c r="S48" s="18">
        <f>COUNTIF(G47:G50,"2")</f>
        <v>0</v>
      </c>
      <c r="T48" s="18">
        <f>COUNTIF(J47:J50,"2")</f>
        <v>0</v>
      </c>
      <c r="U48" s="18">
        <f>COUNTIF(M47:M50,"2")</f>
        <v>0</v>
      </c>
    </row>
    <row r="49" spans="1:21" ht="39.950000000000003" customHeight="1" x14ac:dyDescent="0.2">
      <c r="A49" s="255"/>
      <c r="B49" s="212"/>
      <c r="C49" s="36" t="s">
        <v>70</v>
      </c>
      <c r="D49" s="74">
        <v>1</v>
      </c>
      <c r="E49" s="78" t="s">
        <v>391</v>
      </c>
      <c r="F49" s="77"/>
      <c r="G49" s="75"/>
      <c r="H49" s="80"/>
      <c r="I49" s="79"/>
      <c r="J49" s="76"/>
      <c r="K49" s="80"/>
      <c r="L49" s="79"/>
      <c r="M49" s="102"/>
      <c r="N49" s="101"/>
      <c r="O49" s="101"/>
      <c r="R49" s="18">
        <f>COUNTIF(D47:D50,"3")</f>
        <v>0</v>
      </c>
      <c r="S49" s="18">
        <f>COUNTIF(G47:G50,"3")</f>
        <v>0</v>
      </c>
      <c r="T49" s="18">
        <f>COUNTIF(J47:J50,"3")</f>
        <v>0</v>
      </c>
      <c r="U49" s="18">
        <f>COUNTIF(M47:M50,"3")</f>
        <v>0</v>
      </c>
    </row>
    <row r="50" spans="1:21" ht="39.950000000000003" customHeight="1" x14ac:dyDescent="0.2">
      <c r="A50" s="255"/>
      <c r="B50" s="213"/>
      <c r="C50" s="36" t="s">
        <v>71</v>
      </c>
      <c r="D50" s="74">
        <v>1</v>
      </c>
      <c r="E50" s="78" t="s">
        <v>349</v>
      </c>
      <c r="F50" s="77" t="s">
        <v>281</v>
      </c>
      <c r="G50" s="75"/>
      <c r="H50" s="80"/>
      <c r="I50" s="79"/>
      <c r="J50" s="76"/>
      <c r="K50" s="80"/>
      <c r="L50" s="79"/>
      <c r="M50" s="102"/>
      <c r="N50" s="101"/>
      <c r="O50" s="101"/>
      <c r="R50" s="18">
        <f>COUNTIF(D47:D50,"4")</f>
        <v>0</v>
      </c>
      <c r="S50" s="18">
        <f>COUNTIF(G47:G50,"4")</f>
        <v>0</v>
      </c>
      <c r="T50" s="18">
        <f>COUNTIF(J47:J50,"4")</f>
        <v>0</v>
      </c>
      <c r="U50" s="18">
        <f>COUNTIF(M47:M50,"4")</f>
        <v>0</v>
      </c>
    </row>
    <row r="51" spans="1:21" ht="8.25" customHeight="1" x14ac:dyDescent="0.25">
      <c r="B51" s="226"/>
      <c r="C51" s="227"/>
      <c r="D51" s="227"/>
      <c r="E51" s="227"/>
      <c r="F51" s="227"/>
      <c r="G51" s="227"/>
      <c r="H51" s="227"/>
      <c r="I51" s="227"/>
      <c r="J51" s="227"/>
      <c r="K51" s="228"/>
      <c r="L51" s="38"/>
      <c r="M51" s="128"/>
      <c r="N51" s="38"/>
      <c r="O51" s="38"/>
    </row>
    <row r="52" spans="1:21" ht="24" customHeight="1" x14ac:dyDescent="0.2">
      <c r="B52" s="203" t="s">
        <v>26</v>
      </c>
      <c r="C52" s="204"/>
      <c r="D52" s="234">
        <v>2023</v>
      </c>
      <c r="E52" s="235"/>
      <c r="F52" s="236"/>
      <c r="G52" s="217">
        <v>2024</v>
      </c>
      <c r="H52" s="218"/>
      <c r="I52" s="219"/>
      <c r="J52" s="220">
        <v>2025</v>
      </c>
      <c r="K52" s="221"/>
      <c r="L52" s="222"/>
      <c r="M52" s="197">
        <v>2026</v>
      </c>
      <c r="N52" s="198"/>
      <c r="O52" s="199"/>
    </row>
    <row r="53" spans="1:21" ht="33" customHeight="1" x14ac:dyDescent="0.2">
      <c r="B53" s="205"/>
      <c r="C53" s="206"/>
      <c r="D53" s="48" t="s">
        <v>34</v>
      </c>
      <c r="E53" s="49" t="s">
        <v>122</v>
      </c>
      <c r="F53" s="49" t="s">
        <v>125</v>
      </c>
      <c r="G53" s="48" t="s">
        <v>34</v>
      </c>
      <c r="H53" s="49" t="s">
        <v>122</v>
      </c>
      <c r="I53" s="49" t="s">
        <v>125</v>
      </c>
      <c r="J53" s="48" t="s">
        <v>34</v>
      </c>
      <c r="K53" s="49" t="s">
        <v>122</v>
      </c>
      <c r="L53" s="50" t="s">
        <v>125</v>
      </c>
      <c r="M53" s="48"/>
      <c r="N53" s="49"/>
      <c r="O53" s="50"/>
    </row>
    <row r="54" spans="1:21" ht="18.75" x14ac:dyDescent="0.2">
      <c r="A54" s="255"/>
      <c r="B54" s="51"/>
      <c r="C54" s="232" t="s">
        <v>74</v>
      </c>
      <c r="D54" s="233"/>
      <c r="E54" s="233"/>
      <c r="F54" s="233"/>
      <c r="G54" s="233"/>
      <c r="H54" s="233"/>
      <c r="I54" s="233"/>
      <c r="J54" s="233"/>
      <c r="K54" s="233"/>
      <c r="L54" s="52"/>
      <c r="M54" s="58"/>
      <c r="N54" s="58"/>
      <c r="O54" s="52"/>
    </row>
    <row r="55" spans="1:21" ht="30" customHeight="1" x14ac:dyDescent="0.2">
      <c r="A55" s="255"/>
      <c r="B55" s="53"/>
      <c r="C55" s="43" t="s">
        <v>75</v>
      </c>
      <c r="D55" s="74">
        <v>1</v>
      </c>
      <c r="E55" s="112" t="s">
        <v>240</v>
      </c>
      <c r="F55" s="112" t="s">
        <v>241</v>
      </c>
      <c r="G55" s="122"/>
      <c r="H55" s="113"/>
      <c r="I55" s="113"/>
      <c r="J55" s="126"/>
      <c r="K55" s="118"/>
      <c r="L55" s="119"/>
      <c r="M55" s="129"/>
      <c r="N55" s="118"/>
      <c r="O55" s="119"/>
      <c r="R55" s="18">
        <f>COUNTIF(D55:D59,"1")</f>
        <v>1</v>
      </c>
      <c r="S55" s="18">
        <f>COUNTIF(G55:G59,"1")</f>
        <v>0</v>
      </c>
      <c r="T55" s="18">
        <f>COUNTIF(J55:J59,"1")</f>
        <v>0</v>
      </c>
      <c r="U55" s="18">
        <f>COUNTIF(M55:M59,"1")</f>
        <v>0</v>
      </c>
    </row>
    <row r="56" spans="1:21" ht="30" customHeight="1" x14ac:dyDescent="0.2">
      <c r="A56" s="255"/>
      <c r="B56" s="53"/>
      <c r="C56" s="36" t="s">
        <v>76</v>
      </c>
      <c r="D56" s="74">
        <v>3</v>
      </c>
      <c r="E56" s="117" t="s">
        <v>393</v>
      </c>
      <c r="F56" s="112" t="s">
        <v>203</v>
      </c>
      <c r="G56" s="122"/>
      <c r="H56" s="114"/>
      <c r="I56" s="113"/>
      <c r="J56" s="126"/>
      <c r="K56" s="119"/>
      <c r="L56" s="119"/>
      <c r="M56" s="129"/>
      <c r="N56" s="119"/>
      <c r="O56" s="119"/>
      <c r="R56" s="18">
        <f>COUNTIF(D55:D59,"2")</f>
        <v>2</v>
      </c>
      <c r="S56" s="18">
        <f>COUNTIF(G55:G59,"2")</f>
        <v>0</v>
      </c>
      <c r="T56" s="18">
        <f>COUNTIF(J55:J59,"2")</f>
        <v>0</v>
      </c>
      <c r="U56" s="18">
        <f>COUNTIF(M55:M59,"2")</f>
        <v>0</v>
      </c>
    </row>
    <row r="57" spans="1:21" ht="30" customHeight="1" x14ac:dyDescent="0.2">
      <c r="A57" s="255"/>
      <c r="B57" s="53"/>
      <c r="C57" s="36" t="s">
        <v>77</v>
      </c>
      <c r="D57" s="74">
        <v>2</v>
      </c>
      <c r="E57" s="117" t="s">
        <v>394</v>
      </c>
      <c r="F57" s="112" t="s">
        <v>325</v>
      </c>
      <c r="G57" s="122"/>
      <c r="H57" s="114"/>
      <c r="I57" s="113"/>
      <c r="J57" s="126"/>
      <c r="K57" s="119"/>
      <c r="L57" s="119"/>
      <c r="M57" s="129"/>
      <c r="N57" s="121"/>
      <c r="O57" s="119"/>
      <c r="R57" s="18">
        <f>COUNTIF(D55:D59,"3")</f>
        <v>2</v>
      </c>
      <c r="S57" s="18">
        <f>COUNTIF(G55:G59,"3")</f>
        <v>0</v>
      </c>
      <c r="T57" s="18">
        <f>COUNTIF(J55:J59,"3")</f>
        <v>0</v>
      </c>
      <c r="U57" s="18">
        <f>COUNTIF(M55:M59,"3")</f>
        <v>0</v>
      </c>
    </row>
    <row r="58" spans="1:21" ht="30" customHeight="1" x14ac:dyDescent="0.2">
      <c r="A58" s="255"/>
      <c r="B58" s="53"/>
      <c r="C58" s="135" t="s">
        <v>78</v>
      </c>
      <c r="D58" s="74">
        <v>3</v>
      </c>
      <c r="E58" s="117" t="s">
        <v>395</v>
      </c>
      <c r="F58" s="112" t="s">
        <v>242</v>
      </c>
      <c r="G58" s="122"/>
      <c r="H58" s="114"/>
      <c r="I58" s="113"/>
      <c r="J58" s="126"/>
      <c r="K58" s="119"/>
      <c r="L58" s="119"/>
      <c r="M58" s="129"/>
      <c r="N58" s="119"/>
      <c r="O58" s="119"/>
      <c r="R58" s="18">
        <f>COUNTIF(D55:D59,"4")</f>
        <v>0</v>
      </c>
      <c r="S58" s="18">
        <f>COUNTIF(G55:G59,"4")</f>
        <v>0</v>
      </c>
      <c r="T58" s="18">
        <f>COUNTIF(J55:J59,"4")</f>
        <v>0</v>
      </c>
      <c r="U58" s="18">
        <f>COUNTIF(M55:M59,"4")</f>
        <v>0</v>
      </c>
    </row>
    <row r="59" spans="1:21" ht="30" customHeight="1" x14ac:dyDescent="0.2">
      <c r="A59" s="255"/>
      <c r="B59" s="54"/>
      <c r="C59" s="36" t="s">
        <v>79</v>
      </c>
      <c r="D59" s="74">
        <v>2</v>
      </c>
      <c r="E59" s="117" t="s">
        <v>243</v>
      </c>
      <c r="F59" s="112" t="s">
        <v>244</v>
      </c>
      <c r="G59" s="122"/>
      <c r="H59" s="114"/>
      <c r="I59" s="113"/>
      <c r="J59" s="126"/>
      <c r="K59" s="119"/>
      <c r="L59" s="119"/>
      <c r="M59" s="129"/>
      <c r="N59" s="119"/>
      <c r="O59" s="119"/>
    </row>
    <row r="60" spans="1:21" ht="6.75" customHeight="1" x14ac:dyDescent="0.25">
      <c r="B60" s="239"/>
      <c r="C60" s="240"/>
      <c r="D60" s="55"/>
      <c r="E60" s="56"/>
      <c r="F60" s="56"/>
      <c r="G60" s="55"/>
      <c r="H60" s="56"/>
      <c r="I60" s="56"/>
      <c r="J60" s="55"/>
      <c r="K60" s="56"/>
      <c r="M60" s="55"/>
      <c r="N60" s="56"/>
    </row>
    <row r="61" spans="1:21" ht="18.75" x14ac:dyDescent="0.2">
      <c r="A61" s="255"/>
      <c r="B61" s="51"/>
      <c r="C61" s="232" t="s">
        <v>80</v>
      </c>
      <c r="D61" s="233"/>
      <c r="E61" s="233"/>
      <c r="F61" s="233"/>
      <c r="G61" s="233"/>
      <c r="H61" s="233"/>
      <c r="I61" s="233"/>
      <c r="J61" s="233"/>
      <c r="K61" s="238"/>
      <c r="L61" s="58"/>
      <c r="M61" s="58"/>
      <c r="N61" s="58"/>
      <c r="O61" s="58"/>
    </row>
    <row r="62" spans="1:21" ht="30" customHeight="1" x14ac:dyDescent="0.2">
      <c r="A62" s="255"/>
      <c r="B62" s="59"/>
      <c r="C62" s="133" t="s">
        <v>81</v>
      </c>
      <c r="D62" s="74">
        <v>2</v>
      </c>
      <c r="E62" s="112" t="s">
        <v>245</v>
      </c>
      <c r="F62" s="112" t="s">
        <v>246</v>
      </c>
      <c r="G62" s="122"/>
      <c r="H62" s="113"/>
      <c r="I62" s="113"/>
      <c r="J62" s="126"/>
      <c r="K62" s="119"/>
      <c r="L62" s="119"/>
      <c r="M62" s="129"/>
      <c r="N62" s="119"/>
      <c r="O62" s="119"/>
      <c r="R62" s="18">
        <f>COUNTIF(D62:D65,"1")</f>
        <v>0</v>
      </c>
      <c r="S62" s="18">
        <f>COUNTIF(G62:G65,"1")</f>
        <v>0</v>
      </c>
      <c r="T62" s="18">
        <f>COUNTIF(J62:J65,"1")</f>
        <v>0</v>
      </c>
      <c r="U62" s="18">
        <f>COUNTIF(M62:M65,"1")</f>
        <v>0</v>
      </c>
    </row>
    <row r="63" spans="1:21" ht="30" customHeight="1" x14ac:dyDescent="0.2">
      <c r="A63" s="255"/>
      <c r="B63" s="53"/>
      <c r="C63" s="36" t="s">
        <v>82</v>
      </c>
      <c r="D63" s="74">
        <v>2</v>
      </c>
      <c r="E63" s="117" t="s">
        <v>247</v>
      </c>
      <c r="F63" s="112" t="s">
        <v>248</v>
      </c>
      <c r="G63" s="122"/>
      <c r="H63" s="114"/>
      <c r="I63" s="113"/>
      <c r="J63" s="126"/>
      <c r="K63" s="119"/>
      <c r="L63" s="119"/>
      <c r="M63" s="129"/>
      <c r="N63" s="119"/>
      <c r="O63" s="119"/>
      <c r="R63" s="18">
        <f>COUNTIF(D62:D65,"2")</f>
        <v>2</v>
      </c>
      <c r="S63" s="18">
        <f>COUNTIF(G62:G65,"2")</f>
        <v>0</v>
      </c>
      <c r="T63" s="18">
        <f>COUNTIF(J62:J65,"2")</f>
        <v>0</v>
      </c>
      <c r="U63" s="18">
        <f>COUNTIF(M62:M65,"2")</f>
        <v>0</v>
      </c>
    </row>
    <row r="64" spans="1:21" ht="30" customHeight="1" x14ac:dyDescent="0.2">
      <c r="A64" s="255"/>
      <c r="B64" s="53"/>
      <c r="C64" s="36" t="s">
        <v>83</v>
      </c>
      <c r="D64" s="74">
        <v>3</v>
      </c>
      <c r="E64" s="117" t="s">
        <v>396</v>
      </c>
      <c r="F64" s="112" t="s">
        <v>326</v>
      </c>
      <c r="G64" s="122"/>
      <c r="H64" s="114"/>
      <c r="I64" s="113"/>
      <c r="J64" s="126"/>
      <c r="K64" s="119"/>
      <c r="L64" s="119"/>
      <c r="M64" s="129"/>
      <c r="N64" s="119"/>
      <c r="O64" s="119"/>
      <c r="R64" s="18">
        <f>COUNTIF(D62:D65,"3")</f>
        <v>2</v>
      </c>
      <c r="S64" s="18">
        <f>COUNTIF(G62:G65,"3")</f>
        <v>0</v>
      </c>
      <c r="T64" s="18">
        <f>COUNTIF(J62:J65,"3")</f>
        <v>0</v>
      </c>
      <c r="U64" s="18">
        <f>COUNTIF(M62:M65,"3")</f>
        <v>0</v>
      </c>
    </row>
    <row r="65" spans="1:21" ht="30" customHeight="1" x14ac:dyDescent="0.2">
      <c r="A65" s="255"/>
      <c r="B65" s="54"/>
      <c r="C65" s="36" t="s">
        <v>84</v>
      </c>
      <c r="D65" s="74">
        <v>3</v>
      </c>
      <c r="E65" s="117" t="s">
        <v>397</v>
      </c>
      <c r="F65" s="112" t="s">
        <v>327</v>
      </c>
      <c r="G65" s="122"/>
      <c r="H65" s="114"/>
      <c r="I65" s="113"/>
      <c r="J65" s="126"/>
      <c r="K65" s="119"/>
      <c r="L65" s="119"/>
      <c r="M65" s="129"/>
      <c r="N65" s="119"/>
      <c r="O65" s="119"/>
      <c r="R65" s="18">
        <f>COUNTIF(D62:D65,"4")</f>
        <v>0</v>
      </c>
      <c r="S65" s="18">
        <f>COUNTIF(G62:G65,"4")</f>
        <v>0</v>
      </c>
      <c r="T65" s="18">
        <f>COUNTIF(J62:J65,"4")</f>
        <v>0</v>
      </c>
      <c r="U65" s="18">
        <f>COUNTIF(M62:M65,"4")</f>
        <v>0</v>
      </c>
    </row>
    <row r="66" spans="1:21" ht="9" customHeight="1" x14ac:dyDescent="0.25">
      <c r="B66" s="214"/>
      <c r="C66" s="215"/>
      <c r="D66" s="215"/>
      <c r="E66" s="215"/>
      <c r="F66" s="215"/>
      <c r="G66" s="215"/>
      <c r="H66" s="215"/>
      <c r="I66" s="215"/>
      <c r="J66" s="215"/>
      <c r="K66" s="243"/>
      <c r="L66" s="38"/>
      <c r="M66" s="128"/>
      <c r="N66" s="38"/>
      <c r="O66" s="38"/>
    </row>
    <row r="67" spans="1:21" ht="18.75" x14ac:dyDescent="0.2">
      <c r="A67" s="255"/>
      <c r="B67" s="51"/>
      <c r="C67" s="232" t="s">
        <v>167</v>
      </c>
      <c r="D67" s="233"/>
      <c r="E67" s="233"/>
      <c r="F67" s="233"/>
      <c r="G67" s="233"/>
      <c r="H67" s="233"/>
      <c r="I67" s="233"/>
      <c r="J67" s="233"/>
      <c r="K67" s="238"/>
      <c r="L67" s="60"/>
      <c r="M67" s="60"/>
      <c r="N67" s="60"/>
      <c r="O67" s="60"/>
    </row>
    <row r="68" spans="1:21" ht="30" customHeight="1" x14ac:dyDescent="0.2">
      <c r="A68" s="255"/>
      <c r="B68" s="53"/>
      <c r="C68" s="43" t="s">
        <v>85</v>
      </c>
      <c r="D68" s="74">
        <v>3</v>
      </c>
      <c r="E68" s="115" t="s">
        <v>398</v>
      </c>
      <c r="F68" s="112" t="s">
        <v>249</v>
      </c>
      <c r="G68" s="122"/>
      <c r="H68" s="113"/>
      <c r="I68" s="113"/>
      <c r="J68" s="126"/>
      <c r="K68" s="119"/>
      <c r="L68" s="119"/>
      <c r="M68" s="129"/>
      <c r="N68" s="119"/>
      <c r="O68" s="119"/>
      <c r="R68" s="18">
        <f>COUNTIF(D68:D71,"1")</f>
        <v>2</v>
      </c>
      <c r="S68" s="18">
        <f>COUNTIF(G68:G71,"1")</f>
        <v>0</v>
      </c>
      <c r="T68" s="18">
        <f>COUNTIF(J68:J71,"1")</f>
        <v>0</v>
      </c>
      <c r="U68" s="18">
        <f>COUNTIF(M68:M71,"1")</f>
        <v>0</v>
      </c>
    </row>
    <row r="69" spans="1:21" ht="30" customHeight="1" x14ac:dyDescent="0.2">
      <c r="A69" s="255"/>
      <c r="B69" s="53"/>
      <c r="C69" s="36" t="s">
        <v>86</v>
      </c>
      <c r="D69" s="74">
        <v>1</v>
      </c>
      <c r="E69" s="123" t="s">
        <v>250</v>
      </c>
      <c r="F69" s="112" t="s">
        <v>328</v>
      </c>
      <c r="G69" s="122"/>
      <c r="H69" s="114"/>
      <c r="I69" s="113"/>
      <c r="J69" s="126"/>
      <c r="K69" s="119"/>
      <c r="L69" s="119"/>
      <c r="M69" s="129"/>
      <c r="N69" s="121"/>
      <c r="O69" s="119"/>
      <c r="R69" s="18">
        <f>COUNTIF(D68:D71,"2")</f>
        <v>1</v>
      </c>
      <c r="S69" s="18">
        <f>COUNTIF(G68:G71,"2")</f>
        <v>0</v>
      </c>
      <c r="T69" s="18">
        <f>COUNTIF(J68:J71,"2")</f>
        <v>0</v>
      </c>
      <c r="U69" s="18">
        <f>COUNTIF(M68:M71,"2")</f>
        <v>0</v>
      </c>
    </row>
    <row r="70" spans="1:21" ht="30" customHeight="1" x14ac:dyDescent="0.2">
      <c r="A70" s="255"/>
      <c r="B70" s="53"/>
      <c r="C70" s="36" t="s">
        <v>87</v>
      </c>
      <c r="D70" s="74">
        <v>1</v>
      </c>
      <c r="E70" s="123" t="s">
        <v>251</v>
      </c>
      <c r="F70" s="112" t="s">
        <v>252</v>
      </c>
      <c r="G70" s="122"/>
      <c r="H70" s="114"/>
      <c r="I70" s="113"/>
      <c r="J70" s="126"/>
      <c r="K70" s="119"/>
      <c r="L70" s="119"/>
      <c r="M70" s="129"/>
      <c r="N70" s="119"/>
      <c r="O70" s="119"/>
      <c r="R70" s="18">
        <f>COUNTIF(D68:D71,"3")</f>
        <v>1</v>
      </c>
      <c r="S70" s="18">
        <f>COUNTIF(G68:G71,"3")</f>
        <v>0</v>
      </c>
      <c r="T70" s="18">
        <f>COUNTIF(J68:J71,"3")</f>
        <v>0</v>
      </c>
      <c r="U70" s="18">
        <f>COUNTIF(M68:M71,"3")</f>
        <v>0</v>
      </c>
    </row>
    <row r="71" spans="1:21" ht="30" customHeight="1" x14ac:dyDescent="0.2">
      <c r="A71" s="255"/>
      <c r="B71" s="54"/>
      <c r="C71" s="36" t="s">
        <v>88</v>
      </c>
      <c r="D71" s="74">
        <v>2</v>
      </c>
      <c r="E71" s="123" t="s">
        <v>253</v>
      </c>
      <c r="F71" s="112" t="s">
        <v>254</v>
      </c>
      <c r="G71" s="122"/>
      <c r="H71" s="114"/>
      <c r="I71" s="113"/>
      <c r="J71" s="126"/>
      <c r="K71" s="119"/>
      <c r="L71" s="119"/>
      <c r="M71" s="129"/>
      <c r="N71" s="119"/>
      <c r="O71" s="119"/>
      <c r="R71" s="18">
        <f>COUNTIF(D68:D71,"4")</f>
        <v>0</v>
      </c>
      <c r="S71" s="18">
        <f>COUNTIF(G68:G71,"4")</f>
        <v>0</v>
      </c>
      <c r="T71" s="18">
        <f>COUNTIF(J68:J71,"4")</f>
        <v>0</v>
      </c>
      <c r="U71" s="18">
        <f>COUNTIF(M68:M71,"4")</f>
        <v>0</v>
      </c>
    </row>
    <row r="72" spans="1:21" ht="8.25" customHeight="1" x14ac:dyDescent="0.25">
      <c r="B72" s="214"/>
      <c r="C72" s="215"/>
      <c r="D72" s="215"/>
      <c r="E72" s="215"/>
      <c r="F72" s="215"/>
      <c r="G72" s="215"/>
      <c r="H72" s="215"/>
      <c r="I72" s="215"/>
      <c r="J72" s="215"/>
      <c r="K72" s="243"/>
      <c r="L72" s="38"/>
      <c r="M72" s="128"/>
      <c r="N72" s="38"/>
      <c r="O72" s="38"/>
    </row>
    <row r="73" spans="1:21" ht="18.75" x14ac:dyDescent="0.2">
      <c r="A73" s="255"/>
      <c r="B73" s="51"/>
      <c r="C73" s="232" t="s">
        <v>89</v>
      </c>
      <c r="D73" s="233"/>
      <c r="E73" s="233"/>
      <c r="F73" s="233"/>
      <c r="G73" s="233"/>
      <c r="H73" s="233"/>
      <c r="I73" s="233"/>
      <c r="J73" s="233"/>
      <c r="K73" s="238"/>
      <c r="L73" s="58"/>
      <c r="M73" s="58"/>
      <c r="N73" s="58"/>
      <c r="O73" s="58"/>
    </row>
    <row r="74" spans="1:21" ht="30" customHeight="1" x14ac:dyDescent="0.25">
      <c r="A74" s="255"/>
      <c r="B74" s="53"/>
      <c r="C74" s="43" t="s">
        <v>90</v>
      </c>
      <c r="D74" s="74">
        <v>2</v>
      </c>
      <c r="E74" s="112" t="s">
        <v>255</v>
      </c>
      <c r="F74" s="112" t="s">
        <v>329</v>
      </c>
      <c r="G74" s="122"/>
      <c r="H74" s="113"/>
      <c r="I74" s="113"/>
      <c r="J74" s="126"/>
      <c r="K74" s="119"/>
      <c r="L74" s="119"/>
      <c r="M74" s="129"/>
      <c r="N74" s="132"/>
      <c r="O74" s="119"/>
      <c r="R74" s="18">
        <f>COUNTIF(D74:D79,"1")</f>
        <v>1</v>
      </c>
      <c r="S74" s="18">
        <f>COUNTIF(G74:G79,"1")</f>
        <v>0</v>
      </c>
      <c r="T74" s="18">
        <f>COUNTIF(J74:J79,"1")</f>
        <v>0</v>
      </c>
      <c r="U74" s="18">
        <f>COUNTIF(M74:M79,"1")</f>
        <v>0</v>
      </c>
    </row>
    <row r="75" spans="1:21" ht="30" customHeight="1" x14ac:dyDescent="0.2">
      <c r="A75" s="255"/>
      <c r="B75" s="53"/>
      <c r="C75" s="36" t="s">
        <v>91</v>
      </c>
      <c r="D75" s="74">
        <v>2</v>
      </c>
      <c r="E75" s="117" t="s">
        <v>256</v>
      </c>
      <c r="F75" s="112" t="s">
        <v>330</v>
      </c>
      <c r="G75" s="122"/>
      <c r="H75" s="114"/>
      <c r="I75" s="113"/>
      <c r="J75" s="126"/>
      <c r="K75" s="119"/>
      <c r="L75" s="119"/>
      <c r="M75" s="129"/>
      <c r="N75" s="119"/>
      <c r="O75" s="119"/>
      <c r="R75" s="18">
        <f>COUNTIF(D74:D79,"2")</f>
        <v>4</v>
      </c>
      <c r="S75" s="18">
        <f>COUNTIF(G74:G79,"2")</f>
        <v>0</v>
      </c>
      <c r="T75" s="18">
        <f>COUNTIF(J74:J79,"2")</f>
        <v>0</v>
      </c>
      <c r="U75" s="18">
        <f>COUNTIF(M74:M79,"2")</f>
        <v>0</v>
      </c>
    </row>
    <row r="76" spans="1:21" ht="30" customHeight="1" x14ac:dyDescent="0.2">
      <c r="A76" s="255"/>
      <c r="B76" s="53"/>
      <c r="C76" s="36" t="s">
        <v>92</v>
      </c>
      <c r="D76" s="74">
        <v>2</v>
      </c>
      <c r="E76" s="117" t="s">
        <v>257</v>
      </c>
      <c r="F76" s="112" t="s">
        <v>258</v>
      </c>
      <c r="G76" s="122"/>
      <c r="H76" s="114"/>
      <c r="I76" s="113"/>
      <c r="J76" s="126"/>
      <c r="K76" s="119"/>
      <c r="L76" s="119"/>
      <c r="M76" s="129"/>
      <c r="N76" s="119"/>
      <c r="O76" s="119"/>
      <c r="R76" s="18">
        <f>COUNTIF(D74:D79,"2")</f>
        <v>4</v>
      </c>
      <c r="S76" s="18">
        <f>COUNTIF(G74:G79,"3")</f>
        <v>0</v>
      </c>
      <c r="T76" s="18">
        <f>COUNTIF(J74:J79,"3")</f>
        <v>0</v>
      </c>
      <c r="U76" s="18">
        <f>COUNTIF(M74:M79,"3")</f>
        <v>0</v>
      </c>
    </row>
    <row r="77" spans="1:21" ht="30" customHeight="1" x14ac:dyDescent="0.2">
      <c r="A77" s="255"/>
      <c r="B77" s="53"/>
      <c r="C77" s="36" t="s">
        <v>93</v>
      </c>
      <c r="D77" s="74">
        <v>3</v>
      </c>
      <c r="E77" s="117" t="s">
        <v>399</v>
      </c>
      <c r="F77" s="112" t="s">
        <v>331</v>
      </c>
      <c r="G77" s="122"/>
      <c r="H77" s="114"/>
      <c r="I77" s="113"/>
      <c r="J77" s="126"/>
      <c r="K77" s="119"/>
      <c r="L77" s="119"/>
      <c r="M77" s="129"/>
      <c r="N77" s="119"/>
      <c r="O77" s="119"/>
      <c r="R77" s="18">
        <f>COUNTIF(D74:D79,"4")</f>
        <v>0</v>
      </c>
      <c r="S77" s="18">
        <f>COUNTIF(G74:G79,"4")</f>
        <v>0</v>
      </c>
      <c r="T77" s="18">
        <f>COUNTIF(J74:J79,"4")</f>
        <v>0</v>
      </c>
      <c r="U77" s="18">
        <f>COUNTIF(M74:M79,"4")</f>
        <v>0</v>
      </c>
    </row>
    <row r="78" spans="1:21" ht="30" customHeight="1" x14ac:dyDescent="0.2">
      <c r="A78" s="255"/>
      <c r="B78" s="59"/>
      <c r="C78" s="134" t="s">
        <v>94</v>
      </c>
      <c r="D78" s="74">
        <v>1</v>
      </c>
      <c r="E78" s="117" t="s">
        <v>259</v>
      </c>
      <c r="F78" s="112" t="s">
        <v>332</v>
      </c>
      <c r="G78" s="122"/>
      <c r="H78" s="114"/>
      <c r="I78" s="113"/>
      <c r="J78" s="126"/>
      <c r="K78" s="119"/>
      <c r="L78" s="119"/>
      <c r="M78" s="129"/>
      <c r="N78" s="119"/>
      <c r="O78" s="119"/>
    </row>
    <row r="79" spans="1:21" ht="30" customHeight="1" x14ac:dyDescent="0.2">
      <c r="A79" s="255"/>
      <c r="B79" s="54"/>
      <c r="C79" s="36" t="s">
        <v>95</v>
      </c>
      <c r="D79" s="74">
        <v>2</v>
      </c>
      <c r="E79" s="117" t="s">
        <v>400</v>
      </c>
      <c r="F79" s="112" t="s">
        <v>333</v>
      </c>
      <c r="G79" s="122"/>
      <c r="H79" s="114"/>
      <c r="I79" s="113"/>
      <c r="J79" s="126"/>
      <c r="K79" s="119"/>
      <c r="L79" s="119"/>
      <c r="M79" s="129"/>
      <c r="N79" s="121"/>
      <c r="O79" s="119"/>
    </row>
    <row r="80" spans="1:21" ht="9" customHeight="1" x14ac:dyDescent="0.25">
      <c r="B80" s="239"/>
      <c r="C80" s="240"/>
      <c r="D80" s="55"/>
      <c r="E80" s="56"/>
      <c r="F80" s="56"/>
      <c r="G80" s="55"/>
      <c r="H80" s="56"/>
      <c r="I80" s="56"/>
      <c r="J80" s="55"/>
      <c r="K80" s="61"/>
      <c r="M80" s="55"/>
      <c r="N80" s="61"/>
    </row>
    <row r="81" spans="1:21" ht="18.75" customHeight="1" x14ac:dyDescent="0.2">
      <c r="B81" s="207" t="s">
        <v>96</v>
      </c>
      <c r="C81" s="208"/>
      <c r="D81" s="234" t="s">
        <v>200</v>
      </c>
      <c r="E81" s="235"/>
      <c r="F81" s="236"/>
      <c r="G81" s="217">
        <v>2024</v>
      </c>
      <c r="H81" s="218"/>
      <c r="I81" s="219"/>
      <c r="J81" s="220">
        <v>2025</v>
      </c>
      <c r="K81" s="221"/>
      <c r="L81" s="222"/>
      <c r="M81" s="197">
        <v>2026</v>
      </c>
      <c r="N81" s="198"/>
      <c r="O81" s="199"/>
    </row>
    <row r="82" spans="1:21" ht="34.5" customHeight="1" x14ac:dyDescent="0.2">
      <c r="B82" s="209"/>
      <c r="C82" s="210"/>
      <c r="D82" s="48" t="s">
        <v>34</v>
      </c>
      <c r="E82" s="49" t="s">
        <v>122</v>
      </c>
      <c r="F82" s="49"/>
      <c r="G82" s="48" t="s">
        <v>34</v>
      </c>
      <c r="H82" s="49" t="s">
        <v>122</v>
      </c>
      <c r="I82" s="49" t="s">
        <v>125</v>
      </c>
      <c r="J82" s="48" t="s">
        <v>34</v>
      </c>
      <c r="K82" s="49" t="s">
        <v>122</v>
      </c>
      <c r="L82" s="50" t="s">
        <v>125</v>
      </c>
      <c r="M82" s="48" t="s">
        <v>34</v>
      </c>
      <c r="N82" s="49" t="s">
        <v>122</v>
      </c>
      <c r="O82" s="50" t="s">
        <v>125</v>
      </c>
    </row>
    <row r="83" spans="1:21" ht="18.75" x14ac:dyDescent="0.2">
      <c r="A83" s="255"/>
      <c r="B83" s="62"/>
      <c r="C83" s="233" t="s">
        <v>97</v>
      </c>
      <c r="D83" s="233"/>
      <c r="E83" s="233"/>
      <c r="F83" s="233"/>
      <c r="G83" s="233"/>
      <c r="H83" s="233"/>
      <c r="I83" s="233"/>
      <c r="J83" s="233"/>
      <c r="K83" s="233"/>
      <c r="L83" s="63"/>
      <c r="M83" s="98"/>
      <c r="N83" s="98"/>
      <c r="O83" s="63"/>
    </row>
    <row r="84" spans="1:21" ht="30" customHeight="1" x14ac:dyDescent="0.2">
      <c r="A84" s="255"/>
      <c r="B84" s="54"/>
      <c r="C84" s="43" t="s">
        <v>98</v>
      </c>
      <c r="D84" s="74">
        <v>2</v>
      </c>
      <c r="E84" s="117" t="s">
        <v>352</v>
      </c>
      <c r="F84" s="112" t="s">
        <v>205</v>
      </c>
      <c r="G84" s="122"/>
      <c r="H84" s="114"/>
      <c r="I84" s="114"/>
      <c r="J84" s="126"/>
      <c r="K84" s="119"/>
      <c r="L84" s="119"/>
      <c r="M84" s="129"/>
      <c r="N84" s="121"/>
      <c r="O84" s="121"/>
      <c r="R84" s="18">
        <f>COUNTIF(D84:D86,"1")</f>
        <v>0</v>
      </c>
      <c r="S84" s="18">
        <f>COUNTIF(G84:G86,"1")</f>
        <v>0</v>
      </c>
      <c r="T84" s="18">
        <f>COUNTIF(J84:J86,"1")</f>
        <v>0</v>
      </c>
      <c r="U84" s="18">
        <f>COUNTIF(M84:M86,"1")</f>
        <v>0</v>
      </c>
    </row>
    <row r="85" spans="1:21" ht="30" customHeight="1" x14ac:dyDescent="0.2">
      <c r="A85" s="255"/>
      <c r="B85" s="62"/>
      <c r="C85" s="36" t="s">
        <v>99</v>
      </c>
      <c r="D85" s="74">
        <v>4</v>
      </c>
      <c r="E85" s="117" t="s">
        <v>350</v>
      </c>
      <c r="F85" s="112" t="s">
        <v>204</v>
      </c>
      <c r="G85" s="122"/>
      <c r="H85" s="114"/>
      <c r="I85" s="113"/>
      <c r="J85" s="126"/>
      <c r="K85" s="119"/>
      <c r="L85" s="119"/>
      <c r="M85" s="129"/>
      <c r="N85" s="119"/>
      <c r="O85" s="119"/>
      <c r="R85" s="18">
        <f>COUNTIF(D84:D86,"2")</f>
        <v>1</v>
      </c>
      <c r="S85" s="18">
        <f>COUNTIF(G84:G86,"2")</f>
        <v>0</v>
      </c>
      <c r="T85" s="18">
        <f>COUNTIF(J84:J86,"2")</f>
        <v>0</v>
      </c>
      <c r="U85" s="18">
        <f>COUNTIF(M84:M86,"2")</f>
        <v>0</v>
      </c>
    </row>
    <row r="86" spans="1:21" ht="30" customHeight="1" x14ac:dyDescent="0.2">
      <c r="A86" s="255"/>
      <c r="B86" s="62"/>
      <c r="C86" s="36" t="s">
        <v>100</v>
      </c>
      <c r="D86" s="74">
        <v>4</v>
      </c>
      <c r="E86" s="117" t="s">
        <v>351</v>
      </c>
      <c r="F86" s="112" t="s">
        <v>204</v>
      </c>
      <c r="G86" s="122"/>
      <c r="H86" s="114"/>
      <c r="I86" s="113"/>
      <c r="J86" s="126"/>
      <c r="K86" s="119"/>
      <c r="L86" s="119"/>
      <c r="M86" s="129"/>
      <c r="N86" s="121"/>
      <c r="O86" s="121"/>
      <c r="R86" s="18">
        <f>COUNTIF(D84:D86,"3")</f>
        <v>0</v>
      </c>
      <c r="S86" s="18">
        <f>COUNTIF(G84:G86,"3")</f>
        <v>0</v>
      </c>
      <c r="T86" s="18">
        <f>COUNTIF(J84:J86,"3")</f>
        <v>0</v>
      </c>
      <c r="U86" s="18">
        <f>COUNTIF(M84:M86,"3")</f>
        <v>0</v>
      </c>
    </row>
    <row r="87" spans="1:21" ht="21" customHeight="1" x14ac:dyDescent="0.25">
      <c r="B87" s="241"/>
      <c r="C87" s="242"/>
      <c r="D87" s="55"/>
      <c r="E87" s="56"/>
      <c r="F87" s="56"/>
      <c r="G87" s="55"/>
      <c r="H87" s="56"/>
      <c r="I87" s="56"/>
      <c r="J87" s="55"/>
      <c r="K87" s="56"/>
      <c r="M87" s="55"/>
      <c r="N87" s="56"/>
      <c r="R87" s="18">
        <f>COUNTIF(D84:D86,"4")</f>
        <v>2</v>
      </c>
      <c r="S87" s="18">
        <f>COUNTIF(G84:G86,"4")</f>
        <v>0</v>
      </c>
      <c r="T87" s="18">
        <f>COUNTIF(J84:J86,"4")</f>
        <v>0</v>
      </c>
      <c r="U87" s="18">
        <f>COUNTIF(M84:M86,"4")</f>
        <v>0</v>
      </c>
    </row>
    <row r="88" spans="1:21" ht="18.75" x14ac:dyDescent="0.2">
      <c r="A88" s="255"/>
      <c r="B88" s="64"/>
      <c r="C88" s="246" t="s">
        <v>101</v>
      </c>
      <c r="D88" s="247"/>
      <c r="E88" s="247"/>
      <c r="F88" s="247"/>
      <c r="G88" s="247"/>
      <c r="H88" s="247"/>
      <c r="I88" s="247"/>
      <c r="J88" s="247"/>
      <c r="K88" s="248"/>
      <c r="L88" s="58"/>
      <c r="M88" s="58"/>
      <c r="N88" s="58" t="s">
        <v>195</v>
      </c>
      <c r="O88" s="58"/>
    </row>
    <row r="89" spans="1:21" ht="30" customHeight="1" x14ac:dyDescent="0.2">
      <c r="A89" s="255"/>
      <c r="B89" s="54"/>
      <c r="C89" s="35" t="s">
        <v>102</v>
      </c>
      <c r="D89" s="74">
        <v>1</v>
      </c>
      <c r="E89" s="112" t="s">
        <v>353</v>
      </c>
      <c r="F89" s="112" t="s">
        <v>206</v>
      </c>
      <c r="G89" s="122"/>
      <c r="H89" s="113"/>
      <c r="I89" s="113"/>
      <c r="J89" s="126"/>
      <c r="K89" s="119"/>
      <c r="L89" s="119"/>
      <c r="M89" s="129"/>
      <c r="N89" s="121"/>
      <c r="O89" s="121"/>
      <c r="R89" s="18">
        <f>COUNTIF(D89:D95,"1")</f>
        <v>3</v>
      </c>
      <c r="S89" s="18">
        <f>COUNTIF(G89:G95,"1")</f>
        <v>0</v>
      </c>
      <c r="T89" s="18">
        <f>COUNTIF(J89:J95,"1")</f>
        <v>0</v>
      </c>
      <c r="U89" s="18">
        <f>COUNTIF(M89:M95,"1")</f>
        <v>0</v>
      </c>
    </row>
    <row r="90" spans="1:21" ht="30" customHeight="1" x14ac:dyDescent="0.2">
      <c r="A90" s="255"/>
      <c r="B90" s="65"/>
      <c r="C90" s="37" t="s">
        <v>103</v>
      </c>
      <c r="D90" s="74">
        <v>1</v>
      </c>
      <c r="E90" s="117" t="s">
        <v>354</v>
      </c>
      <c r="F90" s="112" t="s">
        <v>207</v>
      </c>
      <c r="G90" s="122"/>
      <c r="H90" s="114"/>
      <c r="I90" s="113"/>
      <c r="J90" s="126"/>
      <c r="K90" s="119"/>
      <c r="L90" s="119"/>
      <c r="M90" s="129"/>
      <c r="N90" s="121"/>
      <c r="O90" s="121"/>
      <c r="R90" s="18">
        <f>COUNTIF(D89:D95,"2")</f>
        <v>1</v>
      </c>
      <c r="S90" s="18">
        <f>COUNTIF(G89:G95,"2")</f>
        <v>0</v>
      </c>
      <c r="T90" s="18">
        <f>COUNTIF(J89:J95,"2")</f>
        <v>0</v>
      </c>
      <c r="U90" s="18">
        <f>COUNTIF(M89:M95,"2")</f>
        <v>0</v>
      </c>
    </row>
    <row r="91" spans="1:21" ht="30" customHeight="1" x14ac:dyDescent="0.2">
      <c r="A91" s="255"/>
      <c r="B91" s="62"/>
      <c r="C91" s="36" t="s">
        <v>104</v>
      </c>
      <c r="D91" s="74">
        <v>3</v>
      </c>
      <c r="E91" s="117" t="s">
        <v>355</v>
      </c>
      <c r="F91" s="112" t="s">
        <v>208</v>
      </c>
      <c r="G91" s="122"/>
      <c r="H91" s="114"/>
      <c r="I91" s="113"/>
      <c r="J91" s="126"/>
      <c r="K91" s="119"/>
      <c r="L91" s="119"/>
      <c r="M91" s="129"/>
      <c r="N91" s="121"/>
      <c r="O91" s="121"/>
      <c r="R91" s="18">
        <f>COUNTIF(D89:D95,"3")</f>
        <v>3</v>
      </c>
      <c r="S91" s="18">
        <f>COUNTIF(G89:G95,"3")</f>
        <v>0</v>
      </c>
      <c r="T91" s="18">
        <f>COUNTIF(J89:J95,"3")</f>
        <v>0</v>
      </c>
      <c r="U91" s="18">
        <f>COUNTIF(M89:M95,"3")</f>
        <v>0</v>
      </c>
    </row>
    <row r="92" spans="1:21" ht="30" customHeight="1" x14ac:dyDescent="0.2">
      <c r="A92" s="255"/>
      <c r="B92" s="62"/>
      <c r="C92" s="37" t="s">
        <v>105</v>
      </c>
      <c r="D92" s="74">
        <v>1</v>
      </c>
      <c r="E92" s="117" t="s">
        <v>356</v>
      </c>
      <c r="F92" s="112" t="s">
        <v>209</v>
      </c>
      <c r="G92" s="122"/>
      <c r="H92" s="114"/>
      <c r="I92" s="113"/>
      <c r="J92" s="126"/>
      <c r="K92" s="119"/>
      <c r="L92" s="119"/>
      <c r="M92" s="129"/>
      <c r="N92" s="121"/>
      <c r="O92" s="121"/>
      <c r="R92" s="18">
        <f>COUNTIF(D89:D95,"4")</f>
        <v>0</v>
      </c>
      <c r="S92" s="18">
        <f>COUNTIF(G89:G95,"4")</f>
        <v>0</v>
      </c>
      <c r="T92" s="18">
        <f>COUNTIF(J89:J95,"4")</f>
        <v>0</v>
      </c>
      <c r="U92" s="18">
        <f>COUNTIF(M89:M95,"4")</f>
        <v>0</v>
      </c>
    </row>
    <row r="93" spans="1:21" ht="30" customHeight="1" x14ac:dyDescent="0.2">
      <c r="A93" s="255"/>
      <c r="B93" s="62"/>
      <c r="C93" s="36" t="s">
        <v>106</v>
      </c>
      <c r="D93" s="74">
        <v>3</v>
      </c>
      <c r="E93" s="117" t="s">
        <v>211</v>
      </c>
      <c r="F93" s="112" t="s">
        <v>210</v>
      </c>
      <c r="G93" s="122"/>
      <c r="H93" s="114"/>
      <c r="I93" s="113"/>
      <c r="J93" s="126"/>
      <c r="K93" s="119"/>
      <c r="L93" s="119"/>
      <c r="M93" s="129"/>
      <c r="N93" s="121"/>
      <c r="O93" s="121"/>
    </row>
    <row r="94" spans="1:21" ht="30" customHeight="1" x14ac:dyDescent="0.2">
      <c r="A94" s="255"/>
      <c r="B94" s="65"/>
      <c r="C94" s="37" t="s">
        <v>107</v>
      </c>
      <c r="D94" s="74">
        <v>2</v>
      </c>
      <c r="E94" s="117" t="s">
        <v>357</v>
      </c>
      <c r="F94" s="112" t="s">
        <v>212</v>
      </c>
      <c r="G94" s="122"/>
      <c r="H94" s="114"/>
      <c r="I94" s="113"/>
      <c r="J94" s="126"/>
      <c r="K94" s="119"/>
      <c r="L94" s="119"/>
      <c r="M94" s="129"/>
      <c r="N94" s="121"/>
      <c r="O94" s="121"/>
    </row>
    <row r="95" spans="1:21" ht="30" customHeight="1" x14ac:dyDescent="0.2">
      <c r="A95" s="255"/>
      <c r="B95" s="62"/>
      <c r="C95" s="36" t="s">
        <v>108</v>
      </c>
      <c r="D95" s="74">
        <v>3</v>
      </c>
      <c r="E95" s="117" t="s">
        <v>358</v>
      </c>
      <c r="F95" s="112" t="s">
        <v>213</v>
      </c>
      <c r="G95" s="122"/>
      <c r="H95" s="114"/>
      <c r="I95" s="113"/>
      <c r="J95" s="126"/>
      <c r="K95" s="119"/>
      <c r="L95" s="119"/>
      <c r="M95" s="129"/>
      <c r="N95" s="121"/>
      <c r="O95" s="121"/>
    </row>
    <row r="96" spans="1:21" ht="5.25" customHeight="1" x14ac:dyDescent="0.25">
      <c r="B96" s="239"/>
      <c r="C96" s="240"/>
      <c r="D96" s="55"/>
      <c r="E96" s="56"/>
      <c r="F96" s="56"/>
      <c r="G96" s="55"/>
      <c r="H96" s="56"/>
      <c r="I96" s="56"/>
      <c r="J96" s="55"/>
      <c r="K96" s="61"/>
      <c r="M96" s="55"/>
      <c r="N96" s="61"/>
    </row>
    <row r="97" spans="1:21" ht="18.75" x14ac:dyDescent="0.2">
      <c r="A97" s="255"/>
      <c r="B97" s="51"/>
      <c r="C97" s="232" t="s">
        <v>25</v>
      </c>
      <c r="D97" s="233"/>
      <c r="E97" s="233"/>
      <c r="F97" s="233"/>
      <c r="G97" s="233"/>
      <c r="H97" s="233"/>
      <c r="I97" s="233"/>
      <c r="J97" s="233"/>
      <c r="K97" s="233"/>
      <c r="L97" s="233"/>
      <c r="M97" s="99"/>
      <c r="N97" s="99"/>
      <c r="O97" s="106"/>
    </row>
    <row r="98" spans="1:21" ht="108" x14ac:dyDescent="0.2">
      <c r="A98" s="255"/>
      <c r="B98" s="59"/>
      <c r="C98" s="293" t="s">
        <v>109</v>
      </c>
      <c r="D98" s="74">
        <v>2</v>
      </c>
      <c r="E98" s="77" t="s">
        <v>407</v>
      </c>
      <c r="F98" s="77" t="s">
        <v>214</v>
      </c>
      <c r="G98" s="75"/>
      <c r="H98" s="79"/>
      <c r="I98" s="79"/>
      <c r="J98" s="76"/>
      <c r="K98" s="81"/>
      <c r="L98" s="81"/>
      <c r="M98" s="102"/>
      <c r="N98" s="81"/>
      <c r="O98" s="81"/>
      <c r="R98" s="18">
        <f>COUNTIF(D98:D99,"1")</f>
        <v>0</v>
      </c>
      <c r="S98" s="18">
        <f>COUNTIF(G98:G99,"1")</f>
        <v>0</v>
      </c>
      <c r="T98" s="18">
        <f>COUNTIF(J98:J99,"1")</f>
        <v>0</v>
      </c>
      <c r="U98" s="18">
        <f>COUNTIF(M98:M99,"1")</f>
        <v>0</v>
      </c>
    </row>
    <row r="99" spans="1:21" ht="108" x14ac:dyDescent="0.2">
      <c r="A99" s="255"/>
      <c r="B99" s="66"/>
      <c r="C99" s="139" t="s">
        <v>110</v>
      </c>
      <c r="D99" s="74">
        <v>3</v>
      </c>
      <c r="E99" s="78" t="s">
        <v>359</v>
      </c>
      <c r="F99" s="77" t="s">
        <v>215</v>
      </c>
      <c r="G99" s="75"/>
      <c r="H99" s="80"/>
      <c r="I99" s="79"/>
      <c r="J99" s="76"/>
      <c r="K99" s="81"/>
      <c r="L99" s="81"/>
      <c r="M99" s="102"/>
      <c r="N99" s="101"/>
      <c r="O99" s="81"/>
      <c r="R99" s="18">
        <f>COUNTIF(D98:D99,"2")</f>
        <v>1</v>
      </c>
      <c r="S99" s="18">
        <f>COUNTIF(G98:G99,"2")</f>
        <v>0</v>
      </c>
      <c r="T99" s="18">
        <f>COUNTIF(J98:J99,"2")</f>
        <v>0</v>
      </c>
      <c r="U99" s="18">
        <f>COUNTIF(M98:M99,"2")</f>
        <v>0</v>
      </c>
    </row>
    <row r="100" spans="1:21" ht="8.25" customHeight="1" x14ac:dyDescent="0.25">
      <c r="B100" s="239"/>
      <c r="C100" s="240"/>
      <c r="D100" s="55"/>
      <c r="E100" s="56"/>
      <c r="F100" s="56"/>
      <c r="G100" s="55"/>
      <c r="H100" s="56"/>
      <c r="I100" s="56"/>
      <c r="J100" s="55"/>
      <c r="K100" s="61"/>
      <c r="M100" s="55"/>
      <c r="N100" s="61"/>
      <c r="R100" s="18">
        <f>COUNTIF(D98:D99,"3")</f>
        <v>1</v>
      </c>
      <c r="S100" s="18">
        <f>COUNTIF(G98:G99,"3")</f>
        <v>0</v>
      </c>
      <c r="T100" s="18">
        <f>COUNTIF(J98:J99,"3")</f>
        <v>0</v>
      </c>
      <c r="U100" s="18">
        <f>COUNTIF(M98:M99,"3")</f>
        <v>0</v>
      </c>
    </row>
    <row r="101" spans="1:21" ht="18.75" x14ac:dyDescent="0.2">
      <c r="A101" s="255"/>
      <c r="B101" s="62"/>
      <c r="C101" s="233" t="s">
        <v>111</v>
      </c>
      <c r="D101" s="233"/>
      <c r="E101" s="233"/>
      <c r="F101" s="233"/>
      <c r="G101" s="233"/>
      <c r="H101" s="233"/>
      <c r="I101" s="233"/>
      <c r="J101" s="233"/>
      <c r="K101" s="238"/>
      <c r="L101" s="58"/>
      <c r="M101" s="58"/>
      <c r="N101" s="58"/>
      <c r="O101" s="58"/>
      <c r="R101" s="18">
        <f>COUNTIF(D98:D99,"4")</f>
        <v>0</v>
      </c>
      <c r="S101" s="18">
        <f>COUNTIF(G98:G99,"4")</f>
        <v>0</v>
      </c>
      <c r="T101" s="18">
        <f>COUNTIF(J98:J99,"4")</f>
        <v>0</v>
      </c>
      <c r="U101" s="18">
        <f>COUNTIF(M98:M99,"4")</f>
        <v>0</v>
      </c>
    </row>
    <row r="102" spans="1:21" ht="30" customHeight="1" x14ac:dyDescent="0.2">
      <c r="A102" s="255"/>
      <c r="B102" s="54"/>
      <c r="C102" s="43" t="s">
        <v>112</v>
      </c>
      <c r="D102" s="74">
        <v>3</v>
      </c>
      <c r="E102" s="112" t="s">
        <v>360</v>
      </c>
      <c r="F102" s="112" t="s">
        <v>216</v>
      </c>
      <c r="G102" s="122"/>
      <c r="H102" s="113"/>
      <c r="I102" s="113"/>
      <c r="J102" s="126"/>
      <c r="K102" s="119"/>
      <c r="L102" s="119"/>
      <c r="M102" s="129"/>
      <c r="N102" s="121"/>
      <c r="O102" s="121"/>
      <c r="R102" s="18">
        <f>COUNTIF(D102:D111,"1")</f>
        <v>1</v>
      </c>
      <c r="S102" s="18">
        <f>COUNTIF(G102:G111,"1")</f>
        <v>0</v>
      </c>
      <c r="T102" s="18">
        <f>COUNTIF(J102:J111,"1")</f>
        <v>0</v>
      </c>
      <c r="U102" s="18">
        <f>COUNTIF(M102:M111,"1")</f>
        <v>0</v>
      </c>
    </row>
    <row r="103" spans="1:21" ht="30" customHeight="1" x14ac:dyDescent="0.2">
      <c r="A103" s="255"/>
      <c r="B103" s="62"/>
      <c r="C103" s="36" t="s">
        <v>113</v>
      </c>
      <c r="D103" s="74">
        <v>4</v>
      </c>
      <c r="E103" s="117" t="s">
        <v>361</v>
      </c>
      <c r="F103" s="112" t="s">
        <v>217</v>
      </c>
      <c r="G103" s="122"/>
      <c r="H103" s="114"/>
      <c r="I103" s="113"/>
      <c r="J103" s="126"/>
      <c r="K103" s="119"/>
      <c r="L103" s="119"/>
      <c r="M103" s="129"/>
      <c r="N103" s="121"/>
      <c r="O103" s="121"/>
      <c r="R103" s="18">
        <f>COUNTIF(D102:D111,"2")</f>
        <v>1</v>
      </c>
      <c r="S103" s="18">
        <f>COUNTIF(G102:G111,"2")</f>
        <v>0</v>
      </c>
      <c r="T103" s="18">
        <f>COUNTIF(J102:J111,"2")</f>
        <v>0</v>
      </c>
      <c r="U103" s="18">
        <f>COUNTIF(M102:M111,"2")</f>
        <v>0</v>
      </c>
    </row>
    <row r="104" spans="1:21" ht="30" customHeight="1" x14ac:dyDescent="0.2">
      <c r="A104" s="255"/>
      <c r="B104" s="62"/>
      <c r="C104" s="135" t="s">
        <v>114</v>
      </c>
      <c r="D104" s="74">
        <v>1</v>
      </c>
      <c r="E104" s="117" t="s">
        <v>408</v>
      </c>
      <c r="F104" s="112" t="s">
        <v>218</v>
      </c>
      <c r="G104" s="122"/>
      <c r="H104" s="114"/>
      <c r="I104" s="113"/>
      <c r="J104" s="126"/>
      <c r="K104" s="119"/>
      <c r="L104" s="119"/>
      <c r="M104" s="129"/>
      <c r="N104" s="121"/>
      <c r="O104" s="121"/>
      <c r="R104" s="18">
        <f>COUNTIF(D102:D111,"3")</f>
        <v>3</v>
      </c>
      <c r="S104" s="18">
        <f>COUNTIF(G102:G111,"3")</f>
        <v>0</v>
      </c>
      <c r="T104" s="18">
        <f>COUNTIF(J102:J111,"3")</f>
        <v>0</v>
      </c>
      <c r="U104" s="18">
        <f>COUNTIF(M102:M111,"3")</f>
        <v>0</v>
      </c>
    </row>
    <row r="105" spans="1:21" ht="30" customHeight="1" x14ac:dyDescent="0.2">
      <c r="A105" s="255"/>
      <c r="B105" s="62"/>
      <c r="C105" s="36" t="s">
        <v>115</v>
      </c>
      <c r="D105" s="74">
        <v>4</v>
      </c>
      <c r="E105" s="117" t="s">
        <v>362</v>
      </c>
      <c r="F105" s="112" t="s">
        <v>219</v>
      </c>
      <c r="G105" s="122"/>
      <c r="H105" s="114"/>
      <c r="I105" s="113"/>
      <c r="J105" s="126"/>
      <c r="K105" s="119"/>
      <c r="L105" s="119"/>
      <c r="M105" s="129"/>
      <c r="N105" s="121"/>
      <c r="O105" s="121"/>
      <c r="R105" s="18">
        <f>COUNTIF(D102:D111,"4")</f>
        <v>5</v>
      </c>
      <c r="S105" s="18">
        <f>COUNTIF(G102:G111,"4")</f>
        <v>0</v>
      </c>
      <c r="T105" s="18">
        <f>COUNTIF(J102:J111,"4")</f>
        <v>0</v>
      </c>
      <c r="U105" s="18">
        <f>COUNTIF(M102:M111,"4")</f>
        <v>0</v>
      </c>
    </row>
    <row r="106" spans="1:21" ht="30" customHeight="1" x14ac:dyDescent="0.2">
      <c r="A106" s="255"/>
      <c r="B106" s="62"/>
      <c r="C106" s="36" t="s">
        <v>116</v>
      </c>
      <c r="D106" s="74">
        <v>4</v>
      </c>
      <c r="E106" s="117" t="s">
        <v>363</v>
      </c>
      <c r="F106" s="112" t="s">
        <v>220</v>
      </c>
      <c r="G106" s="122"/>
      <c r="H106" s="114"/>
      <c r="I106" s="113"/>
      <c r="J106" s="126"/>
      <c r="K106" s="119"/>
      <c r="L106" s="119"/>
      <c r="M106" s="129"/>
      <c r="N106" s="121"/>
      <c r="O106" s="121"/>
    </row>
    <row r="107" spans="1:21" ht="30" customHeight="1" x14ac:dyDescent="0.2">
      <c r="A107" s="255"/>
      <c r="B107" s="62"/>
      <c r="C107" s="36" t="s">
        <v>117</v>
      </c>
      <c r="D107" s="74">
        <v>4</v>
      </c>
      <c r="E107" s="117" t="s">
        <v>364</v>
      </c>
      <c r="F107" s="112" t="s">
        <v>221</v>
      </c>
      <c r="G107" s="122"/>
      <c r="H107" s="114"/>
      <c r="I107" s="113"/>
      <c r="J107" s="126"/>
      <c r="K107" s="119"/>
      <c r="L107" s="119"/>
      <c r="M107" s="129"/>
      <c r="N107" s="121"/>
      <c r="O107" s="121"/>
    </row>
    <row r="108" spans="1:21" ht="30" customHeight="1" x14ac:dyDescent="0.2">
      <c r="A108" s="255"/>
      <c r="B108" s="62"/>
      <c r="C108" s="36" t="s">
        <v>118</v>
      </c>
      <c r="D108" s="74">
        <v>4</v>
      </c>
      <c r="E108" s="117" t="s">
        <v>365</v>
      </c>
      <c r="F108" s="112" t="s">
        <v>222</v>
      </c>
      <c r="G108" s="122"/>
      <c r="H108" s="114"/>
      <c r="I108" s="113"/>
      <c r="J108" s="126"/>
      <c r="K108" s="119"/>
      <c r="L108" s="119"/>
      <c r="M108" s="129"/>
      <c r="N108" s="121"/>
      <c r="O108" s="121"/>
    </row>
    <row r="109" spans="1:21" ht="30" customHeight="1" x14ac:dyDescent="0.2">
      <c r="A109" s="255"/>
      <c r="B109" s="62"/>
      <c r="C109" s="36" t="s">
        <v>119</v>
      </c>
      <c r="D109" s="74">
        <v>2</v>
      </c>
      <c r="E109" s="117" t="s">
        <v>366</v>
      </c>
      <c r="F109" s="112" t="s">
        <v>223</v>
      </c>
      <c r="G109" s="122"/>
      <c r="H109" s="114"/>
      <c r="I109" s="113"/>
      <c r="J109" s="126"/>
      <c r="K109" s="119"/>
      <c r="L109" s="119"/>
      <c r="M109" s="129"/>
      <c r="N109" s="121"/>
      <c r="O109" s="121"/>
    </row>
    <row r="110" spans="1:21" ht="30" customHeight="1" x14ac:dyDescent="0.2">
      <c r="A110" s="255"/>
      <c r="B110" s="62"/>
      <c r="C110" s="36" t="s">
        <v>120</v>
      </c>
      <c r="D110" s="74">
        <v>3</v>
      </c>
      <c r="E110" s="117" t="s">
        <v>367</v>
      </c>
      <c r="F110" s="112" t="s">
        <v>224</v>
      </c>
      <c r="G110" s="122"/>
      <c r="H110" s="114"/>
      <c r="I110" s="113"/>
      <c r="J110" s="126"/>
      <c r="K110" s="119"/>
      <c r="L110" s="119"/>
      <c r="M110" s="129"/>
      <c r="N110" s="121"/>
      <c r="O110" s="121"/>
    </row>
    <row r="111" spans="1:21" ht="30" customHeight="1" x14ac:dyDescent="0.2">
      <c r="A111" s="255"/>
      <c r="B111" s="62"/>
      <c r="C111" s="135" t="s">
        <v>121</v>
      </c>
      <c r="D111" s="74">
        <v>3</v>
      </c>
      <c r="E111" s="117" t="s">
        <v>368</v>
      </c>
      <c r="F111" s="112" t="s">
        <v>225</v>
      </c>
      <c r="G111" s="122"/>
      <c r="H111" s="114"/>
      <c r="I111" s="113"/>
      <c r="J111" s="126"/>
      <c r="K111" s="119"/>
      <c r="L111" s="119"/>
      <c r="M111" s="129"/>
      <c r="N111" s="121"/>
      <c r="O111" s="121"/>
    </row>
    <row r="112" spans="1:21" ht="5.25" customHeight="1" x14ac:dyDescent="0.25">
      <c r="B112" s="241"/>
      <c r="C112" s="245"/>
      <c r="D112" s="67"/>
      <c r="E112" s="68"/>
      <c r="F112" s="68"/>
      <c r="G112" s="67"/>
      <c r="H112" s="68"/>
      <c r="I112" s="68"/>
      <c r="J112" s="67"/>
      <c r="K112" s="69"/>
      <c r="M112" s="67"/>
      <c r="N112" s="69"/>
    </row>
    <row r="113" spans="1:21" ht="18.75" x14ac:dyDescent="0.2">
      <c r="A113" s="255"/>
      <c r="B113" s="62"/>
      <c r="C113" s="233" t="s">
        <v>0</v>
      </c>
      <c r="D113" s="233"/>
      <c r="E113" s="233"/>
      <c r="F113" s="233"/>
      <c r="G113" s="233"/>
      <c r="H113" s="233"/>
      <c r="I113" s="233"/>
      <c r="J113" s="233"/>
      <c r="K113" s="238"/>
      <c r="L113" s="58"/>
      <c r="M113" s="58"/>
      <c r="N113" s="58"/>
      <c r="O113" s="58"/>
    </row>
    <row r="114" spans="1:21" ht="30" customHeight="1" x14ac:dyDescent="0.2">
      <c r="A114" s="255"/>
      <c r="B114" s="65"/>
      <c r="C114" s="37" t="s">
        <v>1</v>
      </c>
      <c r="D114" s="74">
        <v>3</v>
      </c>
      <c r="E114" s="117" t="s">
        <v>369</v>
      </c>
      <c r="F114" s="112" t="s">
        <v>226</v>
      </c>
      <c r="G114" s="122"/>
      <c r="H114" s="114"/>
      <c r="I114" s="113"/>
      <c r="J114" s="126"/>
      <c r="K114" s="119"/>
      <c r="L114" s="119"/>
      <c r="M114" s="129"/>
      <c r="N114" s="121"/>
      <c r="O114" s="121"/>
      <c r="R114" s="18">
        <f>COUNTIF(D114:D117,"1")</f>
        <v>0</v>
      </c>
      <c r="S114" s="18">
        <f>COUNTIF(G114:G117,"1")</f>
        <v>0</v>
      </c>
      <c r="T114" s="18">
        <f>COUNTIF(J114:J117,"1")</f>
        <v>0</v>
      </c>
      <c r="U114" s="18">
        <f>COUNTIF(M114:M117,"1")</f>
        <v>0</v>
      </c>
    </row>
    <row r="115" spans="1:21" ht="30" customHeight="1" x14ac:dyDescent="0.2">
      <c r="A115" s="255"/>
      <c r="B115" s="62"/>
      <c r="C115" s="36" t="s">
        <v>2</v>
      </c>
      <c r="D115" s="74">
        <v>4</v>
      </c>
      <c r="E115" s="117" t="s">
        <v>370</v>
      </c>
      <c r="F115" s="112" t="s">
        <v>227</v>
      </c>
      <c r="G115" s="122"/>
      <c r="H115" s="114"/>
      <c r="I115" s="113"/>
      <c r="J115" s="126"/>
      <c r="K115" s="119"/>
      <c r="L115" s="119"/>
      <c r="M115" s="129"/>
      <c r="N115" s="121"/>
      <c r="O115" s="121"/>
      <c r="R115" s="18">
        <f>COUNTIF(D114:D117,"2")</f>
        <v>0</v>
      </c>
      <c r="S115" s="18">
        <f>COUNTIF(G114:G117,"2")</f>
        <v>0</v>
      </c>
      <c r="T115" s="18">
        <f>COUNTIF(J114:J117,"2")</f>
        <v>0</v>
      </c>
      <c r="U115" s="18">
        <f>COUNTIF(M114:M117,"2")</f>
        <v>0</v>
      </c>
    </row>
    <row r="116" spans="1:21" ht="30" customHeight="1" x14ac:dyDescent="0.2">
      <c r="A116" s="255"/>
      <c r="B116" s="62"/>
      <c r="C116" s="36" t="s">
        <v>3</v>
      </c>
      <c r="D116" s="74">
        <v>4</v>
      </c>
      <c r="E116" s="117" t="s">
        <v>371</v>
      </c>
      <c r="F116" s="112" t="s">
        <v>228</v>
      </c>
      <c r="G116" s="122"/>
      <c r="H116" s="114"/>
      <c r="I116" s="113"/>
      <c r="J116" s="126"/>
      <c r="K116" s="119"/>
      <c r="L116" s="119"/>
      <c r="M116" s="129"/>
      <c r="N116" s="121"/>
      <c r="O116" s="121"/>
      <c r="R116" s="18">
        <f>COUNTIF(D114:D117,"3")</f>
        <v>1</v>
      </c>
      <c r="S116" s="18">
        <f>COUNTIF(G114:G117,"3")</f>
        <v>0</v>
      </c>
      <c r="T116" s="18">
        <f>COUNTIF(J114:J117,"3")</f>
        <v>0</v>
      </c>
      <c r="U116" s="18">
        <f>COUNTIF(M114:M117,"3")</f>
        <v>0</v>
      </c>
    </row>
    <row r="117" spans="1:21" ht="30" customHeight="1" x14ac:dyDescent="0.2">
      <c r="A117" s="255"/>
      <c r="B117" s="62"/>
      <c r="C117" s="36" t="s">
        <v>4</v>
      </c>
      <c r="D117" s="74">
        <v>4</v>
      </c>
      <c r="E117" s="117" t="s">
        <v>372</v>
      </c>
      <c r="F117" s="112" t="s">
        <v>229</v>
      </c>
      <c r="G117" s="122"/>
      <c r="H117" s="114"/>
      <c r="I117" s="113"/>
      <c r="J117" s="126"/>
      <c r="K117" s="119"/>
      <c r="L117" s="119"/>
      <c r="M117" s="129"/>
      <c r="N117" s="121"/>
      <c r="O117" s="121"/>
      <c r="R117" s="18">
        <f>COUNTIF(D114:D117,"4")</f>
        <v>3</v>
      </c>
      <c r="S117" s="18">
        <f>COUNTIF(G114:G117,"4")</f>
        <v>0</v>
      </c>
      <c r="T117" s="18">
        <f>COUNTIF(J114:J117,"4")</f>
        <v>0</v>
      </c>
      <c r="U117" s="18">
        <f>COUNTIF(M114:M117,"4")</f>
        <v>0</v>
      </c>
    </row>
    <row r="118" spans="1:21" ht="7.5" customHeight="1" x14ac:dyDescent="0.25">
      <c r="B118" s="239"/>
      <c r="C118" s="240"/>
      <c r="D118" s="67"/>
      <c r="E118" s="68"/>
      <c r="F118" s="68"/>
      <c r="G118" s="67"/>
      <c r="H118" s="68"/>
      <c r="I118" s="68"/>
      <c r="J118" s="55"/>
      <c r="K118" s="61"/>
      <c r="M118" s="55"/>
      <c r="N118" s="61"/>
    </row>
    <row r="119" spans="1:21" ht="15.75" customHeight="1" x14ac:dyDescent="0.2">
      <c r="B119" s="203" t="s">
        <v>24</v>
      </c>
      <c r="C119" s="204"/>
      <c r="D119" s="234" t="s">
        <v>200</v>
      </c>
      <c r="E119" s="235"/>
      <c r="F119" s="236"/>
      <c r="G119" s="217" t="s">
        <v>198</v>
      </c>
      <c r="H119" s="218"/>
      <c r="I119" s="219"/>
      <c r="J119" s="244" t="s">
        <v>197</v>
      </c>
      <c r="K119" s="244"/>
      <c r="L119" s="244"/>
      <c r="M119" s="190" t="s">
        <v>196</v>
      </c>
      <c r="N119" s="190"/>
      <c r="O119" s="190"/>
    </row>
    <row r="120" spans="1:21" ht="15.75" customHeight="1" x14ac:dyDescent="0.2">
      <c r="B120" s="205"/>
      <c r="C120" s="206"/>
      <c r="D120" s="48" t="s">
        <v>34</v>
      </c>
      <c r="E120" s="49" t="s">
        <v>122</v>
      </c>
      <c r="F120" s="49"/>
      <c r="G120" s="48" t="s">
        <v>34</v>
      </c>
      <c r="H120" s="49" t="s">
        <v>122</v>
      </c>
      <c r="I120" s="49"/>
      <c r="J120" s="48" t="s">
        <v>34</v>
      </c>
      <c r="K120" s="49" t="s">
        <v>122</v>
      </c>
      <c r="L120" s="70" t="s">
        <v>125</v>
      </c>
      <c r="M120" s="48" t="s">
        <v>34</v>
      </c>
      <c r="N120" s="49" t="s">
        <v>122</v>
      </c>
      <c r="O120" s="70"/>
    </row>
    <row r="121" spans="1:21" ht="18.75" x14ac:dyDescent="0.2">
      <c r="A121" s="255"/>
      <c r="B121" s="64"/>
      <c r="C121" s="233" t="s">
        <v>5</v>
      </c>
      <c r="D121" s="233"/>
      <c r="E121" s="233"/>
      <c r="F121" s="233"/>
      <c r="G121" s="233"/>
      <c r="H121" s="233"/>
      <c r="I121" s="233"/>
      <c r="J121" s="233"/>
      <c r="K121" s="238"/>
      <c r="L121" s="58"/>
      <c r="M121" s="58"/>
      <c r="N121" s="58"/>
      <c r="O121" s="58"/>
    </row>
    <row r="122" spans="1:21" ht="39" customHeight="1" x14ac:dyDescent="0.2">
      <c r="A122" s="255"/>
      <c r="B122" s="66"/>
      <c r="C122" s="71" t="s">
        <v>6</v>
      </c>
      <c r="D122" s="74">
        <v>2</v>
      </c>
      <c r="E122" s="112" t="s">
        <v>373</v>
      </c>
      <c r="F122" s="112" t="s">
        <v>334</v>
      </c>
      <c r="G122" s="122"/>
      <c r="H122" s="113"/>
      <c r="I122" s="113"/>
      <c r="J122" s="126"/>
      <c r="K122" s="119"/>
      <c r="L122" s="119"/>
      <c r="M122" s="129"/>
      <c r="N122" s="121"/>
      <c r="O122" s="121"/>
      <c r="R122" s="18">
        <f>COUNTIF(D122:D125,"1")</f>
        <v>1</v>
      </c>
      <c r="S122" s="18">
        <f>COUNTIF(G122:G125,"1")</f>
        <v>0</v>
      </c>
      <c r="T122" s="18">
        <f>COUNTIF(J122:J125,"1")</f>
        <v>0</v>
      </c>
      <c r="U122" s="18">
        <f>COUNTIF(M122:M125,"1")</f>
        <v>0</v>
      </c>
    </row>
    <row r="123" spans="1:21" ht="30" customHeight="1" x14ac:dyDescent="0.2">
      <c r="A123" s="255"/>
      <c r="B123" s="65"/>
      <c r="C123" s="37" t="s">
        <v>7</v>
      </c>
      <c r="D123" s="74">
        <v>1</v>
      </c>
      <c r="E123" s="117" t="s">
        <v>374</v>
      </c>
      <c r="F123" s="112" t="s">
        <v>335</v>
      </c>
      <c r="G123" s="122"/>
      <c r="H123" s="114"/>
      <c r="I123" s="113"/>
      <c r="J123" s="126"/>
      <c r="K123" s="119"/>
      <c r="L123" s="119"/>
      <c r="M123" s="129"/>
      <c r="N123" s="121"/>
      <c r="O123" s="121"/>
      <c r="R123" s="18">
        <f>COUNTIF(D122:D125,"2")</f>
        <v>2</v>
      </c>
      <c r="S123" s="18">
        <f>COUNTIF(G122:G125,"2")</f>
        <v>0</v>
      </c>
      <c r="T123" s="18">
        <f>COUNTIF(J122:J125,"2")</f>
        <v>0</v>
      </c>
      <c r="U123" s="18">
        <f>COUNTIF(M122:M125,"2")</f>
        <v>0</v>
      </c>
    </row>
    <row r="124" spans="1:21" ht="30" customHeight="1" x14ac:dyDescent="0.2">
      <c r="A124" s="255"/>
      <c r="B124" s="62"/>
      <c r="C124" s="37" t="s">
        <v>8</v>
      </c>
      <c r="D124" s="74">
        <v>3</v>
      </c>
      <c r="E124" s="117" t="s">
        <v>375</v>
      </c>
      <c r="F124" s="112" t="s">
        <v>336</v>
      </c>
      <c r="G124" s="122"/>
      <c r="H124" s="114"/>
      <c r="I124" s="113"/>
      <c r="J124" s="126"/>
      <c r="K124" s="119"/>
      <c r="L124" s="119"/>
      <c r="M124" s="129"/>
      <c r="N124" s="121"/>
      <c r="O124" s="121"/>
      <c r="R124" s="18">
        <f>COUNTIF(D122:D125,"3")</f>
        <v>1</v>
      </c>
      <c r="S124" s="18">
        <f>COUNTIF(G122:G125,"3")</f>
        <v>0</v>
      </c>
      <c r="T124" s="18">
        <f>COUNTIF(J122:J125,"3")</f>
        <v>0</v>
      </c>
      <c r="U124" s="18">
        <f>COUNTIF(M122:M125,"3")</f>
        <v>0</v>
      </c>
    </row>
    <row r="125" spans="1:21" ht="30" customHeight="1" x14ac:dyDescent="0.2">
      <c r="A125" s="255"/>
      <c r="B125" s="62"/>
      <c r="C125" s="36" t="s">
        <v>9</v>
      </c>
      <c r="D125" s="74">
        <v>2</v>
      </c>
      <c r="E125" s="117" t="s">
        <v>376</v>
      </c>
      <c r="F125" s="112" t="s">
        <v>337</v>
      </c>
      <c r="G125" s="122"/>
      <c r="H125" s="114"/>
      <c r="I125" s="113"/>
      <c r="J125" s="126"/>
      <c r="K125" s="119"/>
      <c r="L125" s="119"/>
      <c r="M125" s="129"/>
      <c r="N125" s="121"/>
      <c r="O125" s="121"/>
      <c r="R125" s="18">
        <f>COUNTIF(D122:D125,"4")</f>
        <v>0</v>
      </c>
      <c r="S125" s="18">
        <f>COUNTIF(G122:G125,"4")</f>
        <v>0</v>
      </c>
      <c r="T125" s="18">
        <f>COUNTIF(J122:J125,"4")</f>
        <v>0</v>
      </c>
      <c r="U125" s="18">
        <f>COUNTIF(M122:M125,"4")</f>
        <v>0</v>
      </c>
    </row>
    <row r="126" spans="1:21" ht="8.25" customHeight="1" x14ac:dyDescent="0.25">
      <c r="B126" s="239"/>
      <c r="C126" s="240"/>
      <c r="D126" s="55"/>
      <c r="E126" s="56"/>
      <c r="F126" s="56"/>
      <c r="G126" s="55"/>
      <c r="H126" s="56"/>
      <c r="I126" s="56"/>
      <c r="J126" s="55"/>
      <c r="K126" s="61"/>
      <c r="M126" s="55"/>
      <c r="N126" s="61"/>
    </row>
    <row r="127" spans="1:21" ht="18.75" x14ac:dyDescent="0.2">
      <c r="A127" s="255"/>
      <c r="B127" s="62"/>
      <c r="C127" s="233" t="s">
        <v>10</v>
      </c>
      <c r="D127" s="233"/>
      <c r="E127" s="233"/>
      <c r="F127" s="233"/>
      <c r="G127" s="233"/>
      <c r="H127" s="233"/>
      <c r="I127" s="233"/>
      <c r="J127" s="233"/>
      <c r="K127" s="238"/>
      <c r="L127" s="58"/>
      <c r="M127" s="58"/>
      <c r="N127" s="58"/>
      <c r="O127" s="58"/>
    </row>
    <row r="128" spans="1:21" ht="30" customHeight="1" x14ac:dyDescent="0.2">
      <c r="A128" s="255"/>
      <c r="B128" s="54"/>
      <c r="C128" s="43" t="s">
        <v>11</v>
      </c>
      <c r="D128" s="74">
        <v>3</v>
      </c>
      <c r="E128" s="112" t="s">
        <v>377</v>
      </c>
      <c r="F128" s="112" t="s">
        <v>230</v>
      </c>
      <c r="G128" s="122"/>
      <c r="H128" s="113"/>
      <c r="I128" s="113"/>
      <c r="J128" s="126"/>
      <c r="K128" s="119"/>
      <c r="L128" s="119"/>
      <c r="M128" s="129"/>
      <c r="N128" s="121"/>
      <c r="O128" s="121"/>
      <c r="R128" s="18">
        <f>COUNTIF(D128:D131,"1")</f>
        <v>0</v>
      </c>
      <c r="S128" s="18">
        <f>COUNTIF(G128:G131,"1")</f>
        <v>0</v>
      </c>
      <c r="T128" s="18">
        <f>COUNTIF(J128:J131,"1")</f>
        <v>0</v>
      </c>
      <c r="U128" s="18">
        <f>COUNTIF(M128:M131,"1")</f>
        <v>0</v>
      </c>
    </row>
    <row r="129" spans="1:21" ht="30" customHeight="1" x14ac:dyDescent="0.2">
      <c r="A129" s="255"/>
      <c r="B129" s="62"/>
      <c r="C129" s="36" t="s">
        <v>12</v>
      </c>
      <c r="D129" s="74">
        <v>3</v>
      </c>
      <c r="E129" s="117" t="s">
        <v>338</v>
      </c>
      <c r="F129" s="112" t="s">
        <v>339</v>
      </c>
      <c r="G129" s="122"/>
      <c r="H129" s="114"/>
      <c r="I129" s="113"/>
      <c r="J129" s="126"/>
      <c r="K129" s="119"/>
      <c r="L129" s="119"/>
      <c r="M129" s="129"/>
      <c r="N129" s="121"/>
      <c r="O129" s="121"/>
      <c r="R129" s="18">
        <f>COUNTIF(D128:D131,"2")</f>
        <v>0</v>
      </c>
      <c r="S129" s="18">
        <f>COUNTIF(G128:G131,"2")</f>
        <v>0</v>
      </c>
      <c r="T129" s="18">
        <f>COUNTIF(J128:J131,"2")</f>
        <v>0</v>
      </c>
      <c r="U129" s="18">
        <f>COUNTIF(M128:M131,"2")</f>
        <v>0</v>
      </c>
    </row>
    <row r="130" spans="1:21" ht="30" customHeight="1" x14ac:dyDescent="0.2">
      <c r="A130" s="255"/>
      <c r="B130" s="62"/>
      <c r="C130" s="36" t="s">
        <v>13</v>
      </c>
      <c r="D130" s="74">
        <v>3</v>
      </c>
      <c r="E130" s="117" t="s">
        <v>231</v>
      </c>
      <c r="F130" s="112" t="s">
        <v>232</v>
      </c>
      <c r="G130" s="122"/>
      <c r="H130" s="114"/>
      <c r="I130" s="113"/>
      <c r="J130" s="126"/>
      <c r="K130" s="119"/>
      <c r="L130" s="119"/>
      <c r="M130" s="129"/>
      <c r="N130" s="121"/>
      <c r="O130" s="121"/>
      <c r="R130" s="18">
        <f>COUNTIF(D128:D131,"3")</f>
        <v>4</v>
      </c>
      <c r="S130" s="18">
        <f>COUNTIF(G128:G131,"3")</f>
        <v>0</v>
      </c>
      <c r="T130" s="18">
        <f>COUNTIF(J128:J131,"3")</f>
        <v>0</v>
      </c>
      <c r="U130" s="18">
        <f>COUNTIF(M128:M131,"3")</f>
        <v>0</v>
      </c>
    </row>
    <row r="131" spans="1:21" ht="30" customHeight="1" x14ac:dyDescent="0.2">
      <c r="A131" s="255"/>
      <c r="B131" s="62"/>
      <c r="C131" s="36" t="s">
        <v>14</v>
      </c>
      <c r="D131" s="74">
        <v>3</v>
      </c>
      <c r="E131" s="117" t="s">
        <v>340</v>
      </c>
      <c r="F131" s="112" t="s">
        <v>233</v>
      </c>
      <c r="G131" s="122"/>
      <c r="H131" s="114"/>
      <c r="I131" s="113"/>
      <c r="J131" s="126"/>
      <c r="K131" s="119"/>
      <c r="L131" s="119"/>
      <c r="M131" s="129"/>
      <c r="N131" s="121"/>
      <c r="O131" s="121"/>
      <c r="R131" s="18">
        <f>COUNTIF(D128:D131,"4")</f>
        <v>0</v>
      </c>
      <c r="S131" s="18">
        <f>COUNTIF(G128:G131,"4")</f>
        <v>0</v>
      </c>
      <c r="T131" s="18">
        <f>COUNTIF(J128:J131,"4")</f>
        <v>0</v>
      </c>
      <c r="U131" s="18">
        <f>COUNTIF(M128:M131,"4")</f>
        <v>0</v>
      </c>
    </row>
    <row r="132" spans="1:21" ht="9" customHeight="1" x14ac:dyDescent="0.25">
      <c r="B132" s="239"/>
      <c r="C132" s="240"/>
      <c r="D132" s="55"/>
      <c r="E132" s="56"/>
      <c r="F132" s="56"/>
      <c r="G132" s="55"/>
      <c r="H132" s="56"/>
      <c r="I132" s="56"/>
      <c r="J132" s="55"/>
      <c r="K132" s="61"/>
      <c r="M132" s="55"/>
      <c r="N132" s="61"/>
    </row>
    <row r="133" spans="1:21" ht="18.75" x14ac:dyDescent="0.2">
      <c r="A133" s="255"/>
      <c r="B133" s="62"/>
      <c r="C133" s="233" t="s">
        <v>15</v>
      </c>
      <c r="D133" s="233"/>
      <c r="E133" s="233"/>
      <c r="F133" s="233"/>
      <c r="G133" s="233"/>
      <c r="H133" s="233"/>
      <c r="I133" s="233"/>
      <c r="J133" s="233"/>
      <c r="K133" s="238"/>
      <c r="L133" s="58"/>
      <c r="M133" s="58"/>
      <c r="N133" s="58"/>
      <c r="O133" s="58"/>
    </row>
    <row r="134" spans="1:21" ht="30" customHeight="1" x14ac:dyDescent="0.2">
      <c r="A134" s="255"/>
      <c r="B134" s="54"/>
      <c r="C134" s="136" t="s">
        <v>16</v>
      </c>
      <c r="D134" s="74">
        <v>3</v>
      </c>
      <c r="E134" s="112" t="s">
        <v>234</v>
      </c>
      <c r="F134" s="112" t="s">
        <v>341</v>
      </c>
      <c r="G134" s="122"/>
      <c r="H134" s="113"/>
      <c r="I134" s="113"/>
      <c r="J134" s="126"/>
      <c r="K134" s="119"/>
      <c r="L134" s="119"/>
      <c r="M134" s="129"/>
      <c r="N134" s="121"/>
      <c r="O134" s="121"/>
      <c r="R134" s="18">
        <f>COUNTIF(D134:D136,"1")</f>
        <v>0</v>
      </c>
      <c r="S134" s="18">
        <f>COUNTIF(G134:G136,"1")</f>
        <v>0</v>
      </c>
      <c r="T134" s="18">
        <f>COUNTIF(J134:J136,"1")</f>
        <v>0</v>
      </c>
      <c r="U134" s="18">
        <f>COUNTIF(M134:M136,"1")</f>
        <v>0</v>
      </c>
    </row>
    <row r="135" spans="1:21" ht="30" customHeight="1" x14ac:dyDescent="0.2">
      <c r="A135" s="255"/>
      <c r="B135" s="62"/>
      <c r="C135" s="135" t="s">
        <v>17</v>
      </c>
      <c r="D135" s="74">
        <v>2</v>
      </c>
      <c r="E135" s="112" t="s">
        <v>384</v>
      </c>
      <c r="F135" s="112" t="s">
        <v>235</v>
      </c>
      <c r="G135" s="137"/>
      <c r="H135" s="113"/>
      <c r="I135" s="113"/>
      <c r="J135" s="126"/>
      <c r="K135" s="119"/>
      <c r="L135" s="119"/>
      <c r="M135" s="129"/>
      <c r="N135" s="121"/>
      <c r="O135" s="121"/>
      <c r="R135" s="18">
        <f>COUNTIF(D134:D136,"2")</f>
        <v>1</v>
      </c>
      <c r="S135" s="18">
        <f>COUNTIF(G134:G136,"2")</f>
        <v>0</v>
      </c>
      <c r="T135" s="18">
        <f>COUNTIF(J134:J136,"2")</f>
        <v>0</v>
      </c>
      <c r="U135" s="18">
        <f>COUNTIF(M134:M136,"2")</f>
        <v>0</v>
      </c>
    </row>
    <row r="136" spans="1:21" ht="30" customHeight="1" x14ac:dyDescent="0.2">
      <c r="A136" s="255"/>
      <c r="B136" s="62"/>
      <c r="C136" s="135" t="s">
        <v>18</v>
      </c>
      <c r="D136" s="74">
        <v>3</v>
      </c>
      <c r="E136" s="117" t="s">
        <v>236</v>
      </c>
      <c r="F136" s="112" t="s">
        <v>237</v>
      </c>
      <c r="G136" s="122"/>
      <c r="H136" s="114"/>
      <c r="I136" s="113"/>
      <c r="J136" s="126"/>
      <c r="K136" s="119"/>
      <c r="L136" s="119"/>
      <c r="M136" s="129"/>
      <c r="N136" s="121"/>
      <c r="O136" s="121"/>
      <c r="R136" s="18">
        <f>COUNTIF(D134:D136,"3")</f>
        <v>2</v>
      </c>
      <c r="S136" s="18">
        <f>COUNTIF(G134:G136,"3")</f>
        <v>0</v>
      </c>
      <c r="T136" s="18">
        <f>COUNTIF(J134:J136,"3")</f>
        <v>0</v>
      </c>
      <c r="U136" s="18">
        <f>COUNTIF(M134:M136,"3")</f>
        <v>0</v>
      </c>
    </row>
    <row r="137" spans="1:21" ht="9" customHeight="1" x14ac:dyDescent="0.25">
      <c r="B137" s="239"/>
      <c r="C137" s="240"/>
      <c r="D137" s="55"/>
      <c r="E137" s="56"/>
      <c r="F137" s="56"/>
      <c r="G137" s="55"/>
      <c r="H137" s="56"/>
      <c r="I137" s="56"/>
      <c r="J137" s="55"/>
      <c r="K137" s="61"/>
      <c r="M137" s="55"/>
      <c r="N137" s="61"/>
      <c r="R137" s="18">
        <f>COUNTIF(D134:D136,"4")</f>
        <v>0</v>
      </c>
      <c r="S137" s="18">
        <f>COUNTIF(G134:G136,"4")</f>
        <v>0</v>
      </c>
      <c r="T137" s="18">
        <f>COUNTIF(J134:J136,"4")</f>
        <v>0</v>
      </c>
    </row>
    <row r="138" spans="1:21" ht="18.75" x14ac:dyDescent="0.2">
      <c r="A138" s="255"/>
      <c r="B138" s="62"/>
      <c r="C138" s="233" t="s">
        <v>19</v>
      </c>
      <c r="D138" s="233"/>
      <c r="E138" s="233"/>
      <c r="F138" s="233"/>
      <c r="G138" s="233"/>
      <c r="H138" s="233"/>
      <c r="I138" s="233"/>
      <c r="J138" s="233"/>
      <c r="K138" s="238"/>
      <c r="L138" s="58"/>
      <c r="M138" s="58"/>
      <c r="N138" s="58"/>
      <c r="O138" s="58"/>
    </row>
    <row r="139" spans="1:21" ht="30" customHeight="1" x14ac:dyDescent="0.2">
      <c r="A139" s="255"/>
      <c r="B139" s="54"/>
      <c r="C139" s="43" t="s">
        <v>20</v>
      </c>
      <c r="D139" s="74">
        <v>3</v>
      </c>
      <c r="E139" s="112" t="s">
        <v>342</v>
      </c>
      <c r="F139" s="112" t="s">
        <v>343</v>
      </c>
      <c r="G139" s="122"/>
      <c r="H139" s="113"/>
      <c r="I139" s="113"/>
      <c r="J139" s="126"/>
      <c r="K139" s="119"/>
      <c r="L139" s="119"/>
      <c r="M139" s="129"/>
      <c r="N139" s="121"/>
      <c r="O139" s="121"/>
      <c r="P139" s="124"/>
      <c r="Q139" s="124"/>
      <c r="R139" s="18">
        <f>COUNTIF(D139:D141,"1")</f>
        <v>0</v>
      </c>
      <c r="S139" s="18">
        <f>COUNTIF(G139:G141,"1")</f>
        <v>0</v>
      </c>
      <c r="T139" s="18">
        <f>COUNTIF(J139:J141,"1")</f>
        <v>0</v>
      </c>
      <c r="U139" s="18">
        <f>COUNTIF(M139:M141,"1")</f>
        <v>0</v>
      </c>
    </row>
    <row r="140" spans="1:21" ht="30" customHeight="1" x14ac:dyDescent="0.2">
      <c r="A140" s="255"/>
      <c r="B140" s="62"/>
      <c r="C140" s="36" t="s">
        <v>21</v>
      </c>
      <c r="D140" s="74">
        <v>2</v>
      </c>
      <c r="E140" s="117" t="s">
        <v>378</v>
      </c>
      <c r="F140" s="112" t="s">
        <v>344</v>
      </c>
      <c r="G140" s="122"/>
      <c r="H140" s="114"/>
      <c r="I140" s="113"/>
      <c r="J140" s="126"/>
      <c r="K140" s="119"/>
      <c r="L140" s="119"/>
      <c r="M140" s="129"/>
      <c r="N140" s="121"/>
      <c r="O140" s="121"/>
      <c r="P140" s="124"/>
      <c r="Q140" s="124"/>
      <c r="R140" s="18">
        <f>COUNTIF(D139:D141,"2")</f>
        <v>2</v>
      </c>
      <c r="S140" s="18">
        <f>COUNTIF(G139:G141,"2")</f>
        <v>0</v>
      </c>
      <c r="T140" s="18">
        <f>COUNTIF(J139:J141,"2")</f>
        <v>0</v>
      </c>
      <c r="U140" s="18">
        <f>COUNTIF(M139:M141,"2")</f>
        <v>0</v>
      </c>
    </row>
    <row r="141" spans="1:21" ht="30" customHeight="1" x14ac:dyDescent="0.2">
      <c r="A141" s="255"/>
      <c r="B141" s="62"/>
      <c r="C141" s="36" t="s">
        <v>22</v>
      </c>
      <c r="D141" s="74">
        <v>2</v>
      </c>
      <c r="E141" s="117" t="s">
        <v>379</v>
      </c>
      <c r="F141" s="112" t="s">
        <v>238</v>
      </c>
      <c r="G141" s="122"/>
      <c r="H141" s="114"/>
      <c r="I141" s="113"/>
      <c r="J141" s="126"/>
      <c r="K141" s="119"/>
      <c r="L141" s="119"/>
      <c r="M141" s="129"/>
      <c r="N141" s="121"/>
      <c r="O141" s="121"/>
      <c r="P141" s="124"/>
      <c r="Q141" s="124"/>
      <c r="R141" s="18">
        <f>COUNTIF(D139:D141,"3")</f>
        <v>1</v>
      </c>
      <c r="S141" s="18">
        <f>COUNTIF(G139:G141,"3")</f>
        <v>0</v>
      </c>
      <c r="T141" s="18">
        <f>COUNTIF(J139:J141,"3")</f>
        <v>0</v>
      </c>
      <c r="U141" s="18">
        <f>COUNTIF(M139:M141,"3")</f>
        <v>0</v>
      </c>
    </row>
    <row r="142" spans="1:21" x14ac:dyDescent="0.2">
      <c r="R142" s="18">
        <f>COUNTIF(D139:D141,"4")</f>
        <v>0</v>
      </c>
      <c r="S142" s="18">
        <f>COUNTIF(G139:G141,"4")</f>
        <v>0</v>
      </c>
      <c r="T142" s="18">
        <f>COUNTIF(J139:J141,"4")</f>
        <v>0</v>
      </c>
    </row>
    <row r="65530" spans="2:6" ht="15" x14ac:dyDescent="0.25">
      <c r="B65530" s="160" t="s">
        <v>29</v>
      </c>
      <c r="C65530" s="160"/>
      <c r="D65530" s="160"/>
      <c r="E65530" s="160"/>
      <c r="F65530" s="38"/>
    </row>
    <row r="65531" spans="2:6" x14ac:dyDescent="0.2">
      <c r="B65531" s="237" t="s">
        <v>30</v>
      </c>
      <c r="C65531" s="237"/>
      <c r="D65531" s="237"/>
      <c r="E65531" s="237"/>
      <c r="F65531" s="72"/>
    </row>
    <row r="65532" spans="2:6" x14ac:dyDescent="0.2">
      <c r="B65532" s="237" t="s">
        <v>31</v>
      </c>
      <c r="C65532" s="237"/>
      <c r="D65532" s="237"/>
      <c r="E65532" s="237"/>
      <c r="F65532" s="72"/>
    </row>
  </sheetData>
  <autoFilter ref="A53:U59">
    <filterColumn colId="1" showButton="0"/>
  </autoFilter>
  <mergeCells count="93">
    <mergeCell ref="A83:A86"/>
    <mergeCell ref="A88:A95"/>
    <mergeCell ref="A138:A141"/>
    <mergeCell ref="A97:A99"/>
    <mergeCell ref="A101:A111"/>
    <mergeCell ref="A113:A117"/>
    <mergeCell ref="A121:A125"/>
    <mergeCell ref="A127:A131"/>
    <mergeCell ref="A133:A136"/>
    <mergeCell ref="A46:A50"/>
    <mergeCell ref="A54:A59"/>
    <mergeCell ref="A61:A65"/>
    <mergeCell ref="A67:A71"/>
    <mergeCell ref="A73:A79"/>
    <mergeCell ref="A6:A10"/>
    <mergeCell ref="A12:A17"/>
    <mergeCell ref="A19:A27"/>
    <mergeCell ref="A29:A33"/>
    <mergeCell ref="A35:A44"/>
    <mergeCell ref="D2:F2"/>
    <mergeCell ref="G2:I2"/>
    <mergeCell ref="J2:L2"/>
    <mergeCell ref="G3:G4"/>
    <mergeCell ref="J3:J4"/>
    <mergeCell ref="F3:F4"/>
    <mergeCell ref="I3:I4"/>
    <mergeCell ref="J52:L52"/>
    <mergeCell ref="C61:K61"/>
    <mergeCell ref="K3:K4"/>
    <mergeCell ref="H3:H4"/>
    <mergeCell ref="L3:L4"/>
    <mergeCell ref="B51:K51"/>
    <mergeCell ref="B12:B17"/>
    <mergeCell ref="B19:B27"/>
    <mergeCell ref="B35:B44"/>
    <mergeCell ref="B46:B50"/>
    <mergeCell ref="B28:K28"/>
    <mergeCell ref="D35:K35"/>
    <mergeCell ref="B34:K34"/>
    <mergeCell ref="G119:I119"/>
    <mergeCell ref="D119:F119"/>
    <mergeCell ref="C67:K67"/>
    <mergeCell ref="B132:C132"/>
    <mergeCell ref="C121:K121"/>
    <mergeCell ref="B112:C112"/>
    <mergeCell ref="C101:K101"/>
    <mergeCell ref="B100:C100"/>
    <mergeCell ref="B72:K72"/>
    <mergeCell ref="C73:K73"/>
    <mergeCell ref="B80:C80"/>
    <mergeCell ref="C88:K88"/>
    <mergeCell ref="B96:C96"/>
    <mergeCell ref="C83:K83"/>
    <mergeCell ref="D81:F81"/>
    <mergeCell ref="B65532:E65532"/>
    <mergeCell ref="C138:K138"/>
    <mergeCell ref="B65531:E65531"/>
    <mergeCell ref="B60:C60"/>
    <mergeCell ref="C127:K127"/>
    <mergeCell ref="B65530:E65530"/>
    <mergeCell ref="B137:C137"/>
    <mergeCell ref="B87:C87"/>
    <mergeCell ref="B126:C126"/>
    <mergeCell ref="B66:K66"/>
    <mergeCell ref="C133:K133"/>
    <mergeCell ref="B118:C118"/>
    <mergeCell ref="C113:K113"/>
    <mergeCell ref="B119:C120"/>
    <mergeCell ref="C97:L97"/>
    <mergeCell ref="J119:L119"/>
    <mergeCell ref="B1:K1"/>
    <mergeCell ref="B2:C5"/>
    <mergeCell ref="B52:C53"/>
    <mergeCell ref="B81:C82"/>
    <mergeCell ref="B29:B33"/>
    <mergeCell ref="B11:K11"/>
    <mergeCell ref="G81:I81"/>
    <mergeCell ref="J81:L81"/>
    <mergeCell ref="B6:B10"/>
    <mergeCell ref="B45:K45"/>
    <mergeCell ref="E3:E4"/>
    <mergeCell ref="D3:D4"/>
    <mergeCell ref="B18:K18"/>
    <mergeCell ref="C54:K54"/>
    <mergeCell ref="D52:F52"/>
    <mergeCell ref="G52:I52"/>
    <mergeCell ref="M119:O119"/>
    <mergeCell ref="M2:O2"/>
    <mergeCell ref="M3:M4"/>
    <mergeCell ref="N3:N4"/>
    <mergeCell ref="O3:O4"/>
    <mergeCell ref="M52:O52"/>
    <mergeCell ref="M81:O81"/>
  </mergeCells>
  <phoneticPr fontId="2" type="noConversion"/>
  <conditionalFormatting sqref="D7:D10">
    <cfRule type="iconSet" priority="14">
      <iconSet iconSet="4TrafficLights">
        <cfvo type="percent" val="0"/>
        <cfvo type="num" val="1"/>
        <cfvo type="num" val="3"/>
        <cfvo type="num" val="4"/>
      </iconSet>
    </cfRule>
  </conditionalFormatting>
  <conditionalFormatting sqref="D13:D17">
    <cfRule type="iconSet" priority="13">
      <iconSet iconSet="4TrafficLights">
        <cfvo type="percent" val="0"/>
        <cfvo type="num" val="1"/>
        <cfvo type="num" val="3"/>
        <cfvo type="num" val="4"/>
      </iconSet>
    </cfRule>
  </conditionalFormatting>
  <conditionalFormatting sqref="D20:D27">
    <cfRule type="iconSet" priority="12">
      <iconSet iconSet="4TrafficLights">
        <cfvo type="percent" val="0"/>
        <cfvo type="num" val="1"/>
        <cfvo type="num" val="3"/>
        <cfvo type="num" val="4"/>
      </iconSet>
    </cfRule>
  </conditionalFormatting>
  <conditionalFormatting sqref="D30:D33">
    <cfRule type="iconSet" priority="11">
      <iconSet iconSet="4TrafficLights">
        <cfvo type="percent" val="0"/>
        <cfvo type="num" val="1"/>
        <cfvo type="num" val="3"/>
        <cfvo type="num" val="4"/>
      </iconSet>
    </cfRule>
  </conditionalFormatting>
  <conditionalFormatting sqref="D36:D44">
    <cfRule type="iconSet" priority="10">
      <iconSet iconSet="4TrafficLights">
        <cfvo type="percent" val="0"/>
        <cfvo type="num" val="1"/>
        <cfvo type="num" val="3"/>
        <cfvo type="num" val="4"/>
      </iconSet>
    </cfRule>
  </conditionalFormatting>
  <conditionalFormatting sqref="D47:D50">
    <cfRule type="iconSet" priority="9">
      <iconSet iconSet="4TrafficLights">
        <cfvo type="percent" val="0"/>
        <cfvo type="num" val="1"/>
        <cfvo type="num" val="3"/>
        <cfvo type="num" val="4"/>
      </iconSet>
    </cfRule>
  </conditionalFormatting>
  <conditionalFormatting sqref="D55:D59">
    <cfRule type="iconSet" priority="32">
      <iconSet iconSet="4TrafficLights">
        <cfvo type="percent" val="0"/>
        <cfvo type="num" val="1"/>
        <cfvo type="num" val="3"/>
        <cfvo type="num" val="4"/>
      </iconSet>
    </cfRule>
  </conditionalFormatting>
  <conditionalFormatting sqref="D62:D65">
    <cfRule type="iconSet" priority="29">
      <iconSet iconSet="4TrafficLights">
        <cfvo type="percent" val="0"/>
        <cfvo type="num" val="1"/>
        <cfvo type="num" val="3"/>
        <cfvo type="num" val="4"/>
      </iconSet>
    </cfRule>
  </conditionalFormatting>
  <conditionalFormatting sqref="D68:D71">
    <cfRule type="iconSet" priority="26">
      <iconSet iconSet="4TrafficLights">
        <cfvo type="percent" val="0"/>
        <cfvo type="num" val="1"/>
        <cfvo type="num" val="3"/>
        <cfvo type="num" val="4"/>
      </iconSet>
    </cfRule>
  </conditionalFormatting>
  <conditionalFormatting sqref="D74:D79">
    <cfRule type="iconSet" priority="23">
      <iconSet iconSet="4TrafficLights">
        <cfvo type="percent" val="0"/>
        <cfvo type="num" val="1"/>
        <cfvo type="num" val="3"/>
        <cfvo type="num" val="4"/>
      </iconSet>
    </cfRule>
  </conditionalFormatting>
  <conditionalFormatting sqref="D84:D86">
    <cfRule type="iconSet" priority="72">
      <iconSet iconSet="4TrafficLights">
        <cfvo type="percent" val="0"/>
        <cfvo type="num" val="1"/>
        <cfvo type="num" val="3"/>
        <cfvo type="num" val="4"/>
      </iconSet>
    </cfRule>
  </conditionalFormatting>
  <conditionalFormatting sqref="D89:D95">
    <cfRule type="iconSet" priority="71">
      <iconSet iconSet="4TrafficLights">
        <cfvo type="percent" val="0"/>
        <cfvo type="num" val="1"/>
        <cfvo type="num" val="3"/>
        <cfvo type="num" val="4"/>
      </iconSet>
    </cfRule>
  </conditionalFormatting>
  <conditionalFormatting sqref="D98:D99">
    <cfRule type="iconSet" priority="70">
      <iconSet iconSet="4TrafficLights">
        <cfvo type="percent" val="0"/>
        <cfvo type="num" val="1"/>
        <cfvo type="num" val="3"/>
        <cfvo type="num" val="4"/>
      </iconSet>
    </cfRule>
  </conditionalFormatting>
  <conditionalFormatting sqref="D102:D111">
    <cfRule type="iconSet" priority="69">
      <iconSet iconSet="4TrafficLights">
        <cfvo type="percent" val="0"/>
        <cfvo type="num" val="1"/>
        <cfvo type="num" val="3"/>
        <cfvo type="num" val="4"/>
      </iconSet>
    </cfRule>
  </conditionalFormatting>
  <conditionalFormatting sqref="D114:D117">
    <cfRule type="iconSet" priority="68">
      <iconSet iconSet="4TrafficLights">
        <cfvo type="percent" val="0"/>
        <cfvo type="num" val="1"/>
        <cfvo type="num" val="3"/>
        <cfvo type="num" val="4"/>
      </iconSet>
    </cfRule>
  </conditionalFormatting>
  <conditionalFormatting sqref="D122:D125">
    <cfRule type="iconSet" priority="41">
      <iconSet iconSet="4TrafficLights">
        <cfvo type="percent" val="0"/>
        <cfvo type="num" val="1"/>
        <cfvo type="num" val="3"/>
        <cfvo type="num" val="4"/>
      </iconSet>
    </cfRule>
  </conditionalFormatting>
  <conditionalFormatting sqref="D128:D131">
    <cfRule type="iconSet" priority="40">
      <iconSet iconSet="4TrafficLights">
        <cfvo type="percent" val="0"/>
        <cfvo type="num" val="1"/>
        <cfvo type="num" val="3"/>
        <cfvo type="num" val="4"/>
      </iconSet>
    </cfRule>
  </conditionalFormatting>
  <conditionalFormatting sqref="D134:D136">
    <cfRule type="iconSet" priority="38">
      <iconSet iconSet="4TrafficLights">
        <cfvo type="percent" val="0"/>
        <cfvo type="num" val="1"/>
        <cfvo type="num" val="3"/>
        <cfvo type="num" val="4"/>
      </iconSet>
    </cfRule>
    <cfRule type="iconSet" priority="39">
      <iconSet iconSet="4TrafficLights">
        <cfvo type="percent" val="0"/>
        <cfvo type="num" val="1"/>
        <cfvo type="num" val="3"/>
        <cfvo type="num" val="4"/>
      </iconSet>
    </cfRule>
  </conditionalFormatting>
  <conditionalFormatting sqref="D139:D141">
    <cfRule type="iconSet" priority="37">
      <iconSet iconSet="4TrafficLights">
        <cfvo type="percent" val="0"/>
        <cfvo type="num" val="1"/>
        <cfvo type="num" val="3"/>
        <cfvo type="num" val="4"/>
      </iconSet>
    </cfRule>
  </conditionalFormatting>
  <conditionalFormatting sqref="G7">
    <cfRule type="iconSet" priority="8">
      <iconSet iconSet="4TrafficLights">
        <cfvo type="percent" val="0"/>
        <cfvo type="num" val="1"/>
        <cfvo type="num" val="3"/>
        <cfvo type="num" val="4"/>
      </iconSet>
    </cfRule>
  </conditionalFormatting>
  <conditionalFormatting sqref="G8">
    <cfRule type="iconSet" priority="7">
      <iconSet iconSet="4TrafficLights">
        <cfvo type="percent" val="0"/>
        <cfvo type="num" val="1"/>
        <cfvo type="num" val="3"/>
        <cfvo type="num" val="4"/>
      </iconSet>
    </cfRule>
  </conditionalFormatting>
  <conditionalFormatting sqref="G9:G10">
    <cfRule type="iconSet" priority="6">
      <iconSet iconSet="4TrafficLights">
        <cfvo type="percent" val="0"/>
        <cfvo type="num" val="1"/>
        <cfvo type="num" val="3"/>
        <cfvo type="num" val="4"/>
      </iconSet>
    </cfRule>
  </conditionalFormatting>
  <conditionalFormatting sqref="G13:G17">
    <cfRule type="iconSet" priority="5">
      <iconSet iconSet="4TrafficLights">
        <cfvo type="percent" val="0"/>
        <cfvo type="num" val="1"/>
        <cfvo type="num" val="3"/>
        <cfvo type="num" val="4"/>
      </iconSet>
    </cfRule>
  </conditionalFormatting>
  <conditionalFormatting sqref="G20:G27">
    <cfRule type="iconSet" priority="4">
      <iconSet iconSet="4TrafficLights">
        <cfvo type="percent" val="0"/>
        <cfvo type="num" val="1"/>
        <cfvo type="num" val="3"/>
        <cfvo type="num" val="4"/>
      </iconSet>
    </cfRule>
  </conditionalFormatting>
  <conditionalFormatting sqref="G30:G33">
    <cfRule type="iconSet" priority="3">
      <iconSet iconSet="4TrafficLights">
        <cfvo type="percent" val="0"/>
        <cfvo type="num" val="1"/>
        <cfvo type="num" val="3"/>
        <cfvo type="num" val="4"/>
      </iconSet>
    </cfRule>
  </conditionalFormatting>
  <conditionalFormatting sqref="G36:G44">
    <cfRule type="iconSet" priority="2">
      <iconSet iconSet="4TrafficLights">
        <cfvo type="percent" val="0"/>
        <cfvo type="num" val="1"/>
        <cfvo type="num" val="3"/>
        <cfvo type="num" val="4"/>
      </iconSet>
    </cfRule>
  </conditionalFormatting>
  <conditionalFormatting sqref="G47:G50">
    <cfRule type="iconSet" priority="1">
      <iconSet iconSet="4TrafficLights">
        <cfvo type="percent" val="0"/>
        <cfvo type="num" val="1"/>
        <cfvo type="num" val="3"/>
        <cfvo type="num" val="4"/>
      </iconSet>
    </cfRule>
  </conditionalFormatting>
  <conditionalFormatting sqref="G55:G59">
    <cfRule type="iconSet" priority="31">
      <iconSet iconSet="4TrafficLights">
        <cfvo type="percent" val="0"/>
        <cfvo type="num" val="1"/>
        <cfvo type="num" val="3"/>
        <cfvo type="num" val="4"/>
      </iconSet>
    </cfRule>
  </conditionalFormatting>
  <conditionalFormatting sqref="G62:G65">
    <cfRule type="iconSet" priority="28">
      <iconSet iconSet="4TrafficLights">
        <cfvo type="percent" val="0"/>
        <cfvo type="num" val="1"/>
        <cfvo type="num" val="3"/>
        <cfvo type="num" val="4"/>
      </iconSet>
    </cfRule>
  </conditionalFormatting>
  <conditionalFormatting sqref="G68:G71">
    <cfRule type="iconSet" priority="25">
      <iconSet iconSet="4TrafficLights">
        <cfvo type="percent" val="0"/>
        <cfvo type="num" val="1"/>
        <cfvo type="num" val="3"/>
        <cfvo type="num" val="4"/>
      </iconSet>
    </cfRule>
  </conditionalFormatting>
  <conditionalFormatting sqref="G74:G79">
    <cfRule type="iconSet" priority="22">
      <iconSet iconSet="4TrafficLights">
        <cfvo type="percent" val="0"/>
        <cfvo type="num" val="1"/>
        <cfvo type="num" val="3"/>
        <cfvo type="num" val="4"/>
      </iconSet>
    </cfRule>
  </conditionalFormatting>
  <conditionalFormatting sqref="G84:G86">
    <cfRule type="iconSet" priority="59">
      <iconSet iconSet="4TrafficLights">
        <cfvo type="percent" val="0"/>
        <cfvo type="num" val="1"/>
        <cfvo type="num" val="3"/>
        <cfvo type="num" val="4"/>
      </iconSet>
    </cfRule>
  </conditionalFormatting>
  <conditionalFormatting sqref="G89:G95">
    <cfRule type="iconSet" priority="58">
      <iconSet iconSet="4TrafficLights">
        <cfvo type="percent" val="0"/>
        <cfvo type="num" val="1"/>
        <cfvo type="num" val="3"/>
        <cfvo type="num" val="4"/>
      </iconSet>
    </cfRule>
  </conditionalFormatting>
  <conditionalFormatting sqref="G98:G99">
    <cfRule type="iconSet" priority="57">
      <iconSet iconSet="4TrafficLights">
        <cfvo type="percent" val="0"/>
        <cfvo type="num" val="1"/>
        <cfvo type="num" val="3"/>
        <cfvo type="num" val="4"/>
      </iconSet>
    </cfRule>
  </conditionalFormatting>
  <conditionalFormatting sqref="G102:G111">
    <cfRule type="iconSet" priority="56">
      <iconSet iconSet="4TrafficLights">
        <cfvo type="percent" val="0"/>
        <cfvo type="num" val="1"/>
        <cfvo type="num" val="3"/>
        <cfvo type="num" val="4"/>
      </iconSet>
    </cfRule>
  </conditionalFormatting>
  <conditionalFormatting sqref="G114:G117">
    <cfRule type="iconSet" priority="55">
      <iconSet iconSet="4TrafficLights">
        <cfvo type="percent" val="0"/>
        <cfvo type="num" val="1"/>
        <cfvo type="num" val="3"/>
        <cfvo type="num" val="4"/>
      </iconSet>
    </cfRule>
  </conditionalFormatting>
  <conditionalFormatting sqref="G122:G125">
    <cfRule type="iconSet" priority="36">
      <iconSet iconSet="4TrafficLights">
        <cfvo type="percent" val="0"/>
        <cfvo type="num" val="1"/>
        <cfvo type="num" val="3"/>
        <cfvo type="num" val="4"/>
      </iconSet>
    </cfRule>
  </conditionalFormatting>
  <conditionalFormatting sqref="G128:G131">
    <cfRule type="iconSet" priority="35">
      <iconSet iconSet="4TrafficLights">
        <cfvo type="percent" val="0"/>
        <cfvo type="num" val="1"/>
        <cfvo type="num" val="3"/>
        <cfvo type="num" val="4"/>
      </iconSet>
    </cfRule>
  </conditionalFormatting>
  <conditionalFormatting sqref="G134 G136">
    <cfRule type="iconSet" priority="34">
      <iconSet iconSet="4TrafficLights">
        <cfvo type="percent" val="0"/>
        <cfvo type="num" val="1"/>
        <cfvo type="num" val="3"/>
        <cfvo type="num" val="4"/>
      </iconSet>
    </cfRule>
  </conditionalFormatting>
  <conditionalFormatting sqref="G139:G141">
    <cfRule type="iconSet" priority="33">
      <iconSet iconSet="4TrafficLights">
        <cfvo type="percent" val="0"/>
        <cfvo type="num" val="1"/>
        <cfvo type="num" val="3"/>
        <cfvo type="num" val="4"/>
      </iconSet>
    </cfRule>
  </conditionalFormatting>
  <conditionalFormatting sqref="J7:J10">
    <cfRule type="iconSet" priority="20">
      <iconSet iconSet="4TrafficLights">
        <cfvo type="percent" val="0"/>
        <cfvo type="num" val="1"/>
        <cfvo type="num" val="3"/>
        <cfvo type="num" val="4"/>
      </iconSet>
    </cfRule>
  </conditionalFormatting>
  <conditionalFormatting sqref="J13:J17">
    <cfRule type="iconSet" priority="19">
      <iconSet iconSet="4TrafficLights">
        <cfvo type="percent" val="0"/>
        <cfvo type="num" val="1"/>
        <cfvo type="num" val="3"/>
        <cfvo type="num" val="4"/>
      </iconSet>
    </cfRule>
  </conditionalFormatting>
  <conditionalFormatting sqref="J20:J27">
    <cfRule type="iconSet" priority="18">
      <iconSet iconSet="4TrafficLights">
        <cfvo type="percent" val="0"/>
        <cfvo type="num" val="1"/>
        <cfvo type="num" val="3"/>
        <cfvo type="num" val="4"/>
      </iconSet>
    </cfRule>
  </conditionalFormatting>
  <conditionalFormatting sqref="J30:J33">
    <cfRule type="iconSet" priority="17">
      <iconSet iconSet="4TrafficLights">
        <cfvo type="percent" val="0"/>
        <cfvo type="num" val="1"/>
        <cfvo type="num" val="3"/>
        <cfvo type="num" val="4"/>
      </iconSet>
    </cfRule>
  </conditionalFormatting>
  <conditionalFormatting sqref="J36:J44">
    <cfRule type="iconSet" priority="16">
      <iconSet iconSet="4TrafficLights">
        <cfvo type="percent" val="0"/>
        <cfvo type="num" val="1"/>
        <cfvo type="num" val="3"/>
        <cfvo type="num" val="4"/>
      </iconSet>
    </cfRule>
  </conditionalFormatting>
  <conditionalFormatting sqref="J47:J50">
    <cfRule type="iconSet" priority="15">
      <iconSet iconSet="4TrafficLights">
        <cfvo type="percent" val="0"/>
        <cfvo type="num" val="1"/>
        <cfvo type="num" val="3"/>
        <cfvo type="num" val="4"/>
      </iconSet>
    </cfRule>
  </conditionalFormatting>
  <conditionalFormatting sqref="J55:J59">
    <cfRule type="iconSet" priority="30">
      <iconSet iconSet="4TrafficLights">
        <cfvo type="percent" val="0"/>
        <cfvo type="num" val="1"/>
        <cfvo type="num" val="3"/>
        <cfvo type="num" val="4"/>
      </iconSet>
    </cfRule>
  </conditionalFormatting>
  <conditionalFormatting sqref="J62:J65">
    <cfRule type="iconSet" priority="27">
      <iconSet iconSet="4TrafficLights">
        <cfvo type="percent" val="0"/>
        <cfvo type="num" val="1"/>
        <cfvo type="num" val="3"/>
        <cfvo type="num" val="4"/>
      </iconSet>
    </cfRule>
  </conditionalFormatting>
  <conditionalFormatting sqref="J68:J71">
    <cfRule type="iconSet" priority="24">
      <iconSet iconSet="4TrafficLights">
        <cfvo type="percent" val="0"/>
        <cfvo type="num" val="1"/>
        <cfvo type="num" val="3"/>
        <cfvo type="num" val="4"/>
      </iconSet>
    </cfRule>
  </conditionalFormatting>
  <conditionalFormatting sqref="J74:J79">
    <cfRule type="iconSet" priority="21">
      <iconSet iconSet="4TrafficLights">
        <cfvo type="percent" val="0"/>
        <cfvo type="num" val="1"/>
        <cfvo type="num" val="3"/>
        <cfvo type="num" val="4"/>
      </iconSet>
    </cfRule>
  </conditionalFormatting>
  <conditionalFormatting sqref="J84:J86">
    <cfRule type="iconSet" priority="128">
      <iconSet iconSet="4TrafficLights">
        <cfvo type="percent" val="0"/>
        <cfvo type="num" val="1"/>
        <cfvo type="num" val="3"/>
        <cfvo type="num" val="4"/>
      </iconSet>
    </cfRule>
  </conditionalFormatting>
  <conditionalFormatting sqref="J89:J95">
    <cfRule type="iconSet" priority="125">
      <iconSet iconSet="4TrafficLights">
        <cfvo type="percent" val="0"/>
        <cfvo type="num" val="1"/>
        <cfvo type="num" val="3"/>
        <cfvo type="num" val="4"/>
      </iconSet>
    </cfRule>
  </conditionalFormatting>
  <conditionalFormatting sqref="J98:J99">
    <cfRule type="iconSet" priority="122">
      <iconSet iconSet="4TrafficLights">
        <cfvo type="percent" val="0"/>
        <cfvo type="num" val="1"/>
        <cfvo type="num" val="3"/>
        <cfvo type="num" val="4"/>
      </iconSet>
    </cfRule>
  </conditionalFormatting>
  <conditionalFormatting sqref="J102:J111">
    <cfRule type="iconSet" priority="119">
      <iconSet iconSet="4TrafficLights">
        <cfvo type="percent" val="0"/>
        <cfvo type="num" val="1"/>
        <cfvo type="num" val="3"/>
        <cfvo type="num" val="4"/>
      </iconSet>
    </cfRule>
  </conditionalFormatting>
  <conditionalFormatting sqref="J114:J117">
    <cfRule type="iconSet" priority="116">
      <iconSet iconSet="4TrafficLights">
        <cfvo type="percent" val="0"/>
        <cfvo type="num" val="1"/>
        <cfvo type="num" val="3"/>
        <cfvo type="num" val="4"/>
      </iconSet>
    </cfRule>
  </conditionalFormatting>
  <conditionalFormatting sqref="J122:J125">
    <cfRule type="iconSet" priority="45">
      <iconSet iconSet="4TrafficLights">
        <cfvo type="percent" val="0"/>
        <cfvo type="num" val="1"/>
        <cfvo type="num" val="3"/>
        <cfvo type="num" val="4"/>
      </iconSet>
    </cfRule>
  </conditionalFormatting>
  <conditionalFormatting sqref="J128:J131">
    <cfRule type="iconSet" priority="44">
      <iconSet iconSet="4TrafficLights">
        <cfvo type="percent" val="0"/>
        <cfvo type="num" val="1"/>
        <cfvo type="num" val="3"/>
        <cfvo type="num" val="4"/>
      </iconSet>
    </cfRule>
  </conditionalFormatting>
  <conditionalFormatting sqref="J134:J136">
    <cfRule type="iconSet" priority="43">
      <iconSet iconSet="4TrafficLights">
        <cfvo type="percent" val="0"/>
        <cfvo type="num" val="1"/>
        <cfvo type="num" val="3"/>
        <cfvo type="num" val="4"/>
      </iconSet>
    </cfRule>
  </conditionalFormatting>
  <conditionalFormatting sqref="J139:J141">
    <cfRule type="iconSet" priority="42">
      <iconSet iconSet="4TrafficLights">
        <cfvo type="percent" val="0"/>
        <cfvo type="num" val="1"/>
        <cfvo type="num" val="3"/>
        <cfvo type="num" val="4"/>
      </iconSet>
    </cfRule>
  </conditionalFormatting>
  <conditionalFormatting sqref="M7:M10">
    <cfRule type="iconSet" priority="102">
      <iconSet iconSet="4TrafficLights">
        <cfvo type="percent" val="0"/>
        <cfvo type="num" val="1"/>
        <cfvo type="num" val="3"/>
        <cfvo type="num" val="4"/>
      </iconSet>
    </cfRule>
  </conditionalFormatting>
  <conditionalFormatting sqref="M13:M17">
    <cfRule type="iconSet" priority="101">
      <iconSet iconSet="4TrafficLights">
        <cfvo type="percent" val="0"/>
        <cfvo type="num" val="1"/>
        <cfvo type="num" val="3"/>
        <cfvo type="num" val="4"/>
      </iconSet>
    </cfRule>
  </conditionalFormatting>
  <conditionalFormatting sqref="M20:M27">
    <cfRule type="iconSet" priority="100">
      <iconSet iconSet="4TrafficLights">
        <cfvo type="percent" val="0"/>
        <cfvo type="num" val="1"/>
        <cfvo type="num" val="3"/>
        <cfvo type="num" val="4"/>
      </iconSet>
    </cfRule>
  </conditionalFormatting>
  <conditionalFormatting sqref="M30:M33">
    <cfRule type="iconSet" priority="99">
      <iconSet iconSet="4TrafficLights">
        <cfvo type="percent" val="0"/>
        <cfvo type="num" val="1"/>
        <cfvo type="num" val="3"/>
        <cfvo type="num" val="4"/>
      </iconSet>
    </cfRule>
  </conditionalFormatting>
  <conditionalFormatting sqref="M36:M44">
    <cfRule type="iconSet" priority="98">
      <iconSet iconSet="4TrafficLights">
        <cfvo type="percent" val="0"/>
        <cfvo type="num" val="1"/>
        <cfvo type="num" val="3"/>
        <cfvo type="num" val="4"/>
      </iconSet>
    </cfRule>
  </conditionalFormatting>
  <conditionalFormatting sqref="M47:M50">
    <cfRule type="iconSet" priority="97">
      <iconSet iconSet="4TrafficLights">
        <cfvo type="percent" val="0"/>
        <cfvo type="num" val="1"/>
        <cfvo type="num" val="3"/>
        <cfvo type="num" val="4"/>
      </iconSet>
    </cfRule>
  </conditionalFormatting>
  <conditionalFormatting sqref="M55:M59">
    <cfRule type="iconSet" priority="49">
      <iconSet iconSet="4TrafficLights">
        <cfvo type="percent" val="0"/>
        <cfvo type="num" val="1"/>
        <cfvo type="num" val="3"/>
        <cfvo type="num" val="4"/>
      </iconSet>
    </cfRule>
  </conditionalFormatting>
  <conditionalFormatting sqref="M62:M65">
    <cfRule type="iconSet" priority="48">
      <iconSet iconSet="4TrafficLights">
        <cfvo type="percent" val="0"/>
        <cfvo type="num" val="1"/>
        <cfvo type="num" val="3"/>
        <cfvo type="num" val="4"/>
      </iconSet>
    </cfRule>
  </conditionalFormatting>
  <conditionalFormatting sqref="M68:M71">
    <cfRule type="iconSet" priority="47">
      <iconSet iconSet="4TrafficLights">
        <cfvo type="percent" val="0"/>
        <cfvo type="num" val="1"/>
        <cfvo type="num" val="3"/>
        <cfvo type="num" val="4"/>
      </iconSet>
    </cfRule>
  </conditionalFormatting>
  <conditionalFormatting sqref="M74:M79">
    <cfRule type="iconSet" priority="46">
      <iconSet iconSet="4TrafficLights">
        <cfvo type="percent" val="0"/>
        <cfvo type="num" val="1"/>
        <cfvo type="num" val="3"/>
        <cfvo type="num" val="4"/>
      </iconSet>
    </cfRule>
  </conditionalFormatting>
  <conditionalFormatting sqref="M84:M86">
    <cfRule type="iconSet" priority="92">
      <iconSet iconSet="4TrafficLights">
        <cfvo type="percent" val="0"/>
        <cfvo type="num" val="1"/>
        <cfvo type="num" val="3"/>
        <cfvo type="num" val="4"/>
      </iconSet>
    </cfRule>
  </conditionalFormatting>
  <conditionalFormatting sqref="M89:M95">
    <cfRule type="iconSet" priority="91">
      <iconSet iconSet="4TrafficLights">
        <cfvo type="percent" val="0"/>
        <cfvo type="num" val="1"/>
        <cfvo type="num" val="3"/>
        <cfvo type="num" val="4"/>
      </iconSet>
    </cfRule>
  </conditionalFormatting>
  <conditionalFormatting sqref="M98:M99">
    <cfRule type="iconSet" priority="90">
      <iconSet iconSet="4TrafficLights">
        <cfvo type="percent" val="0"/>
        <cfvo type="num" val="1"/>
        <cfvo type="num" val="3"/>
        <cfvo type="num" val="4"/>
      </iconSet>
    </cfRule>
  </conditionalFormatting>
  <conditionalFormatting sqref="M102:M111">
    <cfRule type="iconSet" priority="89">
      <iconSet iconSet="4TrafficLights">
        <cfvo type="percent" val="0"/>
        <cfvo type="num" val="1"/>
        <cfvo type="num" val="3"/>
        <cfvo type="num" val="4"/>
      </iconSet>
    </cfRule>
  </conditionalFormatting>
  <conditionalFormatting sqref="M114:M117">
    <cfRule type="iconSet" priority="88">
      <iconSet iconSet="4TrafficLights">
        <cfvo type="percent" val="0"/>
        <cfvo type="num" val="1"/>
        <cfvo type="num" val="3"/>
        <cfvo type="num" val="4"/>
      </iconSet>
    </cfRule>
  </conditionalFormatting>
  <conditionalFormatting sqref="M122:M125">
    <cfRule type="iconSet" priority="87">
      <iconSet iconSet="4TrafficLights">
        <cfvo type="percent" val="0"/>
        <cfvo type="num" val="1"/>
        <cfvo type="num" val="3"/>
        <cfvo type="num" val="4"/>
      </iconSet>
    </cfRule>
  </conditionalFormatting>
  <conditionalFormatting sqref="M128:M131">
    <cfRule type="iconSet" priority="86">
      <iconSet iconSet="4TrafficLights">
        <cfvo type="percent" val="0"/>
        <cfvo type="num" val="1"/>
        <cfvo type="num" val="3"/>
        <cfvo type="num" val="4"/>
      </iconSet>
    </cfRule>
  </conditionalFormatting>
  <conditionalFormatting sqref="M134:M136">
    <cfRule type="iconSet" priority="85">
      <iconSet iconSet="4TrafficLights">
        <cfvo type="percent" val="0"/>
        <cfvo type="num" val="1"/>
        <cfvo type="num" val="3"/>
        <cfvo type="num" val="4"/>
      </iconSet>
    </cfRule>
  </conditionalFormatting>
  <conditionalFormatting sqref="M139:M141">
    <cfRule type="iconSet" priority="84">
      <iconSet iconSet="4TrafficLights">
        <cfvo type="percent" val="0"/>
        <cfvo type="num" val="1"/>
        <cfvo type="num" val="3"/>
        <cfvo type="num" val="4"/>
      </iconSet>
    </cfRule>
  </conditionalFormatting>
  <conditionalFormatting sqref="P7:P9">
    <cfRule type="iconSet" priority="213">
      <iconSet iconSet="3Flags">
        <cfvo type="percent" val="0"/>
        <cfvo type="num" val="0"/>
        <cfvo type="num" val="1" gte="0"/>
      </iconSet>
    </cfRule>
  </conditionalFormatting>
  <conditionalFormatting sqref="Q7">
    <cfRule type="cellIs" dxfId="1" priority="214" stopIfTrue="1" operator="lessThan">
      <formula>$Q$7</formula>
    </cfRule>
  </conditionalFormatting>
  <dataValidations count="1">
    <dataValidation type="list" allowBlank="1" showInputMessage="1" showErrorMessage="1" sqref="M30:M33 M36:M44 J102:J111 J98:J99 J89:J95 J84:J86 M98:M99 D134:D136 M47:M50 M89:M95 D89:D95 G84:G86 D84:D86 G89:G95 D102:D111 G98:G99 D128:D131 M84:M86 M74:M79 M20:M27 J134:J136 D62:D65 D114:D117 G74:G79 G68:G71 M13:M17 D74:D79 J62:J65 D68:D71 D55:D59 G62:G65 G55:G59 J55:J59 J68:J71 D139:D141 J74:J79 G128:G131 G122:G125 D122:D125 J139:J141 J122:J125 J128:J131 G139:G141 G136 G134 G102:G111 M114:M117 M139:M141 D98:D99 G114:G117 M122:M125 J114:J117 M128:M131 M7:M10 M62:M65 M55:M59 M68:M71 M134:M136 M102:M111 D47:D50 G47:G50 G36:G44 G30:G33 G20:G27 G13:G17 G7:G10 J7:J10 D7:D10 J20:J27 J30:J33 D13:D17 J36:J44 D20:D27 J47:J50 D30:D33 D36:D44 J13:J17">
      <formula1>$Q$2:$Q$5</formula1>
    </dataValidation>
  </dataValidations>
  <hyperlinks>
    <hyperlink ref="B65532" r:id="rId1"/>
    <hyperlink ref="B65531" r:id="rId2"/>
  </hyperlinks>
  <pageMargins left="0.70866141732283472" right="0.70866141732283472" top="0.74803149606299213" bottom="0.74803149606299213" header="0.31496062992125984" footer="0.31496062992125984"/>
  <pageSetup paperSize="14" scale="70"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V65497"/>
  <sheetViews>
    <sheetView showGridLines="0" zoomScale="80" zoomScaleNormal="80" workbookViewId="0">
      <selection activeCell="B15" sqref="B15:U15"/>
    </sheetView>
  </sheetViews>
  <sheetFormatPr baseColWidth="10" defaultColWidth="11.42578125" defaultRowHeight="15" x14ac:dyDescent="0.2"/>
  <cols>
    <col min="1" max="1" width="1.42578125" style="1" customWidth="1"/>
    <col min="2" max="2" width="34.710937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2.140625" style="1" customWidth="1"/>
    <col min="18" max="21" width="7.7109375" style="1" customWidth="1"/>
    <col min="22" max="27" width="11.42578125" style="1"/>
    <col min="28" max="28" width="2" style="1" customWidth="1"/>
    <col min="29" max="33" width="11.42578125" style="1"/>
    <col min="34" max="34" width="1.85546875" style="1" customWidth="1"/>
    <col min="35" max="16384" width="11.42578125" style="1"/>
  </cols>
  <sheetData>
    <row r="1" spans="2:22" ht="6" customHeight="1" x14ac:dyDescent="0.2"/>
    <row r="2" spans="2:22" ht="22.5" customHeight="1" x14ac:dyDescent="0.2">
      <c r="B2" s="280" t="s">
        <v>27</v>
      </c>
      <c r="C2" s="279" t="s">
        <v>199</v>
      </c>
      <c r="D2" s="279"/>
      <c r="E2" s="279"/>
      <c r="F2" s="279"/>
      <c r="G2" s="2"/>
      <c r="H2" s="277" t="s">
        <v>198</v>
      </c>
      <c r="I2" s="277"/>
      <c r="J2" s="277"/>
      <c r="K2" s="277"/>
      <c r="L2" s="2"/>
      <c r="M2" s="278" t="s">
        <v>197</v>
      </c>
      <c r="N2" s="278"/>
      <c r="O2" s="278"/>
      <c r="P2" s="278"/>
      <c r="Q2" s="105"/>
      <c r="R2" s="286" t="s">
        <v>196</v>
      </c>
      <c r="S2" s="286"/>
      <c r="T2" s="286"/>
      <c r="U2" s="286"/>
      <c r="V2" s="276"/>
    </row>
    <row r="3" spans="2:22" ht="24.75" customHeight="1" thickBot="1" x14ac:dyDescent="0.25">
      <c r="B3" s="281"/>
      <c r="C3" s="3">
        <v>1</v>
      </c>
      <c r="D3" s="3">
        <v>2</v>
      </c>
      <c r="E3" s="4">
        <v>3</v>
      </c>
      <c r="F3" s="5">
        <v>4</v>
      </c>
      <c r="G3" s="284"/>
      <c r="H3" s="3">
        <v>1</v>
      </c>
      <c r="I3" s="3">
        <v>2</v>
      </c>
      <c r="J3" s="4">
        <v>3</v>
      </c>
      <c r="K3" s="5">
        <v>4</v>
      </c>
      <c r="L3" s="282"/>
      <c r="M3" s="3">
        <v>1</v>
      </c>
      <c r="N3" s="3">
        <v>2</v>
      </c>
      <c r="O3" s="4">
        <v>3</v>
      </c>
      <c r="P3" s="5">
        <v>4</v>
      </c>
      <c r="Q3" s="105"/>
      <c r="R3" s="3">
        <v>1</v>
      </c>
      <c r="S3" s="3">
        <v>2</v>
      </c>
      <c r="T3" s="4">
        <v>3</v>
      </c>
      <c r="U3" s="5">
        <v>4</v>
      </c>
      <c r="V3" s="276"/>
    </row>
    <row r="4" spans="2:22" ht="38.1" customHeight="1" thickTop="1" thickBot="1" x14ac:dyDescent="0.25">
      <c r="B4" s="84" t="s">
        <v>73</v>
      </c>
      <c r="C4" s="82">
        <f>Autoevaluación!R7/SUM(Autoevaluación!R7:R10)</f>
        <v>0</v>
      </c>
      <c r="D4" s="7">
        <f>Autoevaluación!R8/SUM(Autoevaluación!R7:R10)</f>
        <v>0.5</v>
      </c>
      <c r="E4" s="7">
        <f>Autoevaluación!R9/SUM(Autoevaluación!R7:R10)</f>
        <v>0.5</v>
      </c>
      <c r="F4" s="7">
        <f>Autoevaluación!R10/SUM(Autoevaluación!R7:R10)</f>
        <v>0</v>
      </c>
      <c r="G4" s="285"/>
      <c r="H4" s="7" t="e">
        <f>Autoevaluación!S7/SUM(Autoevaluación!S7:S10)</f>
        <v>#DIV/0!</v>
      </c>
      <c r="I4" s="7" t="e">
        <f>Autoevaluación!S8/SUM(Autoevaluación!S7:S10)</f>
        <v>#DIV/0!</v>
      </c>
      <c r="J4" s="7" t="e">
        <f>Autoevaluación!S9/SUM(Autoevaluación!S7:S10)</f>
        <v>#DIV/0!</v>
      </c>
      <c r="K4" s="7" t="e">
        <f>Autoevaluación!S10/SUM(Autoevaluación!S7:S10)</f>
        <v>#DIV/0!</v>
      </c>
      <c r="L4" s="283"/>
      <c r="M4" s="7" t="e">
        <f>Autoevaluación!T7/SUM(Autoevaluación!T7:T10)</f>
        <v>#DIV/0!</v>
      </c>
      <c r="N4" s="7" t="e">
        <f>Autoevaluación!T8/SUM(Autoevaluación!T7:T10)</f>
        <v>#DIV/0!</v>
      </c>
      <c r="O4" s="7" t="e">
        <f>Autoevaluación!T9/SUM(Autoevaluación!T7:T10)</f>
        <v>#DIV/0!</v>
      </c>
      <c r="P4" s="7" t="e">
        <f>Autoevaluación!T10/SUM(Autoevaluación!T7:T10)</f>
        <v>#DIV/0!</v>
      </c>
      <c r="Q4" s="103"/>
      <c r="R4" s="7" t="e">
        <f>Autoevaluación!U7/SUM(Autoevaluación!U7:U10)</f>
        <v>#DIV/0!</v>
      </c>
      <c r="S4" s="7" t="e">
        <f>Autoevaluación!U8/SUM(Autoevaluación!U7:U10)</f>
        <v>#DIV/0!</v>
      </c>
      <c r="T4" s="7" t="e">
        <f>Autoevaluación!U9/SUM(Autoevaluación!U7:U10)</f>
        <v>#DIV/0!</v>
      </c>
      <c r="U4" s="7" t="e">
        <f>Autoevaluación!U10/SUM(Autoevaluación!U7:U10)</f>
        <v>#DIV/0!</v>
      </c>
    </row>
    <row r="5" spans="2:22" ht="38.1" customHeight="1" thickTop="1" thickBot="1" x14ac:dyDescent="0.25">
      <c r="B5" s="84" t="s">
        <v>72</v>
      </c>
      <c r="C5" s="82">
        <f>Autoevaluación!R13/SUM(Autoevaluación!R13:R16)</f>
        <v>0</v>
      </c>
      <c r="D5" s="7">
        <f>Autoevaluación!R14/SUM(Autoevaluación!R13:R16)</f>
        <v>0.2</v>
      </c>
      <c r="E5" s="7">
        <f>Autoevaluación!R15/SUM(Autoevaluación!R13:R16)</f>
        <v>0.8</v>
      </c>
      <c r="F5" s="7">
        <f>Autoevaluación!R16/SUM(Autoevaluación!R13:R16)</f>
        <v>0</v>
      </c>
      <c r="G5" s="285"/>
      <c r="H5" s="7" t="e">
        <f>Autoevaluación!S13/SUM(Autoevaluación!S13:S16)</f>
        <v>#DIV/0!</v>
      </c>
      <c r="I5" s="7" t="e">
        <f>Autoevaluación!S14/SUM(Autoevaluación!S13:S16)</f>
        <v>#DIV/0!</v>
      </c>
      <c r="J5" s="7" t="e">
        <f>Autoevaluación!S15/SUM(Autoevaluación!S13:S16)</f>
        <v>#DIV/0!</v>
      </c>
      <c r="K5" s="7" t="e">
        <f>Autoevaluación!S16/SUM(Autoevaluación!S13:S16)</f>
        <v>#DIV/0!</v>
      </c>
      <c r="L5" s="283"/>
      <c r="M5" s="7" t="e">
        <f>Autoevaluación!T13/SUM(Autoevaluación!T13:T16)</f>
        <v>#DIV/0!</v>
      </c>
      <c r="N5" s="7" t="e">
        <f>Autoevaluación!T14/SUM(Autoevaluación!T13:T16)</f>
        <v>#DIV/0!</v>
      </c>
      <c r="O5" s="7" t="e">
        <f>Autoevaluación!T15/SUM(Autoevaluación!T13:T16)</f>
        <v>#DIV/0!</v>
      </c>
      <c r="P5" s="7" t="e">
        <f>Autoevaluación!T16/SUM(Autoevaluación!T13:T16)</f>
        <v>#DIV/0!</v>
      </c>
      <c r="Q5" s="103"/>
      <c r="R5" s="7" t="e">
        <f>Autoevaluación!U13/SUM(Autoevaluación!U13:U16)</f>
        <v>#DIV/0!</v>
      </c>
      <c r="S5" s="7" t="e">
        <f>Autoevaluación!U14/SUM(Autoevaluación!U13:U16)</f>
        <v>#DIV/0!</v>
      </c>
      <c r="T5" s="7" t="e">
        <f>Autoevaluación!U15/SUM(Autoevaluación!U13:U16)</f>
        <v>#DIV/0!</v>
      </c>
      <c r="U5" s="7" t="e">
        <f>Autoevaluación!U16/SUM(Autoevaluación!U13:U16)</f>
        <v>#DIV/0!</v>
      </c>
    </row>
    <row r="6" spans="2:22" ht="38.1" customHeight="1" thickTop="1" thickBot="1" x14ac:dyDescent="0.25">
      <c r="B6" s="84" t="s">
        <v>43</v>
      </c>
      <c r="C6" s="82">
        <f>Autoevaluación!R20/SUM(Autoevaluación!R20:R23)</f>
        <v>0.25</v>
      </c>
      <c r="D6" s="7">
        <f>Autoevaluación!R21/SUM(Autoevaluación!R20:R23)</f>
        <v>0.375</v>
      </c>
      <c r="E6" s="7">
        <f>Autoevaluación!R22/SUM(Autoevaluación!R20:R23)</f>
        <v>0.375</v>
      </c>
      <c r="F6" s="7">
        <f>Autoevaluación!R23/SUM(Autoevaluación!R20:R23)</f>
        <v>0</v>
      </c>
      <c r="G6" s="285"/>
      <c r="H6" s="7" t="e">
        <f>Autoevaluación!S20/SUM(Autoevaluación!S20:S23)</f>
        <v>#DIV/0!</v>
      </c>
      <c r="I6" s="7" t="e">
        <f>Autoevaluación!S21/SUM(Autoevaluación!S20:S23)</f>
        <v>#DIV/0!</v>
      </c>
      <c r="J6" s="7" t="e">
        <f>Autoevaluación!S20/SUM(Autoevaluación!S20:S23)</f>
        <v>#DIV/0!</v>
      </c>
      <c r="K6" s="7" t="e">
        <f>Autoevaluación!S23/SUM(Autoevaluación!S20:S23)</f>
        <v>#DIV/0!</v>
      </c>
      <c r="L6" s="283"/>
      <c r="M6" s="7" t="e">
        <f>Autoevaluación!T20/SUM(Autoevaluación!T20:T23)</f>
        <v>#DIV/0!</v>
      </c>
      <c r="N6" s="7" t="e">
        <f>Autoevaluación!T21/SUM(Autoevaluación!T20:T23)</f>
        <v>#DIV/0!</v>
      </c>
      <c r="O6" s="7" t="e">
        <f>Autoevaluación!T22/SUM(Autoevaluación!T20:T23)</f>
        <v>#DIV/0!</v>
      </c>
      <c r="P6" s="7" t="e">
        <f>Autoevaluación!T23/SUM(Autoevaluación!T20:T23)</f>
        <v>#DIV/0!</v>
      </c>
      <c r="Q6" s="103"/>
      <c r="R6" s="7" t="e">
        <f>Autoevaluación!U20/SUM(Autoevaluación!U20:U23)</f>
        <v>#DIV/0!</v>
      </c>
      <c r="S6" s="7" t="e">
        <f>Autoevaluación!U21/SUM(Autoevaluación!U20:U23)</f>
        <v>#DIV/0!</v>
      </c>
      <c r="T6" s="7" t="e">
        <f>Autoevaluación!U22/SUM(Autoevaluación!U20:U23)</f>
        <v>#DIV/0!</v>
      </c>
      <c r="U6" s="7" t="e">
        <f>Autoevaluación!U23/SUM(Autoevaluación!U20:U23)</f>
        <v>#DIV/0!</v>
      </c>
      <c r="V6" s="16"/>
    </row>
    <row r="7" spans="2:22" ht="38.1" customHeight="1" thickTop="1" thickBot="1" x14ac:dyDescent="0.25">
      <c r="B7" s="84" t="s">
        <v>52</v>
      </c>
      <c r="C7" s="82">
        <f>Autoevaluación!R30/SUM(Autoevaluación!R30:R33)</f>
        <v>0</v>
      </c>
      <c r="D7" s="7">
        <f>Autoevaluación!R31/SUM(Autoevaluación!R30:R33)</f>
        <v>0.75</v>
      </c>
      <c r="E7" s="7">
        <f>Autoevaluación!R32/SUM(Autoevaluación!R30:R33)</f>
        <v>0.25</v>
      </c>
      <c r="F7" s="7">
        <f>Autoevaluación!R33/SUM(Autoevaluación!R30:R33)</f>
        <v>0</v>
      </c>
      <c r="G7" s="285"/>
      <c r="H7" s="7" t="e">
        <f>Autoevaluación!S30/SUM(Autoevaluación!S30:S33)</f>
        <v>#DIV/0!</v>
      </c>
      <c r="I7" s="7" t="e">
        <f>Autoevaluación!S31/SUM(Autoevaluación!S30:S33)</f>
        <v>#DIV/0!</v>
      </c>
      <c r="J7" s="7" t="e">
        <f>Autoevaluación!S32/SUM(Autoevaluación!S30:S33)</f>
        <v>#DIV/0!</v>
      </c>
      <c r="K7" s="7" t="e">
        <f>Autoevaluación!S33/SUM(Autoevaluación!S30:S33)</f>
        <v>#DIV/0!</v>
      </c>
      <c r="L7" s="283"/>
      <c r="M7" s="7" t="e">
        <f>Autoevaluación!T30/SUM(Autoevaluación!T30:T33)</f>
        <v>#DIV/0!</v>
      </c>
      <c r="N7" s="7" t="e">
        <f>Autoevaluación!T31/SUM(Autoevaluación!T30:T33)</f>
        <v>#DIV/0!</v>
      </c>
      <c r="O7" s="7" t="e">
        <f>Autoevaluación!T32/SUM(Autoevaluación!T30:T33)</f>
        <v>#DIV/0!</v>
      </c>
      <c r="P7" s="7" t="e">
        <f>Autoevaluación!T33/SUM(Autoevaluación!T30:T33)</f>
        <v>#DIV/0!</v>
      </c>
      <c r="Q7" s="103"/>
      <c r="R7" s="7" t="e">
        <f>Autoevaluación!U30/SUM(Autoevaluación!U30:U33)</f>
        <v>#DIV/0!</v>
      </c>
      <c r="S7" s="7" t="e">
        <f>Autoevaluación!U31/SUM(Autoevaluación!U30:U33)</f>
        <v>#DIV/0!</v>
      </c>
      <c r="T7" s="7" t="e">
        <f>Autoevaluación!U32/SUM(Autoevaluación!U30:U33)</f>
        <v>#DIV/0!</v>
      </c>
      <c r="U7" s="7" t="e">
        <f>Autoevaluación!U33/SUM(Autoevaluación!U30:U33)</f>
        <v>#DIV/0!</v>
      </c>
    </row>
    <row r="8" spans="2:22" ht="38.1" customHeight="1" thickTop="1" thickBot="1" x14ac:dyDescent="0.25">
      <c r="B8" s="84" t="s">
        <v>57</v>
      </c>
      <c r="C8" s="82">
        <f>Autoevaluación!R36/SUM(Autoevaluación!R36:R39)</f>
        <v>0</v>
      </c>
      <c r="D8" s="7">
        <f>Autoevaluación!R37/SUM(Autoevaluación!R36:R39)</f>
        <v>0.77777777777777779</v>
      </c>
      <c r="E8" s="7">
        <f>Autoevaluación!R38/SUM(Autoevaluación!R36:R39)</f>
        <v>0.22222222222222221</v>
      </c>
      <c r="F8" s="7">
        <f>Autoevaluación!R39/SUM(Autoevaluación!R36:R39)</f>
        <v>0</v>
      </c>
      <c r="G8" s="285"/>
      <c r="H8" s="7" t="e">
        <f>Autoevaluación!S36/SUM(Autoevaluación!S36:S39)</f>
        <v>#DIV/0!</v>
      </c>
      <c r="I8" s="7" t="e">
        <f>Autoevaluación!S37/SUM(Autoevaluación!S36:S39)</f>
        <v>#DIV/0!</v>
      </c>
      <c r="J8" s="7" t="e">
        <f>Autoevaluación!S38/SUM(Autoevaluación!S36:S39)</f>
        <v>#DIV/0!</v>
      </c>
      <c r="K8" s="7" t="e">
        <f>Autoevaluación!S39/SUM(Autoevaluación!S36:S39)</f>
        <v>#DIV/0!</v>
      </c>
      <c r="L8" s="283"/>
      <c r="M8" s="7" t="e">
        <f>Autoevaluación!T36/SUM(Autoevaluación!T36:T39)</f>
        <v>#DIV/0!</v>
      </c>
      <c r="N8" s="7" t="e">
        <f>Autoevaluación!T37/SUM(Autoevaluación!T36:T39)</f>
        <v>#DIV/0!</v>
      </c>
      <c r="O8" s="7" t="e">
        <f>Autoevaluación!T38/SUM(Autoevaluación!T36:T39)</f>
        <v>#DIV/0!</v>
      </c>
      <c r="P8" s="7" t="e">
        <f>Autoevaluación!T39/SUM(Autoevaluación!T36:T39)</f>
        <v>#DIV/0!</v>
      </c>
      <c r="Q8" s="103"/>
      <c r="R8" s="7" t="e">
        <f>Autoevaluación!U36/SUM(Autoevaluación!U36:U39)</f>
        <v>#DIV/0!</v>
      </c>
      <c r="S8" s="7" t="e">
        <f>Autoevaluación!U37/SUM(Autoevaluación!U36:U39)</f>
        <v>#DIV/0!</v>
      </c>
      <c r="T8" s="7" t="e">
        <f>Autoevaluación!U38/SUM(Autoevaluación!U36:U39)</f>
        <v>#DIV/0!</v>
      </c>
      <c r="U8" s="7" t="e">
        <f>Autoevaluación!U39/SUM(Autoevaluación!U36:U39)</f>
        <v>#DIV/0!</v>
      </c>
    </row>
    <row r="9" spans="2:22" ht="38.1" customHeight="1" thickTop="1" thickBot="1" x14ac:dyDescent="0.25">
      <c r="B9" s="84" t="s">
        <v>67</v>
      </c>
      <c r="C9" s="82">
        <f>Autoevaluación!R47/SUM(Autoevaluación!R47:R50)</f>
        <v>0.5</v>
      </c>
      <c r="D9" s="7">
        <f>Autoevaluación!R48/SUM(Autoevaluación!R47:R50)</f>
        <v>0.5</v>
      </c>
      <c r="E9" s="7">
        <f>Autoevaluación!R49/SUM(Autoevaluación!R47:R50)</f>
        <v>0</v>
      </c>
      <c r="F9" s="7">
        <f>Autoevaluación!R50/SUM(Autoevaluación!R47:R50)</f>
        <v>0</v>
      </c>
      <c r="G9" s="285"/>
      <c r="H9" s="7" t="e">
        <f>Autoevaluación!S47/SUM(Autoevaluación!S47:S50)</f>
        <v>#DIV/0!</v>
      </c>
      <c r="I9" s="7" t="e">
        <f>Autoevaluación!S48/SUM(Autoevaluación!S47:S50)</f>
        <v>#DIV/0!</v>
      </c>
      <c r="J9" s="7" t="e">
        <f>Autoevaluación!S49/SUM(Autoevaluación!S47:S50)</f>
        <v>#DIV/0!</v>
      </c>
      <c r="K9" s="7" t="e">
        <f>Autoevaluación!S50/SUM(Autoevaluación!S47:S50)</f>
        <v>#DIV/0!</v>
      </c>
      <c r="L9" s="283"/>
      <c r="M9" s="7" t="e">
        <f>Autoevaluación!T47/SUM(Autoevaluación!T47:T50)</f>
        <v>#DIV/0!</v>
      </c>
      <c r="N9" s="7" t="e">
        <f>Autoevaluación!T48/SUM(Autoevaluación!T47:T50)</f>
        <v>#DIV/0!</v>
      </c>
      <c r="O9" s="7" t="e">
        <f>Autoevaluación!T49/SUM(Autoevaluación!T47:T50)</f>
        <v>#DIV/0!</v>
      </c>
      <c r="P9" s="7" t="e">
        <f>Autoevaluación!T50/SUM(Autoevaluación!T47:T50)</f>
        <v>#DIV/0!</v>
      </c>
      <c r="Q9" s="103"/>
      <c r="R9" s="7" t="e">
        <f>Autoevaluación!U47/SUM(Autoevaluación!U47:U50)</f>
        <v>#DIV/0!</v>
      </c>
      <c r="S9" s="7" t="e">
        <f>Autoevaluación!U48/SUM(Autoevaluación!U47:U50)</f>
        <v>#DIV/0!</v>
      </c>
      <c r="T9" s="7" t="e">
        <f>Autoevaluación!U49/SUM(Autoevaluación!U47:U50)</f>
        <v>#DIV/0!</v>
      </c>
      <c r="U9" s="7" t="e">
        <f>Autoevaluación!U50/SUM(Autoevaluación!U47:U50)</f>
        <v>#DIV/0!</v>
      </c>
    </row>
    <row r="10" spans="2:22" ht="38.1" customHeight="1" thickTop="1" x14ac:dyDescent="0.2">
      <c r="B10" s="83" t="s">
        <v>126</v>
      </c>
      <c r="C10" s="12">
        <f>AVERAGE(C4:C9)</f>
        <v>0.125</v>
      </c>
      <c r="D10" s="12">
        <f>AVERAGE(D4:D9)</f>
        <v>0.51712962962962961</v>
      </c>
      <c r="E10" s="12">
        <f>AVERAGE(E4:E9)</f>
        <v>0.35787037037037034</v>
      </c>
      <c r="F10" s="12">
        <f>AVERAGE(F4:F9)</f>
        <v>0</v>
      </c>
      <c r="G10" s="9"/>
      <c r="H10" s="12" t="e">
        <f>AVERAGE(H4:H9)</f>
        <v>#DIV/0!</v>
      </c>
      <c r="I10" s="12" t="e">
        <f>AVERAGE(I4:I9)</f>
        <v>#DIV/0!</v>
      </c>
      <c r="J10" s="12" t="e">
        <f>AVERAGE(J4:J9)</f>
        <v>#DIV/0!</v>
      </c>
      <c r="K10" s="12" t="e">
        <f>AVERAGE(K4:K9)</f>
        <v>#DIV/0!</v>
      </c>
      <c r="L10" s="9"/>
      <c r="M10" s="12" t="e">
        <f>AVERAGE(M4:M9)</f>
        <v>#DIV/0!</v>
      </c>
      <c r="N10" s="12" t="e">
        <f>AVERAGE(N4:N9)</f>
        <v>#DIV/0!</v>
      </c>
      <c r="O10" s="12" t="e">
        <f>AVERAGE(O4:O9)</f>
        <v>#DIV/0!</v>
      </c>
      <c r="P10" s="12" t="e">
        <f>AVERAGE(P4:P9)</f>
        <v>#DIV/0!</v>
      </c>
      <c r="Q10" s="104"/>
      <c r="R10" s="12" t="e">
        <f>AVERAGE(R4:R9)</f>
        <v>#DIV/0!</v>
      </c>
      <c r="S10" s="12" t="e">
        <f>AVERAGE(S4:S9)</f>
        <v>#DIV/0!</v>
      </c>
      <c r="T10" s="12" t="e">
        <f>AVERAGE(T4:T9)</f>
        <v>#DIV/0!</v>
      </c>
      <c r="U10" s="12" t="e">
        <f>AVERAGE(U4:U9)</f>
        <v>#DIV/0!</v>
      </c>
    </row>
    <row r="11" spans="2:22" x14ac:dyDescent="0.2">
      <c r="B11" s="8"/>
      <c r="C11" s="8"/>
      <c r="D11" s="8"/>
      <c r="E11" s="8"/>
      <c r="F11" s="9"/>
      <c r="G11" s="9"/>
      <c r="H11" s="9"/>
      <c r="I11" s="9"/>
      <c r="J11" s="9"/>
      <c r="K11" s="9"/>
      <c r="L11" s="9"/>
      <c r="M11" s="9"/>
      <c r="N11" s="9"/>
      <c r="O11" s="9"/>
      <c r="P11" s="9"/>
      <c r="Q11" s="9"/>
      <c r="R11" s="9"/>
      <c r="S11" s="9"/>
      <c r="T11" s="9"/>
      <c r="U11" s="9"/>
    </row>
    <row r="12" spans="2:22" ht="21.95" customHeight="1" x14ac:dyDescent="0.2">
      <c r="B12" s="266">
        <v>2023</v>
      </c>
      <c r="C12" s="267"/>
      <c r="D12" s="267"/>
      <c r="E12" s="267"/>
      <c r="F12" s="267"/>
      <c r="G12" s="267"/>
      <c r="H12" s="267"/>
      <c r="I12" s="267"/>
      <c r="J12" s="267"/>
      <c r="K12" s="267"/>
      <c r="L12" s="267"/>
      <c r="M12" s="267"/>
      <c r="N12" s="267"/>
      <c r="O12" s="267"/>
      <c r="P12" s="267"/>
      <c r="Q12" s="267"/>
      <c r="R12" s="267"/>
      <c r="S12" s="267"/>
      <c r="T12" s="267"/>
      <c r="U12" s="268"/>
    </row>
    <row r="13" spans="2:22" ht="24.95" customHeight="1" x14ac:dyDescent="0.2">
      <c r="B13" s="269" t="s">
        <v>28</v>
      </c>
      <c r="C13" s="270"/>
      <c r="D13" s="270"/>
      <c r="E13" s="270"/>
      <c r="F13" s="270"/>
      <c r="G13" s="270"/>
      <c r="H13" s="270"/>
      <c r="I13" s="270"/>
      <c r="J13" s="270"/>
      <c r="K13" s="270"/>
      <c r="L13" s="270"/>
      <c r="M13" s="270"/>
      <c r="N13" s="270"/>
      <c r="O13" s="270"/>
      <c r="P13" s="270"/>
      <c r="Q13" s="270"/>
      <c r="R13" s="270"/>
      <c r="S13" s="270"/>
      <c r="T13" s="270"/>
      <c r="U13" s="270"/>
    </row>
    <row r="14" spans="2:22" ht="60" customHeight="1" x14ac:dyDescent="0.2">
      <c r="B14" s="271" t="s">
        <v>294</v>
      </c>
      <c r="C14" s="272"/>
      <c r="D14" s="272"/>
      <c r="E14" s="272"/>
      <c r="F14" s="272"/>
      <c r="G14" s="272"/>
      <c r="H14" s="272"/>
      <c r="I14" s="272"/>
      <c r="J14" s="272"/>
      <c r="K14" s="272"/>
      <c r="L14" s="272"/>
      <c r="M14" s="272"/>
      <c r="N14" s="272"/>
      <c r="O14" s="272"/>
      <c r="P14" s="272"/>
      <c r="Q14" s="272"/>
      <c r="R14" s="272"/>
      <c r="S14" s="272"/>
      <c r="T14" s="272"/>
      <c r="U14" s="273"/>
    </row>
    <row r="15" spans="2:22" ht="60" customHeight="1" x14ac:dyDescent="0.2">
      <c r="B15" s="256" t="s">
        <v>295</v>
      </c>
      <c r="C15" s="256"/>
      <c r="D15" s="256"/>
      <c r="E15" s="256"/>
      <c r="F15" s="256"/>
      <c r="G15" s="256"/>
      <c r="H15" s="256"/>
      <c r="I15" s="256"/>
      <c r="J15" s="256"/>
      <c r="K15" s="256"/>
      <c r="L15" s="256"/>
      <c r="M15" s="256"/>
      <c r="N15" s="256"/>
      <c r="O15" s="256"/>
      <c r="P15" s="256"/>
      <c r="Q15" s="256"/>
      <c r="R15" s="256"/>
      <c r="S15" s="256"/>
      <c r="T15" s="256"/>
      <c r="U15" s="256"/>
    </row>
    <row r="16" spans="2:22" s="14" customFormat="1" ht="24.95" customHeight="1" x14ac:dyDescent="0.25">
      <c r="B16" s="261" t="s">
        <v>123</v>
      </c>
      <c r="C16" s="262"/>
      <c r="D16" s="262"/>
      <c r="E16" s="262"/>
      <c r="F16" s="262"/>
      <c r="G16" s="262"/>
      <c r="H16" s="262"/>
      <c r="I16" s="262"/>
      <c r="J16" s="262"/>
      <c r="K16" s="262"/>
      <c r="L16" s="262"/>
      <c r="M16" s="262"/>
      <c r="N16" s="262"/>
      <c r="O16" s="262"/>
      <c r="P16" s="262"/>
      <c r="Q16" s="262"/>
      <c r="R16" s="262"/>
      <c r="S16" s="262"/>
      <c r="T16" s="262"/>
      <c r="U16" s="262"/>
    </row>
    <row r="17" spans="2:21" ht="60" customHeight="1" x14ac:dyDescent="0.2">
      <c r="B17" s="256" t="s">
        <v>51</v>
      </c>
      <c r="C17" s="256"/>
      <c r="D17" s="256"/>
      <c r="E17" s="256"/>
      <c r="F17" s="256"/>
      <c r="G17" s="256"/>
      <c r="H17" s="256"/>
      <c r="I17" s="256"/>
      <c r="J17" s="256"/>
      <c r="K17" s="256"/>
      <c r="L17" s="256"/>
      <c r="M17" s="256"/>
      <c r="N17" s="256"/>
      <c r="O17" s="256"/>
      <c r="P17" s="256"/>
      <c r="Q17" s="256"/>
      <c r="R17" s="256"/>
      <c r="S17" s="256"/>
      <c r="T17" s="256"/>
      <c r="U17" s="256"/>
    </row>
    <row r="18" spans="2:21" ht="60" customHeight="1" x14ac:dyDescent="0.2">
      <c r="B18" s="256" t="s">
        <v>44</v>
      </c>
      <c r="C18" s="256"/>
      <c r="D18" s="256"/>
      <c r="E18" s="256"/>
      <c r="F18" s="256"/>
      <c r="G18" s="256"/>
      <c r="H18" s="256"/>
      <c r="I18" s="256"/>
      <c r="J18" s="256"/>
      <c r="K18" s="256"/>
      <c r="L18" s="256"/>
      <c r="M18" s="256"/>
      <c r="N18" s="256"/>
      <c r="O18" s="256"/>
      <c r="P18" s="256"/>
      <c r="Q18" s="256"/>
      <c r="R18" s="256"/>
      <c r="S18" s="256"/>
      <c r="T18" s="256"/>
      <c r="U18" s="256"/>
    </row>
    <row r="19" spans="2:21" ht="60" customHeight="1" x14ac:dyDescent="0.2">
      <c r="B19" s="256" t="s">
        <v>49</v>
      </c>
      <c r="C19" s="256"/>
      <c r="D19" s="256"/>
      <c r="E19" s="256"/>
      <c r="F19" s="256"/>
      <c r="G19" s="256"/>
      <c r="H19" s="256"/>
      <c r="I19" s="256"/>
      <c r="J19" s="256"/>
      <c r="K19" s="256"/>
      <c r="L19" s="256"/>
      <c r="M19" s="256"/>
      <c r="N19" s="256"/>
      <c r="O19" s="256"/>
      <c r="P19" s="256"/>
      <c r="Q19" s="256"/>
      <c r="R19" s="256"/>
      <c r="S19" s="256"/>
      <c r="T19" s="256"/>
      <c r="U19" s="256"/>
    </row>
    <row r="20" spans="2:21" ht="16.5" customHeight="1" x14ac:dyDescent="0.2">
      <c r="B20" s="13"/>
      <c r="C20" s="13"/>
      <c r="D20" s="13"/>
      <c r="E20" s="13"/>
      <c r="F20" s="13"/>
      <c r="G20" s="13"/>
      <c r="H20" s="13"/>
      <c r="I20" s="13"/>
      <c r="J20" s="13"/>
      <c r="K20" s="13"/>
      <c r="L20" s="13"/>
      <c r="M20" s="13"/>
      <c r="N20" s="13"/>
      <c r="O20" s="13"/>
      <c r="P20" s="13"/>
      <c r="Q20" s="13"/>
      <c r="R20" s="13"/>
      <c r="S20" s="13"/>
      <c r="T20" s="13"/>
      <c r="U20" s="13"/>
    </row>
    <row r="21" spans="2:21" ht="21.95" customHeight="1" x14ac:dyDescent="0.2">
      <c r="B21" s="274">
        <v>2024</v>
      </c>
      <c r="C21" s="274"/>
      <c r="D21" s="274"/>
      <c r="E21" s="274"/>
      <c r="F21" s="274"/>
      <c r="G21" s="274"/>
      <c r="H21" s="274"/>
      <c r="I21" s="274"/>
      <c r="J21" s="274"/>
      <c r="K21" s="274"/>
      <c r="L21" s="274"/>
      <c r="M21" s="274"/>
      <c r="N21" s="274"/>
      <c r="O21" s="274"/>
      <c r="P21" s="274"/>
      <c r="Q21" s="274"/>
      <c r="R21" s="274"/>
      <c r="S21" s="274"/>
      <c r="T21" s="274"/>
      <c r="U21" s="274"/>
    </row>
    <row r="22" spans="2:21" ht="24.95" customHeight="1" x14ac:dyDescent="0.2">
      <c r="B22" s="275" t="s">
        <v>28</v>
      </c>
      <c r="C22" s="275"/>
      <c r="D22" s="275"/>
      <c r="E22" s="275"/>
      <c r="F22" s="275"/>
      <c r="G22" s="275"/>
      <c r="H22" s="275"/>
      <c r="I22" s="275"/>
      <c r="J22" s="275"/>
      <c r="K22" s="275"/>
      <c r="L22" s="275"/>
      <c r="M22" s="275"/>
      <c r="N22" s="275"/>
      <c r="O22" s="275"/>
      <c r="P22" s="275"/>
      <c r="Q22" s="275"/>
      <c r="R22" s="275"/>
      <c r="S22" s="275"/>
      <c r="T22" s="275"/>
      <c r="U22" s="275"/>
    </row>
    <row r="23" spans="2:21" ht="60" customHeight="1" x14ac:dyDescent="0.2">
      <c r="B23" s="256"/>
      <c r="C23" s="256"/>
      <c r="D23" s="256"/>
      <c r="E23" s="256"/>
      <c r="F23" s="256"/>
      <c r="G23" s="256"/>
      <c r="H23" s="256"/>
      <c r="I23" s="256"/>
      <c r="J23" s="256"/>
      <c r="K23" s="256"/>
      <c r="L23" s="256"/>
      <c r="M23" s="256"/>
      <c r="N23" s="256"/>
      <c r="O23" s="256"/>
      <c r="P23" s="256"/>
      <c r="Q23" s="256"/>
      <c r="R23" s="256"/>
      <c r="S23" s="256"/>
      <c r="T23" s="256"/>
      <c r="U23" s="256"/>
    </row>
    <row r="24" spans="2:21" ht="60" customHeight="1" x14ac:dyDescent="0.2">
      <c r="B24" s="256"/>
      <c r="C24" s="256"/>
      <c r="D24" s="256"/>
      <c r="E24" s="256"/>
      <c r="F24" s="256"/>
      <c r="G24" s="256"/>
      <c r="H24" s="256"/>
      <c r="I24" s="256"/>
      <c r="J24" s="256"/>
      <c r="K24" s="256"/>
      <c r="L24" s="256"/>
      <c r="M24" s="256"/>
      <c r="N24" s="256"/>
      <c r="O24" s="256"/>
      <c r="P24" s="256"/>
      <c r="Q24" s="256"/>
      <c r="R24" s="256"/>
      <c r="S24" s="256"/>
      <c r="T24" s="256"/>
      <c r="U24" s="256"/>
    </row>
    <row r="25" spans="2:21" s="14" customFormat="1" ht="24.95" customHeight="1" x14ac:dyDescent="0.25">
      <c r="B25" s="261" t="s">
        <v>123</v>
      </c>
      <c r="C25" s="262"/>
      <c r="D25" s="262"/>
      <c r="E25" s="262"/>
      <c r="F25" s="262"/>
      <c r="G25" s="262"/>
      <c r="H25" s="262"/>
      <c r="I25" s="262"/>
      <c r="J25" s="262"/>
      <c r="K25" s="262"/>
      <c r="L25" s="262"/>
      <c r="M25" s="262"/>
      <c r="N25" s="262"/>
      <c r="O25" s="262"/>
      <c r="P25" s="262"/>
      <c r="Q25" s="262"/>
      <c r="R25" s="262"/>
      <c r="S25" s="262"/>
      <c r="T25" s="262"/>
      <c r="U25" s="262"/>
    </row>
    <row r="26" spans="2:21" ht="60" customHeight="1" x14ac:dyDescent="0.2">
      <c r="B26" s="256"/>
      <c r="C26" s="256"/>
      <c r="D26" s="256"/>
      <c r="E26" s="256"/>
      <c r="F26" s="256"/>
      <c r="G26" s="256"/>
      <c r="H26" s="256"/>
      <c r="I26" s="256"/>
      <c r="J26" s="256"/>
      <c r="K26" s="256"/>
      <c r="L26" s="256"/>
      <c r="M26" s="256"/>
      <c r="N26" s="256"/>
      <c r="O26" s="256"/>
      <c r="P26" s="256"/>
      <c r="Q26" s="256"/>
      <c r="R26" s="256"/>
      <c r="S26" s="256"/>
      <c r="T26" s="256"/>
      <c r="U26" s="256"/>
    </row>
    <row r="27" spans="2:21" ht="60" customHeight="1" x14ac:dyDescent="0.2">
      <c r="B27" s="256"/>
      <c r="C27" s="256"/>
      <c r="D27" s="256"/>
      <c r="E27" s="256"/>
      <c r="F27" s="256"/>
      <c r="G27" s="256"/>
      <c r="H27" s="256"/>
      <c r="I27" s="256"/>
      <c r="J27" s="256"/>
      <c r="K27" s="256"/>
      <c r="L27" s="256"/>
      <c r="M27" s="256"/>
      <c r="N27" s="256"/>
      <c r="O27" s="256"/>
      <c r="P27" s="256"/>
      <c r="Q27" s="256"/>
      <c r="R27" s="256"/>
      <c r="S27" s="256"/>
      <c r="T27" s="256"/>
      <c r="U27" s="256"/>
    </row>
    <row r="28" spans="2:21" ht="60" customHeight="1" x14ac:dyDescent="0.2">
      <c r="B28" s="256"/>
      <c r="C28" s="256"/>
      <c r="D28" s="256"/>
      <c r="E28" s="256"/>
      <c r="F28" s="256"/>
      <c r="G28" s="256"/>
      <c r="H28" s="256"/>
      <c r="I28" s="256"/>
      <c r="J28" s="256"/>
      <c r="K28" s="256"/>
      <c r="L28" s="256"/>
      <c r="M28" s="256"/>
      <c r="N28" s="256"/>
      <c r="O28" s="256"/>
      <c r="P28" s="256"/>
      <c r="Q28" s="256"/>
      <c r="R28" s="256"/>
      <c r="S28" s="256"/>
      <c r="T28" s="256"/>
      <c r="U28" s="256"/>
    </row>
    <row r="29" spans="2:21" ht="16.5" customHeight="1" x14ac:dyDescent="0.2">
      <c r="B29" s="13"/>
      <c r="C29" s="13"/>
      <c r="D29" s="13"/>
      <c r="E29" s="13"/>
      <c r="F29" s="13"/>
      <c r="G29" s="13"/>
      <c r="H29" s="13"/>
      <c r="I29" s="13"/>
      <c r="J29" s="13"/>
      <c r="K29" s="13"/>
      <c r="L29" s="13"/>
      <c r="M29" s="13"/>
      <c r="N29" s="13"/>
      <c r="O29" s="13"/>
      <c r="P29" s="13"/>
      <c r="Q29" s="13"/>
      <c r="R29" s="13"/>
      <c r="S29" s="13"/>
      <c r="T29" s="13"/>
      <c r="U29" s="13"/>
    </row>
    <row r="30" spans="2:21" ht="21.95" customHeight="1" x14ac:dyDescent="0.2">
      <c r="B30" s="264">
        <v>2025</v>
      </c>
      <c r="C30" s="265"/>
      <c r="D30" s="265"/>
      <c r="E30" s="265"/>
      <c r="F30" s="265"/>
      <c r="G30" s="265"/>
      <c r="H30" s="265"/>
      <c r="I30" s="265"/>
      <c r="J30" s="265"/>
      <c r="K30" s="265"/>
      <c r="L30" s="265"/>
      <c r="M30" s="265"/>
      <c r="N30" s="265"/>
      <c r="O30" s="265"/>
      <c r="P30" s="265"/>
      <c r="Q30" s="265"/>
      <c r="R30" s="265"/>
      <c r="S30" s="265"/>
      <c r="T30" s="265"/>
      <c r="U30" s="265"/>
    </row>
    <row r="31" spans="2:21" ht="24.95" customHeight="1" x14ac:dyDescent="0.2">
      <c r="B31" s="259" t="s">
        <v>28</v>
      </c>
      <c r="C31" s="260"/>
      <c r="D31" s="260"/>
      <c r="E31" s="260"/>
      <c r="F31" s="260"/>
      <c r="G31" s="260"/>
      <c r="H31" s="260"/>
      <c r="I31" s="260"/>
      <c r="J31" s="260"/>
      <c r="K31" s="260"/>
      <c r="L31" s="260"/>
      <c r="M31" s="260"/>
      <c r="N31" s="260"/>
      <c r="O31" s="260"/>
      <c r="P31" s="260"/>
      <c r="Q31" s="260"/>
      <c r="R31" s="260"/>
      <c r="S31" s="260"/>
      <c r="T31" s="260"/>
      <c r="U31" s="260"/>
    </row>
    <row r="32" spans="2:21" ht="60" customHeight="1" x14ac:dyDescent="0.2">
      <c r="B32" s="256"/>
      <c r="C32" s="256"/>
      <c r="D32" s="256"/>
      <c r="E32" s="256"/>
      <c r="F32" s="256"/>
      <c r="G32" s="256"/>
      <c r="H32" s="256"/>
      <c r="I32" s="256"/>
      <c r="J32" s="256"/>
      <c r="K32" s="256"/>
      <c r="L32" s="256"/>
      <c r="M32" s="256"/>
      <c r="N32" s="256"/>
      <c r="O32" s="256"/>
      <c r="P32" s="256"/>
      <c r="Q32" s="256"/>
      <c r="R32" s="256"/>
      <c r="S32" s="256"/>
      <c r="T32" s="256"/>
      <c r="U32" s="256"/>
    </row>
    <row r="33" spans="2:21" ht="60" customHeight="1" x14ac:dyDescent="0.2">
      <c r="B33" s="256"/>
      <c r="C33" s="256"/>
      <c r="D33" s="256"/>
      <c r="E33" s="256"/>
      <c r="F33" s="256"/>
      <c r="G33" s="256"/>
      <c r="H33" s="256"/>
      <c r="I33" s="256"/>
      <c r="J33" s="256"/>
      <c r="K33" s="256"/>
      <c r="L33" s="256"/>
      <c r="M33" s="256"/>
      <c r="N33" s="256"/>
      <c r="O33" s="256"/>
      <c r="P33" s="256"/>
      <c r="Q33" s="256"/>
      <c r="R33" s="256"/>
      <c r="S33" s="256"/>
      <c r="T33" s="256"/>
      <c r="U33" s="256"/>
    </row>
    <row r="34" spans="2:21" s="14" customFormat="1" ht="24.95" customHeight="1" x14ac:dyDescent="0.25">
      <c r="B34" s="261" t="s">
        <v>123</v>
      </c>
      <c r="C34" s="262"/>
      <c r="D34" s="262"/>
      <c r="E34" s="262"/>
      <c r="F34" s="262"/>
      <c r="G34" s="262"/>
      <c r="H34" s="262"/>
      <c r="I34" s="262"/>
      <c r="J34" s="262"/>
      <c r="K34" s="262"/>
      <c r="L34" s="262"/>
      <c r="M34" s="262"/>
      <c r="N34" s="262"/>
      <c r="O34" s="262"/>
      <c r="P34" s="262"/>
      <c r="Q34" s="262"/>
      <c r="R34" s="262"/>
      <c r="S34" s="262"/>
      <c r="T34" s="262"/>
      <c r="U34" s="262"/>
    </row>
    <row r="35" spans="2:21" ht="60" customHeight="1" x14ac:dyDescent="0.2">
      <c r="B35" s="256"/>
      <c r="C35" s="256"/>
      <c r="D35" s="256"/>
      <c r="E35" s="256"/>
      <c r="F35" s="256"/>
      <c r="G35" s="256"/>
      <c r="H35" s="256"/>
      <c r="I35" s="256"/>
      <c r="J35" s="256"/>
      <c r="K35" s="256"/>
      <c r="L35" s="256"/>
      <c r="M35" s="256"/>
      <c r="N35" s="256"/>
      <c r="O35" s="256"/>
      <c r="P35" s="256"/>
      <c r="Q35" s="256"/>
      <c r="R35" s="256"/>
      <c r="S35" s="256"/>
      <c r="T35" s="256"/>
      <c r="U35" s="256"/>
    </row>
    <row r="36" spans="2:21" ht="60" customHeight="1" x14ac:dyDescent="0.2">
      <c r="B36" s="256"/>
      <c r="C36" s="256"/>
      <c r="D36" s="256"/>
      <c r="E36" s="256"/>
      <c r="F36" s="256"/>
      <c r="G36" s="256"/>
      <c r="H36" s="256"/>
      <c r="I36" s="256"/>
      <c r="J36" s="256"/>
      <c r="K36" s="256"/>
      <c r="L36" s="256"/>
      <c r="M36" s="256"/>
      <c r="N36" s="256"/>
      <c r="O36" s="256"/>
      <c r="P36" s="256"/>
      <c r="Q36" s="256"/>
      <c r="R36" s="256"/>
      <c r="S36" s="256"/>
      <c r="T36" s="256"/>
      <c r="U36" s="256"/>
    </row>
    <row r="37" spans="2:21" ht="60" customHeight="1" x14ac:dyDescent="0.2">
      <c r="B37" s="256"/>
      <c r="C37" s="256"/>
      <c r="D37" s="256"/>
      <c r="E37" s="256"/>
      <c r="F37" s="256"/>
      <c r="G37" s="256"/>
      <c r="H37" s="256"/>
      <c r="I37" s="256"/>
      <c r="J37" s="256"/>
      <c r="K37" s="256"/>
      <c r="L37" s="256"/>
      <c r="M37" s="256"/>
      <c r="N37" s="256"/>
      <c r="O37" s="256"/>
      <c r="P37" s="256"/>
      <c r="Q37" s="256"/>
      <c r="R37" s="256"/>
      <c r="S37" s="256"/>
      <c r="T37" s="256"/>
      <c r="U37" s="256"/>
    </row>
    <row r="39" spans="2:21" x14ac:dyDescent="0.2">
      <c r="B39" s="257">
        <v>2026</v>
      </c>
      <c r="C39" s="258"/>
      <c r="D39" s="258"/>
      <c r="E39" s="258"/>
      <c r="F39" s="258"/>
      <c r="G39" s="258"/>
      <c r="H39" s="258"/>
      <c r="I39" s="258"/>
      <c r="J39" s="258"/>
      <c r="K39" s="258"/>
      <c r="L39" s="258"/>
      <c r="M39" s="258"/>
      <c r="N39" s="258"/>
      <c r="O39" s="258"/>
      <c r="P39" s="258"/>
      <c r="Q39" s="258"/>
      <c r="R39" s="258"/>
      <c r="S39" s="258"/>
      <c r="T39" s="258"/>
      <c r="U39" s="258"/>
    </row>
    <row r="40" spans="2:21" ht="19.5" x14ac:dyDescent="0.2">
      <c r="B40" s="259" t="s">
        <v>28</v>
      </c>
      <c r="C40" s="260"/>
      <c r="D40" s="260"/>
      <c r="E40" s="260"/>
      <c r="F40" s="260"/>
      <c r="G40" s="260"/>
      <c r="H40" s="260"/>
      <c r="I40" s="260"/>
      <c r="J40" s="260"/>
      <c r="K40" s="260"/>
      <c r="L40" s="260"/>
      <c r="M40" s="260"/>
      <c r="N40" s="260"/>
      <c r="O40" s="260"/>
      <c r="P40" s="260"/>
      <c r="Q40" s="260"/>
      <c r="R40" s="260"/>
      <c r="S40" s="260"/>
      <c r="T40" s="260"/>
      <c r="U40" s="260"/>
    </row>
    <row r="41" spans="2:21" ht="60.75" customHeight="1" x14ac:dyDescent="0.2">
      <c r="B41" s="256"/>
      <c r="C41" s="256"/>
      <c r="D41" s="256"/>
      <c r="E41" s="256"/>
      <c r="F41" s="256"/>
      <c r="G41" s="256"/>
      <c r="H41" s="256"/>
      <c r="I41" s="256"/>
      <c r="J41" s="256"/>
      <c r="K41" s="256"/>
      <c r="L41" s="256"/>
      <c r="M41" s="256"/>
      <c r="N41" s="256"/>
      <c r="O41" s="256"/>
      <c r="P41" s="256"/>
      <c r="Q41" s="256"/>
      <c r="R41" s="256"/>
      <c r="S41" s="256"/>
      <c r="T41" s="256"/>
      <c r="U41" s="256"/>
    </row>
    <row r="42" spans="2:21" ht="60" customHeight="1" x14ac:dyDescent="0.2">
      <c r="B42" s="256"/>
      <c r="C42" s="256"/>
      <c r="D42" s="256"/>
      <c r="E42" s="256"/>
      <c r="F42" s="256"/>
      <c r="G42" s="256"/>
      <c r="H42" s="256"/>
      <c r="I42" s="256"/>
      <c r="J42" s="256"/>
      <c r="K42" s="256"/>
      <c r="L42" s="256"/>
      <c r="M42" s="256"/>
      <c r="N42" s="256"/>
      <c r="O42" s="256"/>
      <c r="P42" s="256"/>
      <c r="Q42" s="256"/>
      <c r="R42" s="256"/>
      <c r="S42" s="256"/>
      <c r="T42" s="256"/>
      <c r="U42" s="256"/>
    </row>
    <row r="43" spans="2:21" ht="19.5" x14ac:dyDescent="0.2">
      <c r="B43" s="261" t="s">
        <v>123</v>
      </c>
      <c r="C43" s="262"/>
      <c r="D43" s="262"/>
      <c r="E43" s="262"/>
      <c r="F43" s="262"/>
      <c r="G43" s="262"/>
      <c r="H43" s="262"/>
      <c r="I43" s="262"/>
      <c r="J43" s="262"/>
      <c r="K43" s="262"/>
      <c r="L43" s="262"/>
      <c r="M43" s="262"/>
      <c r="N43" s="262"/>
      <c r="O43" s="262"/>
      <c r="P43" s="262"/>
      <c r="Q43" s="262"/>
      <c r="R43" s="262"/>
      <c r="S43" s="262"/>
      <c r="T43" s="262"/>
      <c r="U43" s="262"/>
    </row>
    <row r="44" spans="2:21" ht="45.75" customHeight="1" x14ac:dyDescent="0.2">
      <c r="B44" s="263"/>
      <c r="C44" s="263"/>
      <c r="D44" s="263"/>
      <c r="E44" s="263"/>
      <c r="F44" s="263"/>
      <c r="G44" s="263"/>
      <c r="H44" s="263"/>
      <c r="I44" s="263"/>
      <c r="J44" s="263"/>
      <c r="K44" s="263"/>
      <c r="L44" s="263"/>
      <c r="M44" s="263"/>
      <c r="N44" s="263"/>
      <c r="O44" s="263"/>
      <c r="P44" s="263"/>
      <c r="Q44" s="263"/>
      <c r="R44" s="263"/>
      <c r="S44" s="263"/>
      <c r="T44" s="263"/>
      <c r="U44" s="263"/>
    </row>
    <row r="45" spans="2:21" ht="48" customHeight="1" x14ac:dyDescent="0.2">
      <c r="B45" s="256"/>
      <c r="C45" s="256"/>
      <c r="D45" s="256"/>
      <c r="E45" s="256"/>
      <c r="F45" s="256"/>
      <c r="G45" s="256"/>
      <c r="H45" s="256"/>
      <c r="I45" s="256"/>
      <c r="J45" s="256"/>
      <c r="K45" s="256"/>
      <c r="L45" s="256"/>
      <c r="M45" s="256"/>
      <c r="N45" s="256"/>
      <c r="O45" s="256"/>
      <c r="P45" s="256"/>
      <c r="Q45" s="256"/>
      <c r="R45" s="256"/>
      <c r="S45" s="256"/>
      <c r="T45" s="256"/>
      <c r="U45" s="256"/>
    </row>
    <row r="46" spans="2:21" ht="56.25" customHeight="1" x14ac:dyDescent="0.2">
      <c r="B46" s="256"/>
      <c r="C46" s="256"/>
      <c r="D46" s="256"/>
      <c r="E46" s="256"/>
      <c r="F46" s="256"/>
      <c r="G46" s="256"/>
      <c r="H46" s="256"/>
      <c r="I46" s="256"/>
      <c r="J46" s="256"/>
      <c r="K46" s="256"/>
      <c r="L46" s="256"/>
      <c r="M46" s="256"/>
      <c r="N46" s="256"/>
      <c r="O46" s="256"/>
      <c r="P46" s="256"/>
      <c r="Q46" s="256"/>
      <c r="R46" s="256"/>
      <c r="S46" s="256"/>
      <c r="T46" s="256"/>
      <c r="U46" s="256"/>
    </row>
    <row r="65495" spans="2:22" x14ac:dyDescent="0.2">
      <c r="B65495" s="10" t="s">
        <v>29</v>
      </c>
      <c r="C65495" s="10"/>
      <c r="D65495" s="10"/>
      <c r="E65495" s="10"/>
      <c r="F65495" s="10"/>
      <c r="G65495" s="10"/>
      <c r="H65495" s="10"/>
      <c r="I65495" s="10"/>
      <c r="J65495" s="10"/>
      <c r="K65495" s="10"/>
      <c r="L65495" s="10"/>
      <c r="M65495" s="10"/>
      <c r="N65495" s="10"/>
      <c r="O65495" s="10"/>
      <c r="P65495" s="10"/>
      <c r="Q65495" s="10"/>
      <c r="R65495" s="10"/>
      <c r="S65495" s="10"/>
      <c r="T65495" s="10"/>
      <c r="U65495" s="10"/>
      <c r="V65495" s="10"/>
    </row>
    <row r="65496" spans="2:22" x14ac:dyDescent="0.2">
      <c r="B65496" s="11" t="s">
        <v>30</v>
      </c>
      <c r="C65496" s="11"/>
      <c r="D65496" s="11"/>
      <c r="E65496" s="11"/>
      <c r="F65496" s="11"/>
      <c r="G65496" s="11"/>
      <c r="H65496" s="11"/>
      <c r="I65496" s="11"/>
      <c r="J65496" s="11"/>
      <c r="K65496" s="11"/>
      <c r="L65496" s="11"/>
      <c r="M65496" s="11"/>
      <c r="N65496" s="11"/>
      <c r="O65496" s="11"/>
      <c r="P65496" s="11"/>
      <c r="Q65496" s="11"/>
      <c r="R65496" s="11"/>
      <c r="S65496" s="11"/>
      <c r="T65496" s="11"/>
      <c r="U65496" s="11"/>
      <c r="V65496" s="11"/>
    </row>
    <row r="65497" spans="2:22" x14ac:dyDescent="0.2">
      <c r="B65497" s="11" t="s">
        <v>31</v>
      </c>
      <c r="C65497" s="11"/>
      <c r="D65497" s="11"/>
      <c r="E65497" s="11"/>
      <c r="F65497" s="11"/>
      <c r="G65497" s="11"/>
      <c r="H65497" s="11"/>
      <c r="I65497" s="11"/>
      <c r="J65497" s="11"/>
      <c r="K65497" s="11"/>
      <c r="L65497" s="11"/>
      <c r="M65497" s="11"/>
      <c r="N65497" s="11"/>
      <c r="O65497" s="11"/>
      <c r="P65497" s="11"/>
      <c r="Q65497" s="11"/>
      <c r="R65497" s="11"/>
      <c r="S65497" s="11"/>
      <c r="T65497" s="11"/>
      <c r="U65497" s="11"/>
      <c r="V65497" s="11"/>
    </row>
  </sheetData>
  <mergeCells count="40">
    <mergeCell ref="B26:U26"/>
    <mergeCell ref="V2:V3"/>
    <mergeCell ref="H2:K2"/>
    <mergeCell ref="M2:P2"/>
    <mergeCell ref="C2:F2"/>
    <mergeCell ref="B2:B3"/>
    <mergeCell ref="L3:L9"/>
    <mergeCell ref="G3:G9"/>
    <mergeCell ref="R2:U2"/>
    <mergeCell ref="B35:U35"/>
    <mergeCell ref="B30:U30"/>
    <mergeCell ref="B31:U31"/>
    <mergeCell ref="B12:U12"/>
    <mergeCell ref="B13:U13"/>
    <mergeCell ref="B14:U14"/>
    <mergeCell ref="B15:U15"/>
    <mergeCell ref="B16:U16"/>
    <mergeCell ref="B17:U17"/>
    <mergeCell ref="B18:U18"/>
    <mergeCell ref="B19:U19"/>
    <mergeCell ref="B21:U21"/>
    <mergeCell ref="B22:U22"/>
    <mergeCell ref="B23:U23"/>
    <mergeCell ref="B24:U24"/>
    <mergeCell ref="B25:U25"/>
    <mergeCell ref="B27:U27"/>
    <mergeCell ref="B28:U28"/>
    <mergeCell ref="B32:U32"/>
    <mergeCell ref="B33:U33"/>
    <mergeCell ref="B34:U34"/>
    <mergeCell ref="B36:U36"/>
    <mergeCell ref="B37:U37"/>
    <mergeCell ref="B45:U45"/>
    <mergeCell ref="B46:U46"/>
    <mergeCell ref="B39:U39"/>
    <mergeCell ref="B40:U40"/>
    <mergeCell ref="B41:U41"/>
    <mergeCell ref="B42:U42"/>
    <mergeCell ref="B43:U43"/>
    <mergeCell ref="B44:U44"/>
  </mergeCells>
  <phoneticPr fontId="2" type="noConversion"/>
  <hyperlinks>
    <hyperlink ref="B65497" r:id="rId1"/>
    <hyperlink ref="B65496" r:id="rId2"/>
    <hyperlink ref="B4" location="Autoevaluación!A6" tooltip="Ir a autoevaluación" display="Direccionamiento Estratégico"/>
    <hyperlink ref="B5" location="Autoevaluación!A12" tooltip="|Ir a autoevaluacion" display="Gestión Estratégica"/>
    <hyperlink ref="B6" location="Autoevaluación!A19" tooltip="Ir a autoevaluacion" display="Gobierno Escolar"/>
    <hyperlink ref="B7" location="Autoevaluación!A29" tooltip="Ir a autoevaluacion" display="Cultura Institucional"/>
    <hyperlink ref="B8" location="Autoevaluación!A35" tooltip="Ir a autoevaluacion" display="Clima Escolar"/>
    <hyperlink ref="B9" location="Autoevaluación!A46" tooltip="Ir a autoevaluacion" display="Relaciones Con El Entorno"/>
  </hyperlinks>
  <pageMargins left="0.7" right="0.7" top="0.75" bottom="0.75" header="0.3" footer="0.3"/>
  <pageSetup orientation="portrait" verticalDpi="0"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1:V65497"/>
  <sheetViews>
    <sheetView showGridLines="0" zoomScale="60" zoomScaleNormal="60" workbookViewId="0">
      <selection activeCell="B14" sqref="B14:U19"/>
    </sheetView>
  </sheetViews>
  <sheetFormatPr baseColWidth="10" defaultColWidth="11.42578125" defaultRowHeight="15" x14ac:dyDescent="0.2"/>
  <cols>
    <col min="1" max="1" width="1.42578125" style="1" customWidth="1"/>
    <col min="2" max="2" width="34.710937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2.85546875" style="1" customWidth="1"/>
    <col min="18" max="21" width="7.7109375" style="1" customWidth="1"/>
    <col min="22" max="27" width="11.42578125" style="1"/>
    <col min="28" max="28" width="2" style="1" customWidth="1"/>
    <col min="29" max="33" width="11.42578125" style="1"/>
    <col min="34" max="34" width="1.85546875" style="1" customWidth="1"/>
    <col min="35" max="16384" width="11.42578125" style="1"/>
  </cols>
  <sheetData>
    <row r="1" spans="2:22" ht="6" customHeight="1" x14ac:dyDescent="0.2"/>
    <row r="2" spans="2:22" ht="22.5" customHeight="1" x14ac:dyDescent="0.2">
      <c r="B2" s="280" t="s">
        <v>127</v>
      </c>
      <c r="C2" s="279" t="s">
        <v>199</v>
      </c>
      <c r="D2" s="279"/>
      <c r="E2" s="279"/>
      <c r="F2" s="279"/>
      <c r="G2" s="2"/>
      <c r="H2" s="277" t="s">
        <v>198</v>
      </c>
      <c r="I2" s="277"/>
      <c r="J2" s="277"/>
      <c r="K2" s="277"/>
      <c r="L2" s="2"/>
      <c r="M2" s="278" t="s">
        <v>197</v>
      </c>
      <c r="N2" s="278"/>
      <c r="O2" s="278"/>
      <c r="P2" s="278"/>
      <c r="Q2" s="107"/>
      <c r="R2" s="286" t="s">
        <v>196</v>
      </c>
      <c r="S2" s="286"/>
      <c r="T2" s="286"/>
      <c r="U2" s="286"/>
      <c r="V2" s="276"/>
    </row>
    <row r="3" spans="2:22" ht="24.75" customHeight="1" thickBot="1" x14ac:dyDescent="0.25">
      <c r="B3" s="281"/>
      <c r="C3" s="3">
        <v>1</v>
      </c>
      <c r="D3" s="3">
        <v>2</v>
      </c>
      <c r="E3" s="4">
        <v>3</v>
      </c>
      <c r="F3" s="5">
        <v>4</v>
      </c>
      <c r="G3" s="284"/>
      <c r="H3" s="3">
        <v>1</v>
      </c>
      <c r="I3" s="3">
        <v>2</v>
      </c>
      <c r="J3" s="4">
        <v>3</v>
      </c>
      <c r="K3" s="5">
        <v>4</v>
      </c>
      <c r="L3" s="282"/>
      <c r="M3" s="3">
        <v>1</v>
      </c>
      <c r="N3" s="3">
        <v>2</v>
      </c>
      <c r="O3" s="4">
        <v>3</v>
      </c>
      <c r="P3" s="5">
        <v>4</v>
      </c>
      <c r="Q3" s="108"/>
      <c r="R3" s="3">
        <v>1</v>
      </c>
      <c r="S3" s="3">
        <v>2</v>
      </c>
      <c r="T3" s="4">
        <v>3</v>
      </c>
      <c r="U3" s="5">
        <v>4</v>
      </c>
      <c r="V3" s="276"/>
    </row>
    <row r="4" spans="2:22" ht="38.1" customHeight="1" thickTop="1" thickBot="1" x14ac:dyDescent="0.25">
      <c r="B4" s="84" t="s">
        <v>128</v>
      </c>
      <c r="C4" s="82">
        <f>Autoevaluación!R55/SUM(Autoevaluación!R55:R58)</f>
        <v>0.2</v>
      </c>
      <c r="D4" s="7">
        <f>Autoevaluación!R56/SUM(Autoevaluación!R55:R58)</f>
        <v>0.4</v>
      </c>
      <c r="E4" s="7">
        <f>Autoevaluación!R57/SUM(Autoevaluación!R55:R58)</f>
        <v>0.4</v>
      </c>
      <c r="F4" s="7">
        <f>Autoevaluación!R58/SUM(Autoevaluación!R55:R58)</f>
        <v>0</v>
      </c>
      <c r="G4" s="285"/>
      <c r="H4" s="7" t="e">
        <f>Autoevaluación!S55/SUM(Autoevaluación!S55:S59)</f>
        <v>#DIV/0!</v>
      </c>
      <c r="I4" s="7" t="e">
        <f>Autoevaluación!S56/SUM(Autoevaluación!S55:S58)</f>
        <v>#DIV/0!</v>
      </c>
      <c r="J4" s="7" t="e">
        <f>Autoevaluación!S57/SUM(Autoevaluación!S55:S58)</f>
        <v>#DIV/0!</v>
      </c>
      <c r="K4" s="7" t="e">
        <f>Autoevaluación!S58/SUM(Autoevaluación!S55:S58)</f>
        <v>#DIV/0!</v>
      </c>
      <c r="L4" s="283"/>
      <c r="M4" s="7" t="e">
        <f>Autoevaluación!T55/SUM(Autoevaluación!T55:T58)</f>
        <v>#DIV/0!</v>
      </c>
      <c r="N4" s="7" t="e">
        <f>Autoevaluación!T56/SUM(Autoevaluación!T55:T58)</f>
        <v>#DIV/0!</v>
      </c>
      <c r="O4" s="7" t="e">
        <f>Autoevaluación!T57/SUM(Autoevaluación!T55:T58)</f>
        <v>#DIV/0!</v>
      </c>
      <c r="P4" s="7" t="e">
        <f>Autoevaluación!T58/SUM(Autoevaluación!T55:T58)</f>
        <v>#DIV/0!</v>
      </c>
      <c r="Q4" s="103"/>
      <c r="R4" s="7" t="e">
        <f>Autoevaluación!U55/SUM(Autoevaluación!U55:U58)</f>
        <v>#DIV/0!</v>
      </c>
      <c r="S4" s="7" t="e">
        <f>Autoevaluación!U56/SUM(Autoevaluación!U55:U58)</f>
        <v>#DIV/0!</v>
      </c>
      <c r="T4" s="7" t="e">
        <f>Autoevaluación!U57/SUM(Autoevaluación!U55:U58)</f>
        <v>#DIV/0!</v>
      </c>
      <c r="U4" s="7" t="e">
        <f>Autoevaluación!U58/SUM(Autoevaluación!U55:U58)</f>
        <v>#DIV/0!</v>
      </c>
    </row>
    <row r="5" spans="2:22" ht="38.1" customHeight="1" thickTop="1" thickBot="1" x14ac:dyDescent="0.25">
      <c r="B5" s="84" t="s">
        <v>129</v>
      </c>
      <c r="C5" s="82">
        <f>Autoevaluación!R62/SUM(Autoevaluación!R62:R65)</f>
        <v>0</v>
      </c>
      <c r="D5" s="7">
        <f>Autoevaluación!R63/SUM(Autoevaluación!R62:R65)</f>
        <v>0.5</v>
      </c>
      <c r="E5" s="7">
        <f>Autoevaluación!R64/SUM(Autoevaluación!R62:R65)</f>
        <v>0.5</v>
      </c>
      <c r="F5" s="7">
        <f>Autoevaluación!R65/SUM(Autoevaluación!R62:R65)</f>
        <v>0</v>
      </c>
      <c r="G5" s="285"/>
      <c r="H5" s="7" t="e">
        <f>Autoevaluación!S62/SUM(Autoevaluación!S62:S65)</f>
        <v>#DIV/0!</v>
      </c>
      <c r="I5" s="7" t="e">
        <f>Autoevaluación!S63/SUM(Autoevaluación!S62:S65)</f>
        <v>#DIV/0!</v>
      </c>
      <c r="J5" s="7" t="e">
        <f>Autoevaluación!S64/SUM(Autoevaluación!S62:S65)</f>
        <v>#DIV/0!</v>
      </c>
      <c r="K5" s="7" t="e">
        <f>Autoevaluación!S65/SUM(Autoevaluación!S62:S65)</f>
        <v>#DIV/0!</v>
      </c>
      <c r="L5" s="283"/>
      <c r="M5" s="7" t="e">
        <f>Autoevaluación!T62/SUM(Autoevaluación!T62:T65)</f>
        <v>#DIV/0!</v>
      </c>
      <c r="N5" s="7" t="e">
        <f>Autoevaluación!T63/SUM(Autoevaluación!T62:T65)</f>
        <v>#DIV/0!</v>
      </c>
      <c r="O5" s="7" t="e">
        <f>Autoevaluación!T64/SUM(Autoevaluación!T62:T65)</f>
        <v>#DIV/0!</v>
      </c>
      <c r="P5" s="7" t="e">
        <f>Autoevaluación!T65/SUM(Autoevaluación!T62:T65)</f>
        <v>#DIV/0!</v>
      </c>
      <c r="Q5" s="103"/>
      <c r="R5" s="7" t="e">
        <f>Autoevaluación!U62/SUM(Autoevaluación!U62:U65)</f>
        <v>#DIV/0!</v>
      </c>
      <c r="S5" s="7" t="e">
        <f>Autoevaluación!U63/SUM(Autoevaluación!U62:U65)</f>
        <v>#DIV/0!</v>
      </c>
      <c r="T5" s="7" t="e">
        <f>Autoevaluación!U64/SUM(Autoevaluación!U62:U65)</f>
        <v>#DIV/0!</v>
      </c>
      <c r="U5" s="7" t="e">
        <f>Autoevaluación!U65/SUM(Autoevaluación!U62:U65)</f>
        <v>#DIV/0!</v>
      </c>
    </row>
    <row r="6" spans="2:22" ht="38.1" customHeight="1" thickTop="1" thickBot="1" x14ac:dyDescent="0.25">
      <c r="B6" s="84" t="s">
        <v>130</v>
      </c>
      <c r="C6" s="82">
        <f>Autoevaluación!R68/SUM(Autoevaluación!R68:R71)</f>
        <v>0.5</v>
      </c>
      <c r="D6" s="7">
        <f>Autoevaluación!R69/SUM(Autoevaluación!R68:R71)</f>
        <v>0.25</v>
      </c>
      <c r="E6" s="7">
        <f>Autoevaluación!R70/SUM(Autoevaluación!R68:R71)</f>
        <v>0.25</v>
      </c>
      <c r="F6" s="7">
        <f>Autoevaluación!R71/SUM(Autoevaluación!R68:R71)</f>
        <v>0</v>
      </c>
      <c r="G6" s="285"/>
      <c r="H6" s="7" t="e">
        <f>Autoevaluación!S68/SUM(Autoevaluación!S68:S71)</f>
        <v>#DIV/0!</v>
      </c>
      <c r="I6" s="7" t="e">
        <f>Autoevaluación!S69/SUM(Autoevaluación!S68:S71)</f>
        <v>#DIV/0!</v>
      </c>
      <c r="J6" s="7" t="e">
        <f>Autoevaluación!S70/SUM(Autoevaluación!S68:S71)</f>
        <v>#DIV/0!</v>
      </c>
      <c r="K6" s="7" t="e">
        <f>Autoevaluación!S71/SUM(Autoevaluación!S68:S71)</f>
        <v>#DIV/0!</v>
      </c>
      <c r="L6" s="283"/>
      <c r="M6" s="7" t="e">
        <f>Autoevaluación!T68/SUM(Autoevaluación!T68:T71)</f>
        <v>#DIV/0!</v>
      </c>
      <c r="N6" s="7" t="e">
        <f>Autoevaluación!T69/SUM(Autoevaluación!T68:T71)</f>
        <v>#DIV/0!</v>
      </c>
      <c r="O6" s="7" t="e">
        <f>Autoevaluación!T70/SUM(Autoevaluación!T68:T71)</f>
        <v>#DIV/0!</v>
      </c>
      <c r="P6" s="7" t="e">
        <f>Autoevaluación!T71/SUM(Autoevaluación!T68:T71)</f>
        <v>#DIV/0!</v>
      </c>
      <c r="Q6" s="103"/>
      <c r="R6" s="7" t="e">
        <f>Autoevaluación!U68/SUM(Autoevaluación!U68:U71)</f>
        <v>#DIV/0!</v>
      </c>
      <c r="S6" s="7" t="e">
        <f>Autoevaluación!U69/SUM(Autoevaluación!U68:U71)</f>
        <v>#DIV/0!</v>
      </c>
      <c r="T6" s="7" t="e">
        <f>Autoevaluación!U70/SUM(Autoevaluación!U68:U71)</f>
        <v>#DIV/0!</v>
      </c>
      <c r="U6" s="7" t="e">
        <f>Autoevaluación!U71/SUM(Autoevaluación!U68:U71)</f>
        <v>#DIV/0!</v>
      </c>
      <c r="V6" s="16"/>
    </row>
    <row r="7" spans="2:22" ht="38.1" customHeight="1" thickTop="1" thickBot="1" x14ac:dyDescent="0.25">
      <c r="B7" s="84" t="s">
        <v>131</v>
      </c>
      <c r="C7" s="82">
        <f>Autoevaluación!R74/SUM(Autoevaluación!R74:R77)</f>
        <v>0.1111111111111111</v>
      </c>
      <c r="D7" s="7">
        <f>Autoevaluación!R75/SUM(Autoevaluación!R74:R77)</f>
        <v>0.44444444444444442</v>
      </c>
      <c r="E7" s="7">
        <f>Autoevaluación!R76/SUM(Autoevaluación!R74:R77)</f>
        <v>0.44444444444444442</v>
      </c>
      <c r="F7" s="7">
        <f>Autoevaluación!R77/SUM(Autoevaluación!R74:R77)</f>
        <v>0</v>
      </c>
      <c r="G7" s="285"/>
      <c r="H7" s="7" t="e">
        <f>Autoevaluación!S74/SUM(Autoevaluación!S74:S77)</f>
        <v>#DIV/0!</v>
      </c>
      <c r="I7" s="7" t="e">
        <f>Autoevaluación!S75/SUM(Autoevaluación!S74:S77)</f>
        <v>#DIV/0!</v>
      </c>
      <c r="J7" s="7" t="e">
        <f>Autoevaluación!S76/SUM(Autoevaluación!S74:S77)</f>
        <v>#DIV/0!</v>
      </c>
      <c r="K7" s="7" t="e">
        <f>Autoevaluación!S77/SUM(Autoevaluación!S74:S77)</f>
        <v>#DIV/0!</v>
      </c>
      <c r="L7" s="283"/>
      <c r="M7" s="7" t="e">
        <f>Autoevaluación!T74/SUM(Autoevaluación!T74:T77)</f>
        <v>#DIV/0!</v>
      </c>
      <c r="N7" s="7" t="e">
        <f>Autoevaluación!T75/SUM(Autoevaluación!T74:T77)</f>
        <v>#DIV/0!</v>
      </c>
      <c r="O7" s="7" t="e">
        <f>Autoevaluación!T76/SUM(Autoevaluación!T74:T77)</f>
        <v>#DIV/0!</v>
      </c>
      <c r="P7" s="7" t="e">
        <f>Autoevaluación!T77/SUM(Autoevaluación!T74:T77)</f>
        <v>#DIV/0!</v>
      </c>
      <c r="Q7" s="103"/>
      <c r="R7" s="7" t="e">
        <f>Autoevaluación!U74/SUM(Autoevaluación!U74:U77)</f>
        <v>#DIV/0!</v>
      </c>
      <c r="S7" s="7" t="e">
        <f>Autoevaluación!U75/SUM(Autoevaluación!U74:U77)</f>
        <v>#DIV/0!</v>
      </c>
      <c r="T7" s="7" t="e">
        <f>Autoevaluación!U76/SUM(Autoevaluación!U74:U77)</f>
        <v>#DIV/0!</v>
      </c>
      <c r="U7" s="7" t="e">
        <f>Autoevaluación!U77/SUM(Autoevaluación!U74:U77)</f>
        <v>#DIV/0!</v>
      </c>
    </row>
    <row r="8" spans="2:22" ht="38.1" customHeight="1" thickTop="1" x14ac:dyDescent="0.2">
      <c r="B8" s="85"/>
      <c r="C8" s="7"/>
      <c r="D8" s="7"/>
      <c r="E8" s="7"/>
      <c r="F8" s="7"/>
      <c r="G8" s="285"/>
      <c r="H8" s="7"/>
      <c r="I8" s="7"/>
      <c r="J8" s="7"/>
      <c r="K8" s="7"/>
      <c r="L8" s="283"/>
      <c r="M8" s="7"/>
      <c r="N8" s="7"/>
      <c r="O8" s="7"/>
      <c r="P8" s="7"/>
      <c r="Q8" s="103"/>
      <c r="R8" s="7"/>
      <c r="S8" s="7"/>
      <c r="T8" s="7"/>
      <c r="U8" s="7"/>
    </row>
    <row r="9" spans="2:22" ht="38.1" customHeight="1" x14ac:dyDescent="0.2">
      <c r="B9" s="6"/>
      <c r="C9" s="7"/>
      <c r="D9" s="7"/>
      <c r="E9" s="7"/>
      <c r="F9" s="7"/>
      <c r="G9" s="285"/>
      <c r="H9" s="7"/>
      <c r="I9" s="7"/>
      <c r="J9" s="7"/>
      <c r="K9" s="7"/>
      <c r="L9" s="283"/>
      <c r="M9" s="7"/>
      <c r="N9" s="7"/>
      <c r="O9" s="7"/>
      <c r="P9" s="7"/>
      <c r="Q9" s="103"/>
      <c r="R9" s="7"/>
      <c r="S9" s="7"/>
      <c r="T9" s="7"/>
      <c r="U9" s="7"/>
    </row>
    <row r="10" spans="2:22" ht="38.1" customHeight="1" x14ac:dyDescent="0.2">
      <c r="B10" s="15" t="s">
        <v>132</v>
      </c>
      <c r="C10" s="12">
        <f>AVERAGE(C4:C9)</f>
        <v>0.20277777777777778</v>
      </c>
      <c r="D10" s="12">
        <f>AVERAGE(D4:D9)</f>
        <v>0.39861111111111108</v>
      </c>
      <c r="E10" s="12">
        <f>AVERAGE(E4:E9)</f>
        <v>0.39861111111111108</v>
      </c>
      <c r="F10" s="12">
        <f>AVERAGE(F4:F9)</f>
        <v>0</v>
      </c>
      <c r="G10" s="9"/>
      <c r="H10" s="12" t="e">
        <f>AVERAGE(H4:H9)</f>
        <v>#DIV/0!</v>
      </c>
      <c r="I10" s="12" t="e">
        <f>AVERAGE(I4:I9)</f>
        <v>#DIV/0!</v>
      </c>
      <c r="J10" s="12" t="e">
        <f>AVERAGE(J4:J9)</f>
        <v>#DIV/0!</v>
      </c>
      <c r="K10" s="12" t="e">
        <f>AVERAGE(K4:K9)</f>
        <v>#DIV/0!</v>
      </c>
      <c r="L10" s="9"/>
      <c r="M10" s="12" t="e">
        <f>AVERAGE(M4:M9)</f>
        <v>#DIV/0!</v>
      </c>
      <c r="N10" s="12" t="e">
        <f>AVERAGE(N4:N9)</f>
        <v>#DIV/0!</v>
      </c>
      <c r="O10" s="12" t="e">
        <f>AVERAGE(O4:O9)</f>
        <v>#DIV/0!</v>
      </c>
      <c r="P10" s="12" t="e">
        <f>AVERAGE(P4:P9)</f>
        <v>#DIV/0!</v>
      </c>
      <c r="Q10" s="104"/>
      <c r="R10" s="12" t="e">
        <f>AVERAGE(R4:R9)</f>
        <v>#DIV/0!</v>
      </c>
      <c r="S10" s="12" t="e">
        <f>AVERAGE(S4:S9)</f>
        <v>#DIV/0!</v>
      </c>
      <c r="T10" s="12" t="e">
        <f>AVERAGE(T4:T9)</f>
        <v>#DIV/0!</v>
      </c>
      <c r="U10" s="12" t="e">
        <f>AVERAGE(U4:U9)</f>
        <v>#DIV/0!</v>
      </c>
    </row>
    <row r="11" spans="2:22" x14ac:dyDescent="0.2">
      <c r="B11" s="8"/>
      <c r="C11" s="8"/>
      <c r="D11" s="8"/>
      <c r="E11" s="8"/>
      <c r="F11" s="9"/>
      <c r="G11" s="9"/>
      <c r="H11" s="9"/>
      <c r="I11" s="9"/>
      <c r="J11" s="9"/>
      <c r="K11" s="9"/>
      <c r="L11" s="9"/>
      <c r="M11" s="9"/>
      <c r="N11" s="9"/>
      <c r="O11" s="9"/>
      <c r="P11" s="9"/>
      <c r="Q11" s="9"/>
      <c r="R11" s="9"/>
      <c r="S11" s="9"/>
      <c r="T11" s="9"/>
      <c r="U11" s="9"/>
    </row>
    <row r="12" spans="2:22" ht="21.95" customHeight="1" x14ac:dyDescent="0.2">
      <c r="B12" s="279" t="s">
        <v>199</v>
      </c>
      <c r="C12" s="279"/>
      <c r="D12" s="279"/>
      <c r="E12" s="279"/>
      <c r="F12" s="279"/>
      <c r="G12" s="279"/>
      <c r="H12" s="279"/>
      <c r="I12" s="279"/>
      <c r="J12" s="279"/>
      <c r="K12" s="279"/>
      <c r="L12" s="279"/>
      <c r="M12" s="279"/>
      <c r="N12" s="279"/>
      <c r="O12" s="279"/>
      <c r="P12" s="279"/>
      <c r="Q12" s="279"/>
      <c r="R12" s="279"/>
      <c r="S12" s="279"/>
      <c r="T12" s="279"/>
      <c r="U12" s="279"/>
    </row>
    <row r="13" spans="2:22" ht="24.95" customHeight="1" x14ac:dyDescent="0.2">
      <c r="B13" s="292" t="s">
        <v>28</v>
      </c>
      <c r="C13" s="292"/>
      <c r="D13" s="292"/>
      <c r="E13" s="292"/>
      <c r="F13" s="292"/>
      <c r="G13" s="292"/>
      <c r="H13" s="292"/>
      <c r="I13" s="292"/>
      <c r="J13" s="292"/>
      <c r="K13" s="292"/>
      <c r="L13" s="292"/>
      <c r="M13" s="292"/>
      <c r="N13" s="292"/>
      <c r="O13" s="292"/>
      <c r="P13" s="292"/>
      <c r="Q13" s="292"/>
      <c r="R13" s="292"/>
      <c r="S13" s="292"/>
      <c r="T13" s="292"/>
      <c r="U13" s="292"/>
    </row>
    <row r="14" spans="2:22" ht="60" customHeight="1" x14ac:dyDescent="0.2">
      <c r="B14" s="263" t="s">
        <v>91</v>
      </c>
      <c r="C14" s="263"/>
      <c r="D14" s="263"/>
      <c r="E14" s="263"/>
      <c r="F14" s="263"/>
      <c r="G14" s="263"/>
      <c r="H14" s="263"/>
      <c r="I14" s="263"/>
      <c r="J14" s="263"/>
      <c r="K14" s="263"/>
      <c r="L14" s="263"/>
      <c r="M14" s="263"/>
      <c r="N14" s="263"/>
      <c r="O14" s="263"/>
      <c r="P14" s="263"/>
      <c r="Q14" s="263"/>
      <c r="R14" s="263"/>
      <c r="S14" s="263"/>
      <c r="T14" s="263"/>
      <c r="U14" s="263"/>
    </row>
    <row r="15" spans="2:22" ht="60" customHeight="1" x14ac:dyDescent="0.2">
      <c r="B15" s="263" t="s">
        <v>81</v>
      </c>
      <c r="C15" s="263"/>
      <c r="D15" s="263"/>
      <c r="E15" s="263"/>
      <c r="F15" s="263"/>
      <c r="G15" s="263"/>
      <c r="H15" s="263"/>
      <c r="I15" s="263"/>
      <c r="J15" s="263"/>
      <c r="K15" s="263"/>
      <c r="L15" s="263"/>
      <c r="M15" s="263"/>
      <c r="N15" s="263"/>
      <c r="O15" s="263"/>
      <c r="P15" s="263"/>
      <c r="Q15" s="263"/>
      <c r="R15" s="263"/>
      <c r="S15" s="263"/>
      <c r="T15" s="263"/>
      <c r="U15" s="263"/>
    </row>
    <row r="16" spans="2:22" s="14" customFormat="1" ht="24.95" customHeight="1" x14ac:dyDescent="0.25">
      <c r="B16" s="288" t="s">
        <v>123</v>
      </c>
      <c r="C16" s="288"/>
      <c r="D16" s="288"/>
      <c r="E16" s="288"/>
      <c r="F16" s="288"/>
      <c r="G16" s="288"/>
      <c r="H16" s="288"/>
      <c r="I16" s="288"/>
      <c r="J16" s="288"/>
      <c r="K16" s="288"/>
      <c r="L16" s="288"/>
      <c r="M16" s="288"/>
      <c r="N16" s="288"/>
      <c r="O16" s="288"/>
      <c r="P16" s="288"/>
      <c r="Q16" s="288"/>
      <c r="R16" s="288"/>
      <c r="S16" s="288"/>
      <c r="T16" s="288"/>
      <c r="U16" s="288"/>
    </row>
    <row r="17" spans="2:21" ht="60" customHeight="1" x14ac:dyDescent="0.2">
      <c r="B17" s="287" t="s">
        <v>75</v>
      </c>
      <c r="C17" s="287"/>
      <c r="D17" s="287"/>
      <c r="E17" s="287"/>
      <c r="F17" s="287"/>
      <c r="G17" s="287"/>
      <c r="H17" s="287"/>
      <c r="I17" s="287"/>
      <c r="J17" s="287"/>
      <c r="K17" s="287"/>
      <c r="L17" s="287"/>
      <c r="M17" s="287"/>
      <c r="N17" s="287"/>
      <c r="O17" s="287"/>
      <c r="P17" s="287"/>
      <c r="Q17" s="287"/>
      <c r="R17" s="287"/>
      <c r="S17" s="287"/>
      <c r="T17" s="287"/>
      <c r="U17" s="287"/>
    </row>
    <row r="18" spans="2:21" ht="60" customHeight="1" x14ac:dyDescent="0.2">
      <c r="B18" s="287" t="s">
        <v>239</v>
      </c>
      <c r="C18" s="287"/>
      <c r="D18" s="287"/>
      <c r="E18" s="287"/>
      <c r="F18" s="287"/>
      <c r="G18" s="287"/>
      <c r="H18" s="287"/>
      <c r="I18" s="287"/>
      <c r="J18" s="287"/>
      <c r="K18" s="287"/>
      <c r="L18" s="287"/>
      <c r="M18" s="287"/>
      <c r="N18" s="287"/>
      <c r="O18" s="287"/>
      <c r="P18" s="287"/>
      <c r="Q18" s="287"/>
      <c r="R18" s="287"/>
      <c r="S18" s="287"/>
      <c r="T18" s="287"/>
      <c r="U18" s="287"/>
    </row>
    <row r="19" spans="2:21" ht="60" customHeight="1" x14ac:dyDescent="0.2">
      <c r="B19" s="287" t="s">
        <v>76</v>
      </c>
      <c r="C19" s="287"/>
      <c r="D19" s="287"/>
      <c r="E19" s="287"/>
      <c r="F19" s="287"/>
      <c r="G19" s="287"/>
      <c r="H19" s="287"/>
      <c r="I19" s="287"/>
      <c r="J19" s="287"/>
      <c r="K19" s="287"/>
      <c r="L19" s="287"/>
      <c r="M19" s="287"/>
      <c r="N19" s="287"/>
      <c r="O19" s="287"/>
      <c r="P19" s="287"/>
      <c r="Q19" s="287"/>
      <c r="R19" s="287"/>
      <c r="S19" s="287"/>
      <c r="T19" s="287"/>
      <c r="U19" s="287"/>
    </row>
    <row r="20" spans="2:21" ht="16.5" customHeight="1" x14ac:dyDescent="0.2">
      <c r="B20" s="13"/>
      <c r="C20" s="13"/>
      <c r="D20" s="13"/>
      <c r="E20" s="13"/>
      <c r="F20" s="13"/>
      <c r="G20" s="13"/>
      <c r="H20" s="13"/>
      <c r="I20" s="13"/>
      <c r="J20" s="13"/>
      <c r="K20" s="13"/>
      <c r="L20" s="13"/>
      <c r="M20" s="13"/>
      <c r="N20" s="13"/>
      <c r="O20" s="13"/>
      <c r="P20" s="13"/>
      <c r="Q20" s="13"/>
      <c r="R20" s="13"/>
      <c r="S20" s="13"/>
      <c r="T20" s="13"/>
      <c r="U20" s="13"/>
    </row>
    <row r="21" spans="2:21" ht="21.95" customHeight="1" x14ac:dyDescent="0.2">
      <c r="B21" s="274" t="s">
        <v>198</v>
      </c>
      <c r="C21" s="274"/>
      <c r="D21" s="274"/>
      <c r="E21" s="274"/>
      <c r="F21" s="274"/>
      <c r="G21" s="274"/>
      <c r="H21" s="274"/>
      <c r="I21" s="274"/>
      <c r="J21" s="274"/>
      <c r="K21" s="274"/>
      <c r="L21" s="274"/>
      <c r="M21" s="274"/>
      <c r="N21" s="274"/>
      <c r="O21" s="274"/>
      <c r="P21" s="274"/>
      <c r="Q21" s="274"/>
      <c r="R21" s="274"/>
      <c r="S21" s="274"/>
      <c r="T21" s="274"/>
      <c r="U21" s="274"/>
    </row>
    <row r="22" spans="2:21" ht="24.95" customHeight="1" x14ac:dyDescent="0.2">
      <c r="B22" s="275" t="s">
        <v>28</v>
      </c>
      <c r="C22" s="275"/>
      <c r="D22" s="275"/>
      <c r="E22" s="275"/>
      <c r="F22" s="275"/>
      <c r="G22" s="275"/>
      <c r="H22" s="275"/>
      <c r="I22" s="275"/>
      <c r="J22" s="275"/>
      <c r="K22" s="275"/>
      <c r="L22" s="275"/>
      <c r="M22" s="275"/>
      <c r="N22" s="275"/>
      <c r="O22" s="275"/>
      <c r="P22" s="275"/>
      <c r="Q22" s="275"/>
      <c r="R22" s="275"/>
      <c r="S22" s="275"/>
      <c r="T22" s="275"/>
      <c r="U22" s="275"/>
    </row>
    <row r="23" spans="2:21" ht="60" customHeight="1" x14ac:dyDescent="0.2">
      <c r="B23" s="287"/>
      <c r="C23" s="287"/>
      <c r="D23" s="287"/>
      <c r="E23" s="287"/>
      <c r="F23" s="287"/>
      <c r="G23" s="287"/>
      <c r="H23" s="287"/>
      <c r="I23" s="287"/>
      <c r="J23" s="287"/>
      <c r="K23" s="287"/>
      <c r="L23" s="287"/>
      <c r="M23" s="287"/>
      <c r="N23" s="287"/>
      <c r="O23" s="287"/>
      <c r="P23" s="287"/>
      <c r="Q23" s="287"/>
      <c r="R23" s="287"/>
      <c r="S23" s="287"/>
      <c r="T23" s="287"/>
      <c r="U23" s="287"/>
    </row>
    <row r="24" spans="2:21" ht="60" customHeight="1" x14ac:dyDescent="0.2">
      <c r="B24" s="256"/>
      <c r="C24" s="256"/>
      <c r="D24" s="256"/>
      <c r="E24" s="256"/>
      <c r="F24" s="256"/>
      <c r="G24" s="256"/>
      <c r="H24" s="256"/>
      <c r="I24" s="256"/>
      <c r="J24" s="256"/>
      <c r="K24" s="256"/>
      <c r="L24" s="256"/>
      <c r="M24" s="256"/>
      <c r="N24" s="256"/>
      <c r="O24" s="256"/>
      <c r="P24" s="256"/>
      <c r="Q24" s="256"/>
      <c r="R24" s="256"/>
      <c r="S24" s="256"/>
      <c r="T24" s="256"/>
      <c r="U24" s="256"/>
    </row>
    <row r="25" spans="2:21" s="14" customFormat="1" ht="24.95" customHeight="1" x14ac:dyDescent="0.25">
      <c r="B25" s="288" t="s">
        <v>123</v>
      </c>
      <c r="C25" s="288"/>
      <c r="D25" s="288"/>
      <c r="E25" s="288"/>
      <c r="F25" s="288"/>
      <c r="G25" s="288"/>
      <c r="H25" s="288"/>
      <c r="I25" s="288"/>
      <c r="J25" s="288"/>
      <c r="K25" s="288"/>
      <c r="L25" s="288"/>
      <c r="M25" s="288"/>
      <c r="N25" s="288"/>
      <c r="O25" s="288"/>
      <c r="P25" s="288"/>
      <c r="Q25" s="288"/>
      <c r="R25" s="288"/>
      <c r="S25" s="288"/>
      <c r="T25" s="288"/>
      <c r="U25" s="288"/>
    </row>
    <row r="26" spans="2:21" ht="60" customHeight="1" x14ac:dyDescent="0.2">
      <c r="B26" s="287"/>
      <c r="C26" s="287"/>
      <c r="D26" s="287"/>
      <c r="E26" s="287"/>
      <c r="F26" s="287"/>
      <c r="G26" s="287"/>
      <c r="H26" s="287"/>
      <c r="I26" s="287"/>
      <c r="J26" s="287"/>
      <c r="K26" s="287"/>
      <c r="L26" s="287"/>
      <c r="M26" s="287"/>
      <c r="N26" s="287"/>
      <c r="O26" s="287"/>
      <c r="P26" s="287"/>
      <c r="Q26" s="287"/>
      <c r="R26" s="287"/>
      <c r="S26" s="287"/>
      <c r="T26" s="287"/>
      <c r="U26" s="287"/>
    </row>
    <row r="27" spans="2:21" ht="60" customHeight="1" x14ac:dyDescent="0.2">
      <c r="B27" s="256"/>
      <c r="C27" s="287"/>
      <c r="D27" s="287"/>
      <c r="E27" s="287"/>
      <c r="F27" s="287"/>
      <c r="G27" s="287"/>
      <c r="H27" s="287"/>
      <c r="I27" s="287"/>
      <c r="J27" s="287"/>
      <c r="K27" s="287"/>
      <c r="L27" s="287"/>
      <c r="M27" s="287"/>
      <c r="N27" s="287"/>
      <c r="O27" s="287"/>
      <c r="P27" s="287"/>
      <c r="Q27" s="287"/>
      <c r="R27" s="287"/>
      <c r="S27" s="287"/>
      <c r="T27" s="287"/>
      <c r="U27" s="287"/>
    </row>
    <row r="28" spans="2:21" ht="60" customHeight="1" x14ac:dyDescent="0.2">
      <c r="B28" s="287"/>
      <c r="C28" s="287"/>
      <c r="D28" s="287"/>
      <c r="E28" s="287"/>
      <c r="F28" s="287"/>
      <c r="G28" s="287"/>
      <c r="H28" s="287"/>
      <c r="I28" s="287"/>
      <c r="J28" s="287"/>
      <c r="K28" s="287"/>
      <c r="L28" s="287"/>
      <c r="M28" s="287"/>
      <c r="N28" s="287"/>
      <c r="O28" s="287"/>
      <c r="P28" s="287"/>
      <c r="Q28" s="287"/>
      <c r="R28" s="287"/>
      <c r="S28" s="287"/>
      <c r="T28" s="287"/>
      <c r="U28" s="287"/>
    </row>
    <row r="29" spans="2:21" ht="16.5" customHeight="1" x14ac:dyDescent="0.2">
      <c r="B29" s="13"/>
      <c r="C29" s="13"/>
      <c r="D29" s="13"/>
      <c r="E29" s="13"/>
      <c r="F29" s="13"/>
      <c r="G29" s="13"/>
      <c r="H29" s="13"/>
      <c r="I29" s="13"/>
      <c r="J29" s="13"/>
      <c r="K29" s="13"/>
      <c r="L29" s="13"/>
      <c r="M29" s="13"/>
      <c r="N29" s="13"/>
      <c r="O29" s="13"/>
      <c r="P29" s="13"/>
      <c r="Q29" s="13"/>
      <c r="R29" s="13"/>
      <c r="S29" s="13"/>
      <c r="T29" s="13"/>
      <c r="U29" s="13"/>
    </row>
    <row r="30" spans="2:21" ht="21.95" customHeight="1" x14ac:dyDescent="0.2">
      <c r="B30" s="291" t="s">
        <v>197</v>
      </c>
      <c r="C30" s="291"/>
      <c r="D30" s="291"/>
      <c r="E30" s="291"/>
      <c r="F30" s="291"/>
      <c r="G30" s="291"/>
      <c r="H30" s="291"/>
      <c r="I30" s="291"/>
      <c r="J30" s="291"/>
      <c r="K30" s="291"/>
      <c r="L30" s="291"/>
      <c r="M30" s="291"/>
      <c r="N30" s="291"/>
      <c r="O30" s="291"/>
      <c r="P30" s="291"/>
      <c r="Q30" s="291"/>
      <c r="R30" s="291"/>
      <c r="S30" s="291"/>
      <c r="T30" s="291"/>
      <c r="U30" s="291"/>
    </row>
    <row r="31" spans="2:21" ht="24.95" customHeight="1" x14ac:dyDescent="0.2">
      <c r="B31" s="289" t="s">
        <v>28</v>
      </c>
      <c r="C31" s="290"/>
      <c r="D31" s="290"/>
      <c r="E31" s="290"/>
      <c r="F31" s="290"/>
      <c r="G31" s="290"/>
      <c r="H31" s="290"/>
      <c r="I31" s="290"/>
      <c r="J31" s="290"/>
      <c r="K31" s="290"/>
      <c r="L31" s="290"/>
      <c r="M31" s="290"/>
      <c r="N31" s="290"/>
      <c r="O31" s="290"/>
      <c r="P31" s="290"/>
      <c r="Q31" s="290"/>
      <c r="R31" s="290"/>
      <c r="S31" s="290"/>
      <c r="T31" s="290"/>
      <c r="U31" s="290"/>
    </row>
    <row r="32" spans="2:21" ht="60" customHeight="1" x14ac:dyDescent="0.2">
      <c r="B32" s="256"/>
      <c r="C32" s="256"/>
      <c r="D32" s="256"/>
      <c r="E32" s="256"/>
      <c r="F32" s="256"/>
      <c r="G32" s="256"/>
      <c r="H32" s="256"/>
      <c r="I32" s="256"/>
      <c r="J32" s="256"/>
      <c r="K32" s="256"/>
      <c r="L32" s="256"/>
      <c r="M32" s="256"/>
      <c r="N32" s="256"/>
      <c r="O32" s="256"/>
      <c r="P32" s="256"/>
      <c r="Q32" s="256"/>
      <c r="R32" s="256"/>
      <c r="S32" s="256"/>
      <c r="T32" s="256"/>
      <c r="U32" s="256"/>
    </row>
    <row r="33" spans="2:21" ht="60" customHeight="1" x14ac:dyDescent="0.2">
      <c r="B33" s="256"/>
      <c r="C33" s="256"/>
      <c r="D33" s="256"/>
      <c r="E33" s="256"/>
      <c r="F33" s="256"/>
      <c r="G33" s="256"/>
      <c r="H33" s="256"/>
      <c r="I33" s="256"/>
      <c r="J33" s="256"/>
      <c r="K33" s="256"/>
      <c r="L33" s="256"/>
      <c r="M33" s="256"/>
      <c r="N33" s="256"/>
      <c r="O33" s="256"/>
      <c r="P33" s="256"/>
      <c r="Q33" s="256"/>
      <c r="R33" s="256"/>
      <c r="S33" s="256"/>
      <c r="T33" s="256"/>
      <c r="U33" s="256"/>
    </row>
    <row r="34" spans="2:21" s="14" customFormat="1" ht="24.95" customHeight="1" x14ac:dyDescent="0.25">
      <c r="B34" s="288" t="s">
        <v>123</v>
      </c>
      <c r="C34" s="288"/>
      <c r="D34" s="288"/>
      <c r="E34" s="288"/>
      <c r="F34" s="288"/>
      <c r="G34" s="288"/>
      <c r="H34" s="288"/>
      <c r="I34" s="288"/>
      <c r="J34" s="288"/>
      <c r="K34" s="288"/>
      <c r="L34" s="288"/>
      <c r="M34" s="288"/>
      <c r="N34" s="288"/>
      <c r="O34" s="288"/>
      <c r="P34" s="288"/>
      <c r="Q34" s="288"/>
      <c r="R34" s="288"/>
      <c r="S34" s="288"/>
      <c r="T34" s="288"/>
      <c r="U34" s="288"/>
    </row>
    <row r="35" spans="2:21" ht="60" customHeight="1" x14ac:dyDescent="0.2">
      <c r="B35" s="256"/>
      <c r="C35" s="256"/>
      <c r="D35" s="256"/>
      <c r="E35" s="256"/>
      <c r="F35" s="256"/>
      <c r="G35" s="256"/>
      <c r="H35" s="256"/>
      <c r="I35" s="256"/>
      <c r="J35" s="256"/>
      <c r="K35" s="256"/>
      <c r="L35" s="256"/>
      <c r="M35" s="256"/>
      <c r="N35" s="256"/>
      <c r="O35" s="256"/>
      <c r="P35" s="256"/>
      <c r="Q35" s="256"/>
      <c r="R35" s="256"/>
      <c r="S35" s="256"/>
      <c r="T35" s="256"/>
      <c r="U35" s="256"/>
    </row>
    <row r="36" spans="2:21" ht="60" customHeight="1" x14ac:dyDescent="0.2">
      <c r="B36" s="256"/>
      <c r="C36" s="256"/>
      <c r="D36" s="256"/>
      <c r="E36" s="256"/>
      <c r="F36" s="256"/>
      <c r="G36" s="256"/>
      <c r="H36" s="256"/>
      <c r="I36" s="256"/>
      <c r="J36" s="256"/>
      <c r="K36" s="256"/>
      <c r="L36" s="256"/>
      <c r="M36" s="256"/>
      <c r="N36" s="256"/>
      <c r="O36" s="256"/>
      <c r="P36" s="256"/>
      <c r="Q36" s="256"/>
      <c r="R36" s="256"/>
      <c r="S36" s="256"/>
      <c r="T36" s="256"/>
      <c r="U36" s="256"/>
    </row>
    <row r="37" spans="2:21" ht="60" customHeight="1" x14ac:dyDescent="0.2">
      <c r="B37" s="256"/>
      <c r="C37" s="256"/>
      <c r="D37" s="256"/>
      <c r="E37" s="256"/>
      <c r="F37" s="256"/>
      <c r="G37" s="256"/>
      <c r="H37" s="256"/>
      <c r="I37" s="256"/>
      <c r="J37" s="256"/>
      <c r="K37" s="256"/>
      <c r="L37" s="256"/>
      <c r="M37" s="256"/>
      <c r="N37" s="256"/>
      <c r="O37" s="256"/>
      <c r="P37" s="256"/>
      <c r="Q37" s="256"/>
      <c r="R37" s="256"/>
      <c r="S37" s="256"/>
      <c r="T37" s="256"/>
      <c r="U37" s="256"/>
    </row>
    <row r="39" spans="2:21" x14ac:dyDescent="0.2">
      <c r="B39" s="286" t="s">
        <v>196</v>
      </c>
      <c r="C39" s="286"/>
      <c r="D39" s="286"/>
      <c r="E39" s="286"/>
      <c r="F39" s="286"/>
      <c r="G39" s="286"/>
      <c r="H39" s="286"/>
      <c r="I39" s="286"/>
      <c r="J39" s="286"/>
      <c r="K39" s="286"/>
      <c r="L39" s="286"/>
      <c r="M39" s="286"/>
      <c r="N39" s="286"/>
      <c r="O39" s="286"/>
      <c r="P39" s="286"/>
      <c r="Q39" s="286"/>
      <c r="R39" s="286"/>
      <c r="S39" s="286"/>
      <c r="T39" s="286"/>
      <c r="U39" s="286"/>
    </row>
    <row r="40" spans="2:21" ht="19.5" x14ac:dyDescent="0.2">
      <c r="B40" s="289" t="s">
        <v>28</v>
      </c>
      <c r="C40" s="290"/>
      <c r="D40" s="290"/>
      <c r="E40" s="290"/>
      <c r="F40" s="290"/>
      <c r="G40" s="290"/>
      <c r="H40" s="290"/>
      <c r="I40" s="290"/>
      <c r="J40" s="290"/>
      <c r="K40" s="290"/>
      <c r="L40" s="290"/>
      <c r="M40" s="290"/>
      <c r="N40" s="290"/>
      <c r="O40" s="290"/>
      <c r="P40" s="290"/>
      <c r="Q40" s="290"/>
      <c r="R40" s="290"/>
      <c r="S40" s="290"/>
      <c r="T40" s="290"/>
      <c r="U40" s="290"/>
    </row>
    <row r="41" spans="2:21" ht="51.75" customHeight="1" x14ac:dyDescent="0.2">
      <c r="B41" s="256"/>
      <c r="C41" s="256"/>
      <c r="D41" s="256"/>
      <c r="E41" s="256"/>
      <c r="F41" s="256"/>
      <c r="G41" s="256"/>
      <c r="H41" s="256"/>
      <c r="I41" s="256"/>
      <c r="J41" s="256"/>
      <c r="K41" s="256"/>
      <c r="L41" s="256"/>
      <c r="M41" s="256"/>
      <c r="N41" s="256"/>
      <c r="O41" s="256"/>
      <c r="P41" s="256"/>
      <c r="Q41" s="256"/>
      <c r="R41" s="256"/>
      <c r="S41" s="256"/>
      <c r="T41" s="256"/>
      <c r="U41" s="256"/>
    </row>
    <row r="42" spans="2:21" ht="50.25" customHeight="1" x14ac:dyDescent="0.2">
      <c r="B42" s="287"/>
      <c r="C42" s="287"/>
      <c r="D42" s="287"/>
      <c r="E42" s="287"/>
      <c r="F42" s="287"/>
      <c r="G42" s="287"/>
      <c r="H42" s="287"/>
      <c r="I42" s="287"/>
      <c r="J42" s="287"/>
      <c r="K42" s="287"/>
      <c r="L42" s="287"/>
      <c r="M42" s="287"/>
      <c r="N42" s="287"/>
      <c r="O42" s="287"/>
      <c r="P42" s="287"/>
      <c r="Q42" s="287"/>
      <c r="R42" s="287"/>
      <c r="S42" s="287"/>
      <c r="T42" s="287"/>
      <c r="U42" s="287"/>
    </row>
    <row r="43" spans="2:21" ht="19.5" x14ac:dyDescent="0.2">
      <c r="B43" s="288" t="s">
        <v>123</v>
      </c>
      <c r="C43" s="288"/>
      <c r="D43" s="288"/>
      <c r="E43" s="288"/>
      <c r="F43" s="288"/>
      <c r="G43" s="288"/>
      <c r="H43" s="288"/>
      <c r="I43" s="288"/>
      <c r="J43" s="288"/>
      <c r="K43" s="288"/>
      <c r="L43" s="288"/>
      <c r="M43" s="288"/>
      <c r="N43" s="288"/>
      <c r="O43" s="288"/>
      <c r="P43" s="288"/>
      <c r="Q43" s="288"/>
      <c r="R43" s="288"/>
      <c r="S43" s="288"/>
      <c r="T43" s="288"/>
      <c r="U43" s="288"/>
    </row>
    <row r="44" spans="2:21" ht="69.75" customHeight="1" x14ac:dyDescent="0.2">
      <c r="B44" s="287"/>
      <c r="C44" s="287"/>
      <c r="D44" s="287"/>
      <c r="E44" s="287"/>
      <c r="F44" s="287"/>
      <c r="G44" s="287"/>
      <c r="H44" s="287"/>
      <c r="I44" s="287"/>
      <c r="J44" s="287"/>
      <c r="K44" s="287"/>
      <c r="L44" s="287"/>
      <c r="M44" s="287"/>
      <c r="N44" s="287"/>
      <c r="O44" s="287"/>
      <c r="P44" s="287"/>
      <c r="Q44" s="287"/>
      <c r="R44" s="287"/>
      <c r="S44" s="287"/>
      <c r="T44" s="287"/>
      <c r="U44" s="287"/>
    </row>
    <row r="45" spans="2:21" ht="60" customHeight="1" x14ac:dyDescent="0.2">
      <c r="B45" s="287"/>
      <c r="C45" s="287"/>
      <c r="D45" s="287"/>
      <c r="E45" s="287"/>
      <c r="F45" s="287"/>
      <c r="G45" s="287"/>
      <c r="H45" s="287"/>
      <c r="I45" s="287"/>
      <c r="J45" s="287"/>
      <c r="K45" s="287"/>
      <c r="L45" s="287"/>
      <c r="M45" s="287"/>
      <c r="N45" s="287"/>
      <c r="O45" s="287"/>
      <c r="P45" s="287"/>
      <c r="Q45" s="287"/>
      <c r="R45" s="287"/>
      <c r="S45" s="287"/>
      <c r="T45" s="287"/>
      <c r="U45" s="287"/>
    </row>
    <row r="46" spans="2:21" ht="59.25" customHeight="1" x14ac:dyDescent="0.2">
      <c r="B46" s="287"/>
      <c r="C46" s="287"/>
      <c r="D46" s="287"/>
      <c r="E46" s="287"/>
      <c r="F46" s="287"/>
      <c r="G46" s="287"/>
      <c r="H46" s="287"/>
      <c r="I46" s="287"/>
      <c r="J46" s="287"/>
      <c r="K46" s="287"/>
      <c r="L46" s="287"/>
      <c r="M46" s="287"/>
      <c r="N46" s="287"/>
      <c r="O46" s="287"/>
      <c r="P46" s="287"/>
      <c r="Q46" s="287"/>
      <c r="R46" s="287"/>
      <c r="S46" s="287"/>
      <c r="T46" s="287"/>
      <c r="U46" s="287"/>
    </row>
    <row r="65495" spans="2:22" x14ac:dyDescent="0.2">
      <c r="B65495" s="10" t="s">
        <v>29</v>
      </c>
      <c r="C65495" s="10"/>
      <c r="D65495" s="10"/>
      <c r="E65495" s="10"/>
      <c r="F65495" s="10"/>
      <c r="G65495" s="10"/>
      <c r="H65495" s="10"/>
      <c r="I65495" s="10"/>
      <c r="J65495" s="10"/>
      <c r="K65495" s="10"/>
      <c r="L65495" s="10"/>
      <c r="M65495" s="10"/>
      <c r="N65495" s="10"/>
      <c r="O65495" s="10"/>
      <c r="P65495" s="10"/>
      <c r="Q65495" s="10"/>
      <c r="R65495" s="10"/>
      <c r="S65495" s="10"/>
      <c r="T65495" s="10"/>
      <c r="U65495" s="10"/>
      <c r="V65495" s="10"/>
    </row>
    <row r="65496" spans="2:22" x14ac:dyDescent="0.2">
      <c r="B65496" s="11" t="s">
        <v>30</v>
      </c>
      <c r="C65496" s="11"/>
      <c r="D65496" s="11"/>
      <c r="E65496" s="11"/>
      <c r="F65496" s="11"/>
      <c r="G65496" s="11"/>
      <c r="H65496" s="11"/>
      <c r="I65496" s="11"/>
      <c r="J65496" s="11"/>
      <c r="K65496" s="11"/>
      <c r="L65496" s="11"/>
      <c r="M65496" s="11"/>
      <c r="N65496" s="11"/>
      <c r="O65496" s="11"/>
      <c r="P65496" s="11"/>
      <c r="Q65496" s="11"/>
      <c r="R65496" s="11"/>
      <c r="S65496" s="11"/>
      <c r="T65496" s="11"/>
      <c r="U65496" s="11"/>
      <c r="V65496" s="11"/>
    </row>
    <row r="65497" spans="2:22" x14ac:dyDescent="0.2">
      <c r="B65497" s="11" t="s">
        <v>31</v>
      </c>
      <c r="C65497" s="11"/>
      <c r="D65497" s="11"/>
      <c r="E65497" s="11"/>
      <c r="F65497" s="11"/>
      <c r="G65497" s="11"/>
      <c r="H65497" s="11"/>
      <c r="I65497" s="11"/>
      <c r="J65497" s="11"/>
      <c r="K65497" s="11"/>
      <c r="L65497" s="11"/>
      <c r="M65497" s="11"/>
      <c r="N65497" s="11"/>
      <c r="O65497" s="11"/>
      <c r="P65497" s="11"/>
      <c r="Q65497" s="11"/>
      <c r="R65497" s="11"/>
      <c r="S65497" s="11"/>
      <c r="T65497" s="11"/>
      <c r="U65497" s="11"/>
      <c r="V65497" s="11"/>
    </row>
  </sheetData>
  <mergeCells count="40">
    <mergeCell ref="V2:V3"/>
    <mergeCell ref="L3:L9"/>
    <mergeCell ref="C2:F2"/>
    <mergeCell ref="B24:U24"/>
    <mergeCell ref="B25:U25"/>
    <mergeCell ref="B15:U15"/>
    <mergeCell ref="G3:G9"/>
    <mergeCell ref="B2:B3"/>
    <mergeCell ref="M2:P2"/>
    <mergeCell ref="B16:U16"/>
    <mergeCell ref="H2:K2"/>
    <mergeCell ref="R2:U2"/>
    <mergeCell ref="B12:U12"/>
    <mergeCell ref="B13:U13"/>
    <mergeCell ref="B14:U14"/>
    <mergeCell ref="B33:U33"/>
    <mergeCell ref="B17:U17"/>
    <mergeCell ref="B18:U18"/>
    <mergeCell ref="B19:U19"/>
    <mergeCell ref="B21:U21"/>
    <mergeCell ref="B22:U22"/>
    <mergeCell ref="B23:U23"/>
    <mergeCell ref="B27:U27"/>
    <mergeCell ref="B28:U28"/>
    <mergeCell ref="B30:U30"/>
    <mergeCell ref="B31:U31"/>
    <mergeCell ref="B32:U32"/>
    <mergeCell ref="B26:U26"/>
    <mergeCell ref="B46:U46"/>
    <mergeCell ref="B34:U34"/>
    <mergeCell ref="B35:U35"/>
    <mergeCell ref="B36:U36"/>
    <mergeCell ref="B37:U37"/>
    <mergeCell ref="B39:U39"/>
    <mergeCell ref="B40:U40"/>
    <mergeCell ref="B41:U41"/>
    <mergeCell ref="B42:U42"/>
    <mergeCell ref="B43:U43"/>
    <mergeCell ref="B44:U44"/>
    <mergeCell ref="B45:U45"/>
  </mergeCells>
  <phoneticPr fontId="2" type="noConversion"/>
  <hyperlinks>
    <hyperlink ref="B65497" r:id="rId1"/>
    <hyperlink ref="B65496" r:id="rId2"/>
    <hyperlink ref="B4" location="Autoevaluación!A54" tooltip="Ir a autoevaluacion" display="Diseño pedagogico"/>
    <hyperlink ref="B5" location="Autoevaluación!A61" tooltip="Ir a autoevaluacion" display="Practicas pedagogicas"/>
    <hyperlink ref="B6" location="Autoevaluación!A67" tooltip="Ir a autoevaluación" display="Gestion de aula"/>
    <hyperlink ref="B7" location="Autoevaluación!A73" tooltip="Ir a autoevaluación" display="Seguimiento academico"/>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V65497"/>
  <sheetViews>
    <sheetView showGridLines="0" zoomScale="70" zoomScaleNormal="70" workbookViewId="0">
      <selection activeCell="B19" sqref="B19:U19"/>
    </sheetView>
  </sheetViews>
  <sheetFormatPr baseColWidth="10" defaultColWidth="11.42578125" defaultRowHeight="15" x14ac:dyDescent="0.2"/>
  <cols>
    <col min="1" max="1" width="1.42578125" style="1" customWidth="1"/>
    <col min="2" max="2" width="38.2851562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2.140625" style="1" customWidth="1"/>
    <col min="18" max="21" width="7.7109375" style="1" customWidth="1"/>
    <col min="22" max="22" width="14.140625" style="1" bestFit="1" customWidth="1"/>
    <col min="23" max="27" width="11.42578125" style="1"/>
    <col min="28" max="28" width="2" style="1" customWidth="1"/>
    <col min="29" max="33" width="11.42578125" style="1"/>
    <col min="34" max="34" width="1.85546875" style="1" customWidth="1"/>
    <col min="35" max="16384" width="11.42578125" style="1"/>
  </cols>
  <sheetData>
    <row r="1" spans="2:22" ht="6" customHeight="1" x14ac:dyDescent="0.2"/>
    <row r="2" spans="2:22" ht="22.5" customHeight="1" x14ac:dyDescent="0.2">
      <c r="B2" s="280" t="s">
        <v>137</v>
      </c>
      <c r="C2" s="279" t="s">
        <v>199</v>
      </c>
      <c r="D2" s="279"/>
      <c r="E2" s="279"/>
      <c r="F2" s="279"/>
      <c r="G2" s="2"/>
      <c r="H2" s="277" t="s">
        <v>198</v>
      </c>
      <c r="I2" s="277"/>
      <c r="J2" s="277"/>
      <c r="K2" s="277"/>
      <c r="L2" s="2"/>
      <c r="M2" s="278" t="s">
        <v>197</v>
      </c>
      <c r="N2" s="278"/>
      <c r="O2" s="278"/>
      <c r="P2" s="278"/>
      <c r="Q2" s="107"/>
      <c r="R2" s="286" t="s">
        <v>196</v>
      </c>
      <c r="S2" s="286"/>
      <c r="T2" s="286"/>
      <c r="U2" s="286"/>
      <c r="V2" s="276"/>
    </row>
    <row r="3" spans="2:22" ht="24.75" customHeight="1" thickBot="1" x14ac:dyDescent="0.25">
      <c r="B3" s="281"/>
      <c r="C3" s="3">
        <v>1</v>
      </c>
      <c r="D3" s="3">
        <v>2</v>
      </c>
      <c r="E3" s="4">
        <v>3</v>
      </c>
      <c r="F3" s="5">
        <v>4</v>
      </c>
      <c r="G3" s="284"/>
      <c r="H3" s="3">
        <v>1</v>
      </c>
      <c r="I3" s="3">
        <v>2</v>
      </c>
      <c r="J3" s="4">
        <v>3</v>
      </c>
      <c r="K3" s="5">
        <v>4</v>
      </c>
      <c r="L3" s="282"/>
      <c r="M3" s="3">
        <v>1</v>
      </c>
      <c r="N3" s="3">
        <v>2</v>
      </c>
      <c r="O3" s="4">
        <v>3</v>
      </c>
      <c r="P3" s="5">
        <v>4</v>
      </c>
      <c r="Q3" s="108"/>
      <c r="R3" s="3">
        <v>1</v>
      </c>
      <c r="S3" s="3">
        <v>2</v>
      </c>
      <c r="T3" s="4">
        <v>3</v>
      </c>
      <c r="U3" s="5">
        <v>4</v>
      </c>
      <c r="V3" s="276"/>
    </row>
    <row r="4" spans="2:22" ht="38.1" customHeight="1" thickTop="1" thickBot="1" x14ac:dyDescent="0.25">
      <c r="B4" s="84" t="s">
        <v>133</v>
      </c>
      <c r="C4" s="82">
        <f>Autoevaluación!R84/SUM(Autoevaluación!R84:R87)</f>
        <v>0</v>
      </c>
      <c r="D4" s="7">
        <f>Autoevaluación!R85/SUM(Autoevaluación!R84:R87)</f>
        <v>0.33333333333333331</v>
      </c>
      <c r="E4" s="7">
        <f>Autoevaluación!R86/SUM(Autoevaluación!R84:R87)</f>
        <v>0</v>
      </c>
      <c r="F4" s="7">
        <f>Autoevaluación!R87/SUM(Autoevaluación!R84:R87)</f>
        <v>0.66666666666666663</v>
      </c>
      <c r="G4" s="285"/>
      <c r="H4" s="17" t="e">
        <f>Autoevaluación!S84/SUM(Autoevaluación!S84:S87)</f>
        <v>#DIV/0!</v>
      </c>
      <c r="I4" s="7" t="e">
        <f>Autoevaluación!S85/SUM(Autoevaluación!S84:S87)</f>
        <v>#DIV/0!</v>
      </c>
      <c r="J4" s="7" t="e">
        <f>Autoevaluación!S86/SUM(Autoevaluación!S84:S87)</f>
        <v>#DIV/0!</v>
      </c>
      <c r="K4" s="7" t="e">
        <f>Autoevaluación!S87/SUM(Autoevaluación!S84:S87)</f>
        <v>#DIV/0!</v>
      </c>
      <c r="L4" s="283"/>
      <c r="M4" s="7" t="e">
        <f>Autoevaluación!T84/SUM(Autoevaluación!T84:T87)</f>
        <v>#DIV/0!</v>
      </c>
      <c r="N4" s="7" t="e">
        <f>Autoevaluación!T85/SUM(Autoevaluación!T84:T87)</f>
        <v>#DIV/0!</v>
      </c>
      <c r="O4" s="7" t="e">
        <f>Autoevaluación!T86/SUM(Autoevaluación!T84:T87)</f>
        <v>#DIV/0!</v>
      </c>
      <c r="P4" s="7" t="e">
        <f>Autoevaluación!T87/SUM(Autoevaluación!T84:T87)</f>
        <v>#DIV/0!</v>
      </c>
      <c r="Q4" s="103"/>
      <c r="R4" s="7" t="e">
        <f>Autoevaluación!U84/SUM(Autoevaluación!U84:U87)</f>
        <v>#DIV/0!</v>
      </c>
      <c r="S4" s="7" t="e">
        <f>Autoevaluación!U85/SUM(Autoevaluación!U84:U87)</f>
        <v>#DIV/0!</v>
      </c>
      <c r="T4" s="7" t="e">
        <f>Autoevaluación!U86/SUM(Autoevaluación!U84:U87)</f>
        <v>#DIV/0!</v>
      </c>
      <c r="U4" s="7" t="e">
        <f>Autoevaluación!U87/SUM(Autoevaluación!U84:U87)</f>
        <v>#DIV/0!</v>
      </c>
    </row>
    <row r="5" spans="2:22" ht="38.1" customHeight="1" thickTop="1" thickBot="1" x14ac:dyDescent="0.3">
      <c r="B5" s="86" t="s">
        <v>134</v>
      </c>
      <c r="C5" s="82">
        <f>Autoevaluación!R89/SUM(Autoevaluación!R89:R92)</f>
        <v>0.42857142857142855</v>
      </c>
      <c r="D5" s="7">
        <f>Autoevaluación!R90/SUM(Autoevaluación!R89:R92)</f>
        <v>0.14285714285714285</v>
      </c>
      <c r="E5" s="7">
        <f>Autoevaluación!R91/SUM(Autoevaluación!R89:R92)</f>
        <v>0.42857142857142855</v>
      </c>
      <c r="F5" s="7">
        <f>Autoevaluación!R92/SUM(Autoevaluación!R89:R92)</f>
        <v>0</v>
      </c>
      <c r="G5" s="285"/>
      <c r="H5" s="17" t="e">
        <f>Autoevaluación!S89/SUM(Autoevaluación!S89:S92)</f>
        <v>#DIV/0!</v>
      </c>
      <c r="I5" s="7" t="e">
        <f>Autoevaluación!S90/SUM(Autoevaluación!S89:S92)</f>
        <v>#DIV/0!</v>
      </c>
      <c r="J5" s="7" t="e">
        <f>Autoevaluación!S91/SUM(Autoevaluación!S89:Q92Q13:V16)</f>
        <v>#NAME?</v>
      </c>
      <c r="K5" s="7" t="e">
        <f>Autoevaluación!S92/SUM(Autoevaluación!S89:S92)</f>
        <v>#DIV/0!</v>
      </c>
      <c r="L5" s="283"/>
      <c r="M5" s="7" t="e">
        <f>Autoevaluación!T89/SUM(Autoevaluación!T89:T92)</f>
        <v>#DIV/0!</v>
      </c>
      <c r="N5" s="7" t="e">
        <f>Autoevaluación!T90/SUM(Autoevaluación!T89:T92)</f>
        <v>#DIV/0!</v>
      </c>
      <c r="O5" s="7" t="e">
        <f>Autoevaluación!T91/SUM(Autoevaluación!T89:T92)</f>
        <v>#DIV/0!</v>
      </c>
      <c r="P5" s="7" t="e">
        <f>Autoevaluación!T92/SUM(Autoevaluación!T89:T92)</f>
        <v>#DIV/0!</v>
      </c>
      <c r="Q5" s="103"/>
      <c r="R5" s="7" t="e">
        <f>Autoevaluación!U89/SUM(Autoevaluación!U89:U92)</f>
        <v>#DIV/0!</v>
      </c>
      <c r="S5" s="7" t="e">
        <f>Autoevaluación!U90/SUM(Autoevaluación!U89:U92)</f>
        <v>#DIV/0!</v>
      </c>
      <c r="T5" s="7" t="e">
        <f>Autoevaluación!U91/SUM(Autoevaluación!U89:U92)</f>
        <v>#DIV/0!</v>
      </c>
      <c r="U5" s="7" t="e">
        <f>Autoevaluación!U92/SUM(Autoevaluación!U89:U92)</f>
        <v>#DIV/0!</v>
      </c>
      <c r="V5" s="14"/>
    </row>
    <row r="6" spans="2:22" ht="38.1" customHeight="1" thickTop="1" thickBot="1" x14ac:dyDescent="0.25">
      <c r="B6" s="86" t="s">
        <v>32</v>
      </c>
      <c r="C6" s="82">
        <f>Autoevaluación!R98/SUM(Autoevaluación!R98:R101)</f>
        <v>0</v>
      </c>
      <c r="D6" s="7">
        <f>Autoevaluación!R99/SUM(Autoevaluación!R98:R101)</f>
        <v>0.5</v>
      </c>
      <c r="E6" s="7">
        <f>Autoevaluación!R100/SUM(Autoevaluación!R98:R101)</f>
        <v>0.5</v>
      </c>
      <c r="F6" s="7">
        <f>Autoevaluación!R101/SUM(Autoevaluación!R98:R101)</f>
        <v>0</v>
      </c>
      <c r="G6" s="285"/>
      <c r="H6" s="17" t="e">
        <f>Autoevaluación!S98/SUM(Autoevaluación!S98:S101)</f>
        <v>#DIV/0!</v>
      </c>
      <c r="I6" s="7" t="e">
        <f>Autoevaluación!S99/SUM(Autoevaluación!S98:S101)</f>
        <v>#DIV/0!</v>
      </c>
      <c r="J6" s="7" t="e">
        <f>Autoevaluación!S100/SUM(Autoevaluación!S98:S101)</f>
        <v>#DIV/0!</v>
      </c>
      <c r="K6" s="7" t="e">
        <f>Autoevaluación!S10/SUM(Autoevaluación!S98:S101)</f>
        <v>#DIV/0!</v>
      </c>
      <c r="L6" s="283"/>
      <c r="M6" s="7" t="e">
        <f>Autoevaluación!T98/SUM(Autoevaluación!T98:T101)</f>
        <v>#DIV/0!</v>
      </c>
      <c r="N6" s="7" t="e">
        <f>Autoevaluación!T99/SUM(Autoevaluación!T98:T101)</f>
        <v>#DIV/0!</v>
      </c>
      <c r="O6" s="7" t="e">
        <f>Autoevaluación!T100/SUM(Autoevaluación!T98:T101)</f>
        <v>#DIV/0!</v>
      </c>
      <c r="P6" s="7" t="e">
        <f>Autoevaluación!T101/SUM(Autoevaluación!T98:T101)</f>
        <v>#DIV/0!</v>
      </c>
      <c r="Q6" s="103"/>
      <c r="R6" s="7" t="e">
        <f>Autoevaluación!U98/SUM(Autoevaluación!U98:U101)</f>
        <v>#DIV/0!</v>
      </c>
      <c r="S6" s="7" t="e">
        <f>Autoevaluación!U99/SUM(Autoevaluación!U98:U101)</f>
        <v>#DIV/0!</v>
      </c>
      <c r="T6" s="7" t="e">
        <f>Autoevaluación!U100/SUM(Autoevaluación!U98:U101)</f>
        <v>#DIV/0!</v>
      </c>
      <c r="U6" s="7" t="e">
        <f>Autoevaluación!U101/SUM(Autoevaluación!U98:U101)</f>
        <v>#DIV/0!</v>
      </c>
      <c r="V6" s="16"/>
    </row>
    <row r="7" spans="2:22" ht="38.1" customHeight="1" thickTop="1" thickBot="1" x14ac:dyDescent="0.25">
      <c r="B7" s="84" t="s">
        <v>135</v>
      </c>
      <c r="C7" s="82">
        <f>Autoevaluación!R102/SUM(Autoevaluación!R102:R105)</f>
        <v>0.1</v>
      </c>
      <c r="D7" s="7">
        <f>Autoevaluación!R103/SUM(Autoevaluación!R102:R105)</f>
        <v>0.1</v>
      </c>
      <c r="E7" s="7">
        <f>Autoevaluación!R104/SUM(Autoevaluación!R102:R105)</f>
        <v>0.3</v>
      </c>
      <c r="F7" s="7">
        <f>Autoevaluación!R105/SUM(Autoevaluación!R102:R105)</f>
        <v>0.5</v>
      </c>
      <c r="G7" s="285"/>
      <c r="H7" s="17" t="e">
        <f>Autoevaluación!S102/SUM(Autoevaluación!S102:S105)</f>
        <v>#DIV/0!</v>
      </c>
      <c r="I7" s="7" t="e">
        <f>Autoevaluación!S103/SUM(Autoevaluación!S102:S105)</f>
        <v>#DIV/0!</v>
      </c>
      <c r="J7" s="7" t="e">
        <f>Autoevaluación!S104/SUM(Autoevaluación!S102:S105)</f>
        <v>#DIV/0!</v>
      </c>
      <c r="K7" s="7" t="e">
        <f>Autoevaluación!S105/SUM(Autoevaluación!S102:S105)</f>
        <v>#DIV/0!</v>
      </c>
      <c r="L7" s="283"/>
      <c r="M7" s="7" t="e">
        <f>Autoevaluación!T102/SUM(Autoevaluación!T102:T105)</f>
        <v>#DIV/0!</v>
      </c>
      <c r="N7" s="7" t="e">
        <f>Autoevaluación!T103/SUM(Autoevaluación!T102:T105)</f>
        <v>#DIV/0!</v>
      </c>
      <c r="O7" s="7" t="e">
        <f>Autoevaluación!T104/SUM(Autoevaluación!T102:T105)</f>
        <v>#DIV/0!</v>
      </c>
      <c r="P7" s="7" t="e">
        <f>Autoevaluación!T105/SUM(Autoevaluación!T102:T105)</f>
        <v>#DIV/0!</v>
      </c>
      <c r="Q7" s="103"/>
      <c r="R7" s="7" t="e">
        <f>Autoevaluación!U102/SUM(Autoevaluación!U102:U105)</f>
        <v>#DIV/0!</v>
      </c>
      <c r="S7" s="7" t="e">
        <f>Autoevaluación!U103/SUM(Autoevaluación!U102:U105)</f>
        <v>#DIV/0!</v>
      </c>
      <c r="T7" s="7" t="e">
        <f>Autoevaluación!U104/SUM(Autoevaluación!U102:U105)</f>
        <v>#DIV/0!</v>
      </c>
      <c r="U7" s="7" t="e">
        <f>Autoevaluación!U105/SUM(Autoevaluación!U102:U105)</f>
        <v>#DIV/0!</v>
      </c>
    </row>
    <row r="8" spans="2:22" ht="38.1" customHeight="1" thickTop="1" thickBot="1" x14ac:dyDescent="0.25">
      <c r="B8" s="84" t="s">
        <v>136</v>
      </c>
      <c r="C8" s="82">
        <f>Autoevaluación!R114/SUM(Autoevaluación!R114:R117)</f>
        <v>0</v>
      </c>
      <c r="D8" s="7">
        <f>Autoevaluación!R115/SUM(Autoevaluación!R114:R117)</f>
        <v>0</v>
      </c>
      <c r="E8" s="7">
        <f>Autoevaluación!R116/SUM(Autoevaluación!R114:R117)</f>
        <v>0.25</v>
      </c>
      <c r="F8" s="7">
        <f>Autoevaluación!R117/SUM(Autoevaluación!R114:R117)</f>
        <v>0.75</v>
      </c>
      <c r="G8" s="285"/>
      <c r="H8" s="17" t="e">
        <f>Autoevaluación!S114/SUM(Autoevaluación!S114:S117)</f>
        <v>#DIV/0!</v>
      </c>
      <c r="I8" s="7" t="e">
        <f>Autoevaluación!S115/SUM(Autoevaluación!S114:S117)</f>
        <v>#DIV/0!</v>
      </c>
      <c r="J8" s="7" t="e">
        <f>Autoevaluación!S116/SUM(Autoevaluación!S114:S117)</f>
        <v>#DIV/0!</v>
      </c>
      <c r="K8" s="7" t="e">
        <f>Autoevaluación!S117/SUM(Autoevaluación!S114:S117)</f>
        <v>#DIV/0!</v>
      </c>
      <c r="L8" s="283"/>
      <c r="M8" s="7" t="e">
        <f>Autoevaluación!T114/SUM(Autoevaluación!T114:T117)</f>
        <v>#DIV/0!</v>
      </c>
      <c r="N8" s="7" t="e">
        <f>Autoevaluación!T115/SUM(Autoevaluación!T114:T117)</f>
        <v>#DIV/0!</v>
      </c>
      <c r="O8" s="7" t="e">
        <f>Autoevaluación!T116/SUM(Autoevaluación!T114:T117)</f>
        <v>#DIV/0!</v>
      </c>
      <c r="P8" s="7" t="e">
        <f>Autoevaluación!T117/SUM(Autoevaluación!T114:T117)</f>
        <v>#DIV/0!</v>
      </c>
      <c r="Q8" s="103"/>
      <c r="R8" s="7" t="e">
        <f>Autoevaluación!U114/SUM(Autoevaluación!U114:U117)</f>
        <v>#DIV/0!</v>
      </c>
      <c r="S8" s="7" t="e">
        <f>Autoevaluación!U115/SUM(Autoevaluación!U114:U117)</f>
        <v>#DIV/0!</v>
      </c>
      <c r="T8" s="7" t="e">
        <f>Autoevaluación!U116/SUM(Autoevaluación!U114:U117)</f>
        <v>#DIV/0!</v>
      </c>
      <c r="U8" s="7" t="e">
        <f>Autoevaluación!U117/SUM(Autoevaluación!U114:U117)</f>
        <v>#DIV/0!</v>
      </c>
    </row>
    <row r="9" spans="2:22" ht="38.1" customHeight="1" thickTop="1" x14ac:dyDescent="0.2">
      <c r="B9" s="85"/>
      <c r="C9" s="7"/>
      <c r="D9" s="7"/>
      <c r="E9" s="7"/>
      <c r="F9" s="7"/>
      <c r="G9" s="285"/>
      <c r="H9" s="7"/>
      <c r="I9" s="7"/>
      <c r="J9" s="7"/>
      <c r="K9" s="7"/>
      <c r="L9" s="283"/>
      <c r="M9" s="7"/>
      <c r="N9" s="7"/>
      <c r="O9" s="7"/>
      <c r="P9" s="7"/>
      <c r="Q9" s="103"/>
      <c r="R9" s="7"/>
      <c r="S9" s="7"/>
      <c r="T9" s="7"/>
      <c r="U9" s="7"/>
    </row>
    <row r="10" spans="2:22" ht="42" customHeight="1" x14ac:dyDescent="0.2">
      <c r="B10" s="15" t="s">
        <v>138</v>
      </c>
      <c r="C10" s="12">
        <f>AVERAGE(C4:C9)</f>
        <v>0.10571428571428572</v>
      </c>
      <c r="D10" s="12">
        <f>AVERAGE(D4:D9)</f>
        <v>0.21523809523809523</v>
      </c>
      <c r="E10" s="12">
        <f>AVERAGE(E4:E9)</f>
        <v>0.29571428571428571</v>
      </c>
      <c r="F10" s="12">
        <f>AVERAGE(F4:F9)</f>
        <v>0.3833333333333333</v>
      </c>
      <c r="G10" s="9"/>
      <c r="H10" s="12" t="e">
        <f>AVERAGE(H4:H9)</f>
        <v>#DIV/0!</v>
      </c>
      <c r="I10" s="12" t="e">
        <f>AVERAGE(I4:I9)</f>
        <v>#DIV/0!</v>
      </c>
      <c r="J10" s="12" t="e">
        <f>AVERAGE(J4:J9)</f>
        <v>#DIV/0!</v>
      </c>
      <c r="K10" s="12" t="e">
        <f>AVERAGE(K4:K9)</f>
        <v>#DIV/0!</v>
      </c>
      <c r="L10" s="9"/>
      <c r="M10" s="12" t="e">
        <f>AVERAGE(M4:M9)</f>
        <v>#DIV/0!</v>
      </c>
      <c r="N10" s="12" t="e">
        <f>AVERAGE(N4:N9)</f>
        <v>#DIV/0!</v>
      </c>
      <c r="O10" s="12" t="e">
        <f>AVERAGE(O4:O9)</f>
        <v>#DIV/0!</v>
      </c>
      <c r="P10" s="12" t="e">
        <f>AVERAGE(P4:P9)</f>
        <v>#DIV/0!</v>
      </c>
      <c r="Q10" s="104"/>
      <c r="R10" s="12" t="e">
        <f>AVERAGE(R4:R9)</f>
        <v>#DIV/0!</v>
      </c>
      <c r="S10" s="12" t="e">
        <f>AVERAGE(S4:S9)</f>
        <v>#DIV/0!</v>
      </c>
      <c r="T10" s="12" t="e">
        <f>AVERAGE(T4:T9)</f>
        <v>#DIV/0!</v>
      </c>
      <c r="U10" s="12" t="e">
        <f>AVERAGE(U4:U9)</f>
        <v>#DIV/0!</v>
      </c>
    </row>
    <row r="11" spans="2:22" x14ac:dyDescent="0.2">
      <c r="B11" s="8"/>
      <c r="C11" s="8"/>
      <c r="D11" s="8"/>
      <c r="E11" s="8"/>
      <c r="F11" s="9"/>
      <c r="G11" s="9"/>
      <c r="H11" s="9"/>
      <c r="I11" s="9"/>
      <c r="J11" s="9"/>
      <c r="K11" s="9"/>
      <c r="L11" s="9"/>
      <c r="M11" s="9"/>
      <c r="N11" s="9"/>
      <c r="O11" s="9"/>
      <c r="P11" s="9"/>
      <c r="Q11" s="9"/>
      <c r="R11" s="9"/>
      <c r="S11" s="9"/>
      <c r="T11" s="9"/>
      <c r="U11" s="9"/>
    </row>
    <row r="12" spans="2:22" ht="21.95" customHeight="1" x14ac:dyDescent="0.2">
      <c r="B12" s="279" t="s">
        <v>199</v>
      </c>
      <c r="C12" s="279"/>
      <c r="D12" s="279"/>
      <c r="E12" s="279"/>
      <c r="F12" s="279"/>
      <c r="G12" s="279"/>
      <c r="H12" s="279"/>
      <c r="I12" s="279"/>
      <c r="J12" s="279"/>
      <c r="K12" s="279"/>
      <c r="L12" s="279"/>
      <c r="M12" s="279"/>
      <c r="N12" s="279"/>
      <c r="O12" s="279"/>
      <c r="P12" s="279"/>
      <c r="Q12" s="279"/>
      <c r="R12" s="279"/>
      <c r="S12" s="279"/>
      <c r="T12" s="279"/>
      <c r="U12" s="279"/>
    </row>
    <row r="13" spans="2:22" ht="24.95" customHeight="1" x14ac:dyDescent="0.2">
      <c r="B13" s="292" t="s">
        <v>28</v>
      </c>
      <c r="C13" s="292"/>
      <c r="D13" s="292"/>
      <c r="E13" s="292"/>
      <c r="F13" s="292"/>
      <c r="G13" s="292"/>
      <c r="H13" s="292"/>
      <c r="I13" s="292"/>
      <c r="J13" s="292"/>
      <c r="K13" s="292"/>
      <c r="L13" s="292"/>
      <c r="M13" s="292"/>
      <c r="N13" s="292"/>
      <c r="O13" s="292"/>
      <c r="P13" s="292"/>
      <c r="Q13" s="292"/>
      <c r="R13" s="292"/>
      <c r="S13" s="292"/>
      <c r="T13" s="292"/>
      <c r="U13" s="292"/>
    </row>
    <row r="14" spans="2:22" ht="60" customHeight="1" x14ac:dyDescent="0.2">
      <c r="B14" s="256" t="s">
        <v>99</v>
      </c>
      <c r="C14" s="256"/>
      <c r="D14" s="256"/>
      <c r="E14" s="256"/>
      <c r="F14" s="256"/>
      <c r="G14" s="256"/>
      <c r="H14" s="256"/>
      <c r="I14" s="256"/>
      <c r="J14" s="256"/>
      <c r="K14" s="256"/>
      <c r="L14" s="256"/>
      <c r="M14" s="256"/>
      <c r="N14" s="256"/>
      <c r="O14" s="256"/>
      <c r="P14" s="256"/>
      <c r="Q14" s="256"/>
      <c r="R14" s="256"/>
      <c r="S14" s="256"/>
      <c r="T14" s="256"/>
      <c r="U14" s="256"/>
    </row>
    <row r="15" spans="2:22" ht="60" customHeight="1" x14ac:dyDescent="0.2">
      <c r="B15" s="256" t="s">
        <v>116</v>
      </c>
      <c r="C15" s="256"/>
      <c r="D15" s="256"/>
      <c r="E15" s="256"/>
      <c r="F15" s="256"/>
      <c r="G15" s="256"/>
      <c r="H15" s="256"/>
      <c r="I15" s="256"/>
      <c r="J15" s="256"/>
      <c r="K15" s="256"/>
      <c r="L15" s="256"/>
      <c r="M15" s="256"/>
      <c r="N15" s="256"/>
      <c r="O15" s="256"/>
      <c r="P15" s="256"/>
      <c r="Q15" s="256"/>
      <c r="R15" s="256"/>
      <c r="S15" s="256"/>
      <c r="T15" s="256"/>
      <c r="U15" s="256"/>
    </row>
    <row r="16" spans="2:22" s="14" customFormat="1" ht="24.95" customHeight="1" x14ac:dyDescent="0.25">
      <c r="B16" s="288" t="s">
        <v>123</v>
      </c>
      <c r="C16" s="288"/>
      <c r="D16" s="288"/>
      <c r="E16" s="288"/>
      <c r="F16" s="288"/>
      <c r="G16" s="288"/>
      <c r="H16" s="288"/>
      <c r="I16" s="288"/>
      <c r="J16" s="288"/>
      <c r="K16" s="288"/>
      <c r="L16" s="288"/>
      <c r="M16" s="288"/>
      <c r="N16" s="288"/>
      <c r="O16" s="288"/>
      <c r="P16" s="288"/>
      <c r="Q16" s="288"/>
      <c r="R16" s="288"/>
      <c r="S16" s="288"/>
      <c r="T16" s="288"/>
      <c r="U16" s="288"/>
    </row>
    <row r="17" spans="2:21" ht="60" customHeight="1" x14ac:dyDescent="0.2">
      <c r="B17" s="256" t="s">
        <v>102</v>
      </c>
      <c r="C17" s="256"/>
      <c r="D17" s="256"/>
      <c r="E17" s="256"/>
      <c r="F17" s="256"/>
      <c r="G17" s="256"/>
      <c r="H17" s="256"/>
      <c r="I17" s="256"/>
      <c r="J17" s="256"/>
      <c r="K17" s="256"/>
      <c r="L17" s="256"/>
      <c r="M17" s="256"/>
      <c r="N17" s="256"/>
      <c r="O17" s="256"/>
      <c r="P17" s="256"/>
      <c r="Q17" s="256"/>
      <c r="R17" s="256"/>
      <c r="S17" s="256"/>
      <c r="T17" s="256"/>
      <c r="U17" s="256"/>
    </row>
    <row r="18" spans="2:21" ht="60" customHeight="1" x14ac:dyDescent="0.2">
      <c r="B18" s="256" t="s">
        <v>105</v>
      </c>
      <c r="C18" s="256"/>
      <c r="D18" s="256"/>
      <c r="E18" s="256"/>
      <c r="F18" s="256"/>
      <c r="G18" s="256"/>
      <c r="H18" s="256"/>
      <c r="I18" s="256"/>
      <c r="J18" s="256"/>
      <c r="K18" s="256"/>
      <c r="L18" s="256"/>
      <c r="M18" s="256"/>
      <c r="N18" s="256"/>
      <c r="O18" s="256"/>
      <c r="P18" s="256"/>
      <c r="Q18" s="256"/>
      <c r="R18" s="256"/>
      <c r="S18" s="256"/>
      <c r="T18" s="256"/>
      <c r="U18" s="256"/>
    </row>
    <row r="19" spans="2:21" ht="60" customHeight="1" x14ac:dyDescent="0.2">
      <c r="B19" s="256" t="s">
        <v>103</v>
      </c>
      <c r="C19" s="256"/>
      <c r="D19" s="256"/>
      <c r="E19" s="256"/>
      <c r="F19" s="256"/>
      <c r="G19" s="256"/>
      <c r="H19" s="256"/>
      <c r="I19" s="256"/>
      <c r="J19" s="256"/>
      <c r="K19" s="256"/>
      <c r="L19" s="256"/>
      <c r="M19" s="256"/>
      <c r="N19" s="256"/>
      <c r="O19" s="256"/>
      <c r="P19" s="256"/>
      <c r="Q19" s="256"/>
      <c r="R19" s="256"/>
      <c r="S19" s="256"/>
      <c r="T19" s="256"/>
      <c r="U19" s="256"/>
    </row>
    <row r="20" spans="2:21" ht="16.5" customHeight="1" x14ac:dyDescent="0.2">
      <c r="B20" s="13"/>
      <c r="C20" s="13"/>
      <c r="D20" s="13"/>
      <c r="E20" s="13"/>
      <c r="F20" s="13"/>
      <c r="G20" s="13"/>
      <c r="H20" s="13"/>
      <c r="I20" s="13"/>
      <c r="J20" s="13"/>
      <c r="K20" s="13"/>
      <c r="L20" s="13"/>
      <c r="M20" s="13"/>
      <c r="N20" s="13"/>
      <c r="O20" s="13"/>
      <c r="P20" s="13"/>
      <c r="Q20" s="13"/>
      <c r="R20" s="13"/>
      <c r="S20" s="13"/>
      <c r="T20" s="13"/>
      <c r="U20" s="13"/>
    </row>
    <row r="21" spans="2:21" ht="21.95" customHeight="1" x14ac:dyDescent="0.2">
      <c r="B21" s="274" t="s">
        <v>198</v>
      </c>
      <c r="C21" s="274"/>
      <c r="D21" s="274"/>
      <c r="E21" s="274"/>
      <c r="F21" s="274"/>
      <c r="G21" s="274"/>
      <c r="H21" s="274"/>
      <c r="I21" s="274"/>
      <c r="J21" s="274"/>
      <c r="K21" s="274"/>
      <c r="L21" s="274"/>
      <c r="M21" s="274"/>
      <c r="N21" s="274"/>
      <c r="O21" s="274"/>
      <c r="P21" s="274"/>
      <c r="Q21" s="274"/>
      <c r="R21" s="274"/>
      <c r="S21" s="274"/>
      <c r="T21" s="274"/>
      <c r="U21" s="274"/>
    </row>
    <row r="22" spans="2:21" ht="24.95" customHeight="1" x14ac:dyDescent="0.2">
      <c r="B22" s="289" t="s">
        <v>28</v>
      </c>
      <c r="C22" s="290"/>
      <c r="D22" s="290"/>
      <c r="E22" s="290"/>
      <c r="F22" s="290"/>
      <c r="G22" s="290"/>
      <c r="H22" s="290"/>
      <c r="I22" s="290"/>
      <c r="J22" s="290"/>
      <c r="K22" s="290"/>
      <c r="L22" s="290"/>
      <c r="M22" s="290"/>
      <c r="N22" s="290"/>
      <c r="O22" s="290"/>
      <c r="P22" s="290"/>
      <c r="Q22" s="290"/>
      <c r="R22" s="290"/>
      <c r="S22" s="290"/>
      <c r="T22" s="290"/>
      <c r="U22" s="290"/>
    </row>
    <row r="23" spans="2:21" ht="60" customHeight="1" x14ac:dyDescent="0.2">
      <c r="B23" s="256"/>
      <c r="C23" s="256"/>
      <c r="D23" s="256"/>
      <c r="E23" s="256"/>
      <c r="F23" s="256"/>
      <c r="G23" s="256"/>
      <c r="H23" s="256"/>
      <c r="I23" s="256"/>
      <c r="J23" s="256"/>
      <c r="K23" s="256"/>
      <c r="L23" s="256"/>
      <c r="M23" s="256"/>
      <c r="N23" s="256"/>
      <c r="O23" s="256"/>
      <c r="P23" s="256"/>
      <c r="Q23" s="256"/>
      <c r="R23" s="256"/>
      <c r="S23" s="256"/>
      <c r="T23" s="256"/>
      <c r="U23" s="256"/>
    </row>
    <row r="24" spans="2:21" ht="60" customHeight="1" x14ac:dyDescent="0.2">
      <c r="B24" s="256"/>
      <c r="C24" s="256"/>
      <c r="D24" s="256"/>
      <c r="E24" s="256"/>
      <c r="F24" s="256"/>
      <c r="G24" s="256"/>
      <c r="H24" s="256"/>
      <c r="I24" s="256"/>
      <c r="J24" s="256"/>
      <c r="K24" s="256"/>
      <c r="L24" s="256"/>
      <c r="M24" s="256"/>
      <c r="N24" s="256"/>
      <c r="O24" s="256"/>
      <c r="P24" s="256"/>
      <c r="Q24" s="256"/>
      <c r="R24" s="256"/>
      <c r="S24" s="256"/>
      <c r="T24" s="256"/>
      <c r="U24" s="256"/>
    </row>
    <row r="25" spans="2:21" s="14" customFormat="1" ht="24.95" customHeight="1" x14ac:dyDescent="0.25">
      <c r="B25" s="288" t="s">
        <v>123</v>
      </c>
      <c r="C25" s="288"/>
      <c r="D25" s="288"/>
      <c r="E25" s="288"/>
      <c r="F25" s="288"/>
      <c r="G25" s="288"/>
      <c r="H25" s="288"/>
      <c r="I25" s="288"/>
      <c r="J25" s="288"/>
      <c r="K25" s="288"/>
      <c r="L25" s="288"/>
      <c r="M25" s="288"/>
      <c r="N25" s="288"/>
      <c r="O25" s="288"/>
      <c r="P25" s="288"/>
      <c r="Q25" s="288"/>
      <c r="R25" s="288"/>
      <c r="S25" s="288"/>
      <c r="T25" s="288"/>
      <c r="U25" s="288"/>
    </row>
    <row r="26" spans="2:21" ht="60" customHeight="1" x14ac:dyDescent="0.2">
      <c r="B26" s="256"/>
      <c r="C26" s="256"/>
      <c r="D26" s="256"/>
      <c r="E26" s="256"/>
      <c r="F26" s="256"/>
      <c r="G26" s="256"/>
      <c r="H26" s="256"/>
      <c r="I26" s="256"/>
      <c r="J26" s="256"/>
      <c r="K26" s="256"/>
      <c r="L26" s="256"/>
      <c r="M26" s="256"/>
      <c r="N26" s="256"/>
      <c r="O26" s="256"/>
      <c r="P26" s="256"/>
      <c r="Q26" s="256"/>
      <c r="R26" s="256"/>
      <c r="S26" s="256"/>
      <c r="T26" s="256"/>
      <c r="U26" s="256"/>
    </row>
    <row r="27" spans="2:21" ht="60" customHeight="1" x14ac:dyDescent="0.2">
      <c r="B27" s="256"/>
      <c r="C27" s="256"/>
      <c r="D27" s="256"/>
      <c r="E27" s="256"/>
      <c r="F27" s="256"/>
      <c r="G27" s="256"/>
      <c r="H27" s="256"/>
      <c r="I27" s="256"/>
      <c r="J27" s="256"/>
      <c r="K27" s="256"/>
      <c r="L27" s="256"/>
      <c r="M27" s="256"/>
      <c r="N27" s="256"/>
      <c r="O27" s="256"/>
      <c r="P27" s="256"/>
      <c r="Q27" s="256"/>
      <c r="R27" s="256"/>
      <c r="S27" s="256"/>
      <c r="T27" s="256"/>
      <c r="U27" s="256"/>
    </row>
    <row r="28" spans="2:21" ht="60" customHeight="1" x14ac:dyDescent="0.2">
      <c r="B28" s="256"/>
      <c r="C28" s="256"/>
      <c r="D28" s="256"/>
      <c r="E28" s="256"/>
      <c r="F28" s="256"/>
      <c r="G28" s="256"/>
      <c r="H28" s="256"/>
      <c r="I28" s="256"/>
      <c r="J28" s="256"/>
      <c r="K28" s="256"/>
      <c r="L28" s="256"/>
      <c r="M28" s="256"/>
      <c r="N28" s="256"/>
      <c r="O28" s="256"/>
      <c r="P28" s="256"/>
      <c r="Q28" s="256"/>
      <c r="R28" s="256"/>
      <c r="S28" s="256"/>
      <c r="T28" s="256"/>
      <c r="U28" s="256"/>
    </row>
    <row r="29" spans="2:21" ht="16.5" customHeight="1" x14ac:dyDescent="0.2">
      <c r="B29" s="13"/>
      <c r="C29" s="13"/>
      <c r="D29" s="13"/>
      <c r="E29" s="13"/>
      <c r="F29" s="13"/>
      <c r="G29" s="13"/>
      <c r="H29" s="13"/>
      <c r="I29" s="13"/>
      <c r="J29" s="13"/>
      <c r="K29" s="13"/>
      <c r="L29" s="13"/>
      <c r="M29" s="13"/>
      <c r="N29" s="13"/>
      <c r="O29" s="13"/>
      <c r="P29" s="13"/>
      <c r="Q29" s="13"/>
      <c r="R29" s="13"/>
      <c r="S29" s="13"/>
      <c r="T29" s="13"/>
      <c r="U29" s="13"/>
    </row>
    <row r="30" spans="2:21" ht="21.95" customHeight="1" x14ac:dyDescent="0.2">
      <c r="B30" s="291" t="s">
        <v>197</v>
      </c>
      <c r="C30" s="291"/>
      <c r="D30" s="291"/>
      <c r="E30" s="291"/>
      <c r="F30" s="291"/>
      <c r="G30" s="291"/>
      <c r="H30" s="291"/>
      <c r="I30" s="291"/>
      <c r="J30" s="291"/>
      <c r="K30" s="291"/>
      <c r="L30" s="291"/>
      <c r="M30" s="291"/>
      <c r="N30" s="291"/>
      <c r="O30" s="291"/>
      <c r="P30" s="291"/>
      <c r="Q30" s="291"/>
      <c r="R30" s="291"/>
      <c r="S30" s="291"/>
      <c r="T30" s="291"/>
      <c r="U30" s="291"/>
    </row>
    <row r="31" spans="2:21" ht="24.95" customHeight="1" x14ac:dyDescent="0.2">
      <c r="B31" s="275" t="s">
        <v>28</v>
      </c>
      <c r="C31" s="275"/>
      <c r="D31" s="275"/>
      <c r="E31" s="275"/>
      <c r="F31" s="275"/>
      <c r="G31" s="275"/>
      <c r="H31" s="275"/>
      <c r="I31" s="275"/>
      <c r="J31" s="275"/>
      <c r="K31" s="275"/>
      <c r="L31" s="275"/>
      <c r="M31" s="275"/>
      <c r="N31" s="275"/>
      <c r="O31" s="275"/>
      <c r="P31" s="275"/>
      <c r="Q31" s="275"/>
      <c r="R31" s="275"/>
      <c r="S31" s="275"/>
      <c r="T31" s="275"/>
      <c r="U31" s="275"/>
    </row>
    <row r="32" spans="2:21" ht="60" customHeight="1" x14ac:dyDescent="0.2">
      <c r="B32" s="256"/>
      <c r="C32" s="256"/>
      <c r="D32" s="256"/>
      <c r="E32" s="256"/>
      <c r="F32" s="256"/>
      <c r="G32" s="256"/>
      <c r="H32" s="256"/>
      <c r="I32" s="256"/>
      <c r="J32" s="256"/>
      <c r="K32" s="256"/>
      <c r="L32" s="256"/>
      <c r="M32" s="256"/>
      <c r="N32" s="256"/>
      <c r="O32" s="256"/>
      <c r="P32" s="256"/>
      <c r="Q32" s="256"/>
      <c r="R32" s="256"/>
      <c r="S32" s="256"/>
      <c r="T32" s="256"/>
      <c r="U32" s="256"/>
    </row>
    <row r="33" spans="2:21" ht="60" customHeight="1" x14ac:dyDescent="0.2">
      <c r="B33" s="256"/>
      <c r="C33" s="256"/>
      <c r="D33" s="256"/>
      <c r="E33" s="256"/>
      <c r="F33" s="256"/>
      <c r="G33" s="256"/>
      <c r="H33" s="256"/>
      <c r="I33" s="256"/>
      <c r="J33" s="256"/>
      <c r="K33" s="256"/>
      <c r="L33" s="256"/>
      <c r="M33" s="256"/>
      <c r="N33" s="256"/>
      <c r="O33" s="256"/>
      <c r="P33" s="256"/>
      <c r="Q33" s="256"/>
      <c r="R33" s="256"/>
      <c r="S33" s="256"/>
      <c r="T33" s="256"/>
      <c r="U33" s="256"/>
    </row>
    <row r="34" spans="2:21" s="14" customFormat="1" ht="24.95" customHeight="1" x14ac:dyDescent="0.25">
      <c r="B34" s="288" t="s">
        <v>123</v>
      </c>
      <c r="C34" s="288"/>
      <c r="D34" s="288"/>
      <c r="E34" s="288"/>
      <c r="F34" s="288"/>
      <c r="G34" s="288"/>
      <c r="H34" s="288"/>
      <c r="I34" s="288"/>
      <c r="J34" s="288"/>
      <c r="K34" s="288"/>
      <c r="L34" s="288"/>
      <c r="M34" s="288"/>
      <c r="N34" s="288"/>
      <c r="O34" s="288"/>
      <c r="P34" s="288"/>
      <c r="Q34" s="288"/>
      <c r="R34" s="288"/>
      <c r="S34" s="288"/>
      <c r="T34" s="288"/>
      <c r="U34" s="288"/>
    </row>
    <row r="35" spans="2:21" ht="60" customHeight="1" x14ac:dyDescent="0.2">
      <c r="B35" s="256"/>
      <c r="C35" s="256"/>
      <c r="D35" s="256"/>
      <c r="E35" s="256"/>
      <c r="F35" s="256"/>
      <c r="G35" s="256"/>
      <c r="H35" s="256"/>
      <c r="I35" s="256"/>
      <c r="J35" s="256"/>
      <c r="K35" s="256"/>
      <c r="L35" s="256"/>
      <c r="M35" s="256"/>
      <c r="N35" s="256"/>
      <c r="O35" s="256"/>
      <c r="P35" s="256"/>
      <c r="Q35" s="256"/>
      <c r="R35" s="256"/>
      <c r="S35" s="256"/>
      <c r="T35" s="256"/>
      <c r="U35" s="256"/>
    </row>
    <row r="36" spans="2:21" ht="60" customHeight="1" x14ac:dyDescent="0.2">
      <c r="B36" s="256"/>
      <c r="C36" s="256"/>
      <c r="D36" s="256"/>
      <c r="E36" s="256"/>
      <c r="F36" s="256"/>
      <c r="G36" s="256"/>
      <c r="H36" s="256"/>
      <c r="I36" s="256"/>
      <c r="J36" s="256"/>
      <c r="K36" s="256"/>
      <c r="L36" s="256"/>
      <c r="M36" s="256"/>
      <c r="N36" s="256"/>
      <c r="O36" s="256"/>
      <c r="P36" s="256"/>
      <c r="Q36" s="256"/>
      <c r="R36" s="256"/>
      <c r="S36" s="256"/>
      <c r="T36" s="256"/>
      <c r="U36" s="256"/>
    </row>
    <row r="37" spans="2:21" ht="60" customHeight="1" x14ac:dyDescent="0.2">
      <c r="B37" s="256"/>
      <c r="C37" s="256"/>
      <c r="D37" s="256"/>
      <c r="E37" s="256"/>
      <c r="F37" s="256"/>
      <c r="G37" s="256"/>
      <c r="H37" s="256"/>
      <c r="I37" s="256"/>
      <c r="J37" s="256"/>
      <c r="K37" s="256"/>
      <c r="L37" s="256"/>
      <c r="M37" s="256"/>
      <c r="N37" s="256"/>
      <c r="O37" s="256"/>
      <c r="P37" s="256"/>
      <c r="Q37" s="256"/>
      <c r="R37" s="256"/>
      <c r="S37" s="256"/>
      <c r="T37" s="256"/>
      <c r="U37" s="256"/>
    </row>
    <row r="39" spans="2:21" x14ac:dyDescent="0.2">
      <c r="B39" s="286" t="s">
        <v>196</v>
      </c>
      <c r="C39" s="286"/>
      <c r="D39" s="286"/>
      <c r="E39" s="286"/>
      <c r="F39" s="286"/>
      <c r="G39" s="286"/>
      <c r="H39" s="286"/>
      <c r="I39" s="286"/>
      <c r="J39" s="286"/>
      <c r="K39" s="286"/>
      <c r="L39" s="286"/>
      <c r="M39" s="286"/>
      <c r="N39" s="286"/>
      <c r="O39" s="286"/>
      <c r="P39" s="286"/>
      <c r="Q39" s="286"/>
      <c r="R39" s="286"/>
      <c r="S39" s="286"/>
      <c r="T39" s="286"/>
      <c r="U39" s="286"/>
    </row>
    <row r="40" spans="2:21" ht="19.5" x14ac:dyDescent="0.2">
      <c r="B40" s="275" t="s">
        <v>28</v>
      </c>
      <c r="C40" s="275"/>
      <c r="D40" s="275"/>
      <c r="E40" s="275"/>
      <c r="F40" s="275"/>
      <c r="G40" s="275"/>
      <c r="H40" s="275"/>
      <c r="I40" s="275"/>
      <c r="J40" s="275"/>
      <c r="K40" s="275"/>
      <c r="L40" s="275"/>
      <c r="M40" s="275"/>
      <c r="N40" s="275"/>
      <c r="O40" s="275"/>
      <c r="P40" s="275"/>
      <c r="Q40" s="275"/>
      <c r="R40" s="275"/>
      <c r="S40" s="275"/>
      <c r="T40" s="275"/>
      <c r="U40" s="275"/>
    </row>
    <row r="41" spans="2:21" ht="50.25" customHeight="1" x14ac:dyDescent="0.2">
      <c r="B41" s="256"/>
      <c r="C41" s="256"/>
      <c r="D41" s="256"/>
      <c r="E41" s="256"/>
      <c r="F41" s="256"/>
      <c r="G41" s="256"/>
      <c r="H41" s="256"/>
      <c r="I41" s="256"/>
      <c r="J41" s="256"/>
      <c r="K41" s="256"/>
      <c r="L41" s="256"/>
      <c r="M41" s="256"/>
      <c r="N41" s="256"/>
      <c r="O41" s="256"/>
      <c r="P41" s="256"/>
      <c r="Q41" s="256"/>
      <c r="R41" s="256"/>
      <c r="S41" s="256"/>
      <c r="T41" s="256"/>
      <c r="U41" s="256"/>
    </row>
    <row r="42" spans="2:21" ht="51.75" customHeight="1" x14ac:dyDescent="0.2">
      <c r="B42" s="256"/>
      <c r="C42" s="256"/>
      <c r="D42" s="256"/>
      <c r="E42" s="256"/>
      <c r="F42" s="256"/>
      <c r="G42" s="256"/>
      <c r="H42" s="256"/>
      <c r="I42" s="256"/>
      <c r="J42" s="256"/>
      <c r="K42" s="256"/>
      <c r="L42" s="256"/>
      <c r="M42" s="256"/>
      <c r="N42" s="256"/>
      <c r="O42" s="256"/>
      <c r="P42" s="256"/>
      <c r="Q42" s="256"/>
      <c r="R42" s="256"/>
      <c r="S42" s="256"/>
      <c r="T42" s="256"/>
      <c r="U42" s="256"/>
    </row>
    <row r="43" spans="2:21" ht="19.5" x14ac:dyDescent="0.2">
      <c r="B43" s="288" t="s">
        <v>123</v>
      </c>
      <c r="C43" s="288"/>
      <c r="D43" s="288"/>
      <c r="E43" s="288"/>
      <c r="F43" s="288"/>
      <c r="G43" s="288"/>
      <c r="H43" s="288"/>
      <c r="I43" s="288"/>
      <c r="J43" s="288"/>
      <c r="K43" s="288"/>
      <c r="L43" s="288"/>
      <c r="M43" s="288"/>
      <c r="N43" s="288"/>
      <c r="O43" s="288"/>
      <c r="P43" s="288"/>
      <c r="Q43" s="288"/>
      <c r="R43" s="288"/>
      <c r="S43" s="288"/>
      <c r="T43" s="288"/>
      <c r="U43" s="288"/>
    </row>
    <row r="44" spans="2:21" ht="45" customHeight="1" x14ac:dyDescent="0.2">
      <c r="B44" s="256"/>
      <c r="C44" s="256"/>
      <c r="D44" s="256"/>
      <c r="E44" s="256"/>
      <c r="F44" s="256"/>
      <c r="G44" s="256"/>
      <c r="H44" s="256"/>
      <c r="I44" s="256"/>
      <c r="J44" s="256"/>
      <c r="K44" s="256"/>
      <c r="L44" s="256"/>
      <c r="M44" s="256"/>
      <c r="N44" s="256"/>
      <c r="O44" s="256"/>
      <c r="P44" s="256"/>
      <c r="Q44" s="256"/>
      <c r="R44" s="256"/>
      <c r="S44" s="256"/>
      <c r="T44" s="256"/>
      <c r="U44" s="256"/>
    </row>
    <row r="45" spans="2:21" ht="52.5" customHeight="1" x14ac:dyDescent="0.2">
      <c r="B45" s="256"/>
      <c r="C45" s="256"/>
      <c r="D45" s="256"/>
      <c r="E45" s="256"/>
      <c r="F45" s="256"/>
      <c r="G45" s="256"/>
      <c r="H45" s="256"/>
      <c r="I45" s="256"/>
      <c r="J45" s="256"/>
      <c r="K45" s="256"/>
      <c r="L45" s="256"/>
      <c r="M45" s="256"/>
      <c r="N45" s="256"/>
      <c r="O45" s="256"/>
      <c r="P45" s="256"/>
      <c r="Q45" s="256"/>
      <c r="R45" s="256"/>
      <c r="S45" s="256"/>
      <c r="T45" s="256"/>
      <c r="U45" s="256"/>
    </row>
    <row r="46" spans="2:21" ht="55.5" customHeight="1" x14ac:dyDescent="0.2">
      <c r="B46" s="256"/>
      <c r="C46" s="256"/>
      <c r="D46" s="256"/>
      <c r="E46" s="256"/>
      <c r="F46" s="256"/>
      <c r="G46" s="256"/>
      <c r="H46" s="256"/>
      <c r="I46" s="256"/>
      <c r="J46" s="256"/>
      <c r="K46" s="256"/>
      <c r="L46" s="256"/>
      <c r="M46" s="256"/>
      <c r="N46" s="256"/>
      <c r="O46" s="256"/>
      <c r="P46" s="256"/>
      <c r="Q46" s="256"/>
      <c r="R46" s="256"/>
      <c r="S46" s="256"/>
      <c r="T46" s="256"/>
      <c r="U46" s="256"/>
    </row>
    <row r="65495" spans="2:22" x14ac:dyDescent="0.2">
      <c r="B65495" s="10" t="s">
        <v>29</v>
      </c>
      <c r="C65495" s="10"/>
      <c r="D65495" s="10"/>
      <c r="E65495" s="10"/>
      <c r="F65495" s="10"/>
      <c r="G65495" s="10"/>
      <c r="H65495" s="10"/>
      <c r="I65495" s="10"/>
      <c r="J65495" s="10"/>
      <c r="K65495" s="10"/>
      <c r="L65495" s="10"/>
      <c r="M65495" s="10"/>
      <c r="N65495" s="10"/>
      <c r="O65495" s="10"/>
      <c r="P65495" s="10"/>
      <c r="Q65495" s="10"/>
      <c r="R65495" s="10"/>
      <c r="S65495" s="10"/>
      <c r="T65495" s="10"/>
      <c r="U65495" s="10"/>
      <c r="V65495" s="10"/>
    </row>
    <row r="65496" spans="2:22" x14ac:dyDescent="0.2">
      <c r="B65496" s="11" t="s">
        <v>30</v>
      </c>
      <c r="C65496" s="11"/>
      <c r="D65496" s="11"/>
      <c r="E65496" s="11"/>
      <c r="F65496" s="11"/>
      <c r="G65496" s="11"/>
      <c r="H65496" s="11"/>
      <c r="I65496" s="11"/>
      <c r="J65496" s="11"/>
      <c r="K65496" s="11"/>
      <c r="L65496" s="11"/>
      <c r="M65496" s="11"/>
      <c r="N65496" s="11"/>
      <c r="O65496" s="11"/>
      <c r="P65496" s="11"/>
      <c r="Q65496" s="11"/>
      <c r="R65496" s="11"/>
      <c r="S65496" s="11"/>
      <c r="T65496" s="11"/>
      <c r="U65496" s="11"/>
      <c r="V65496" s="11"/>
    </row>
    <row r="65497" spans="2:22" x14ac:dyDescent="0.2">
      <c r="B65497" s="11" t="s">
        <v>31</v>
      </c>
      <c r="C65497" s="11"/>
      <c r="D65497" s="11"/>
      <c r="E65497" s="11"/>
      <c r="F65497" s="11"/>
      <c r="G65497" s="11"/>
      <c r="H65497" s="11"/>
      <c r="I65497" s="11"/>
      <c r="J65497" s="11"/>
      <c r="K65497" s="11"/>
      <c r="L65497" s="11"/>
      <c r="M65497" s="11"/>
      <c r="N65497" s="11"/>
      <c r="O65497" s="11"/>
      <c r="P65497" s="11"/>
      <c r="Q65497" s="11"/>
      <c r="R65497" s="11"/>
      <c r="S65497" s="11"/>
      <c r="T65497" s="11"/>
      <c r="U65497" s="11"/>
      <c r="V65497" s="11"/>
    </row>
  </sheetData>
  <mergeCells count="40">
    <mergeCell ref="B45:U45"/>
    <mergeCell ref="B46:U46"/>
    <mergeCell ref="B36:U36"/>
    <mergeCell ref="B37:U37"/>
    <mergeCell ref="B39:U39"/>
    <mergeCell ref="B40:U40"/>
    <mergeCell ref="B41:U41"/>
    <mergeCell ref="B42:U42"/>
    <mergeCell ref="B43:U43"/>
    <mergeCell ref="B44:U44"/>
    <mergeCell ref="B34:U34"/>
    <mergeCell ref="B35:U35"/>
    <mergeCell ref="B32:U32"/>
    <mergeCell ref="B33:U33"/>
    <mergeCell ref="B21:U21"/>
    <mergeCell ref="B22:U22"/>
    <mergeCell ref="B23:U23"/>
    <mergeCell ref="B24:U24"/>
    <mergeCell ref="B30:U30"/>
    <mergeCell ref="B31:U31"/>
    <mergeCell ref="B25:U25"/>
    <mergeCell ref="B26:U26"/>
    <mergeCell ref="B27:U27"/>
    <mergeCell ref="B28:U28"/>
    <mergeCell ref="B16:U16"/>
    <mergeCell ref="B17:U17"/>
    <mergeCell ref="B18:U18"/>
    <mergeCell ref="B19:U19"/>
    <mergeCell ref="B12:U12"/>
    <mergeCell ref="B13:U13"/>
    <mergeCell ref="B14:U14"/>
    <mergeCell ref="B15:U15"/>
    <mergeCell ref="V2:V3"/>
    <mergeCell ref="L3:L9"/>
    <mergeCell ref="R2:U2"/>
    <mergeCell ref="B2:B3"/>
    <mergeCell ref="C2:F2"/>
    <mergeCell ref="H2:K2"/>
    <mergeCell ref="M2:P2"/>
    <mergeCell ref="G3:G9"/>
  </mergeCells>
  <phoneticPr fontId="2" type="noConversion"/>
  <conditionalFormatting sqref="V5">
    <cfRule type="cellIs" dxfId="0" priority="2" stopIfTrue="1" operator="equal">
      <formula>$V$5</formula>
    </cfRule>
  </conditionalFormatting>
  <hyperlinks>
    <hyperlink ref="B65497" r:id="rId1"/>
    <hyperlink ref="B65496" r:id="rId2"/>
    <hyperlink ref="B8" location="Autoevaluación!A113" tooltip="Ir a autoevaluación" display="Apoyo Financiero y Contable"/>
    <hyperlink ref="B7" location="Autoevaluación!A101" tooltip="Ir a autoevaluación" display="Talento Humano"/>
    <hyperlink ref="B6" location="Autoevaluación!A97" tooltip="Ir a autoevaluación" display="Administración de servicios complementarios"/>
    <hyperlink ref="B5" location="Autoevaluación!A88" tooltip="Ir a autoevaluación" display="Administración de la planta fisica y de los recursos"/>
    <hyperlink ref="B4" location="Autoevaluación!A83" tooltip="Ir a autoevaluación" display="Apoyo a la gestion académica"/>
  </hyperlinks>
  <pageMargins left="0.7" right="0.7" top="0.75" bottom="0.75" header="0.3" footer="0.3"/>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V65497"/>
  <sheetViews>
    <sheetView showGridLines="0" zoomScale="50" zoomScaleNormal="50" workbookViewId="0">
      <selection activeCell="B15" sqref="B15:U15"/>
    </sheetView>
  </sheetViews>
  <sheetFormatPr baseColWidth="10" defaultColWidth="11.42578125" defaultRowHeight="15" x14ac:dyDescent="0.2"/>
  <cols>
    <col min="1" max="1" width="1.42578125" style="1" customWidth="1"/>
    <col min="2" max="2" width="38.2851562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3.28515625" style="1" customWidth="1"/>
    <col min="18" max="21" width="7.7109375" style="1" customWidth="1"/>
    <col min="22" max="27" width="11.42578125" style="1"/>
    <col min="28" max="28" width="2" style="1" customWidth="1"/>
    <col min="29" max="33" width="11.42578125" style="1"/>
    <col min="34" max="34" width="1.85546875" style="1" customWidth="1"/>
    <col min="35" max="16384" width="11.42578125" style="1"/>
  </cols>
  <sheetData>
    <row r="1" spans="2:22" ht="6" customHeight="1" x14ac:dyDescent="0.2"/>
    <row r="2" spans="2:22" ht="22.5" customHeight="1" x14ac:dyDescent="0.2">
      <c r="B2" s="280" t="s">
        <v>24</v>
      </c>
      <c r="C2" s="279" t="s">
        <v>199</v>
      </c>
      <c r="D2" s="279"/>
      <c r="E2" s="279"/>
      <c r="F2" s="279"/>
      <c r="G2" s="2"/>
      <c r="H2" s="277" t="s">
        <v>198</v>
      </c>
      <c r="I2" s="277"/>
      <c r="J2" s="277"/>
      <c r="K2" s="277"/>
      <c r="L2" s="2"/>
      <c r="M2" s="278" t="s">
        <v>197</v>
      </c>
      <c r="N2" s="278"/>
      <c r="O2" s="278"/>
      <c r="P2" s="278"/>
      <c r="Q2" s="107"/>
      <c r="R2" s="286" t="s">
        <v>196</v>
      </c>
      <c r="S2" s="286"/>
      <c r="T2" s="286"/>
      <c r="U2" s="286"/>
      <c r="V2" s="276"/>
    </row>
    <row r="3" spans="2:22" ht="24.75" customHeight="1" thickBot="1" x14ac:dyDescent="0.25">
      <c r="B3" s="281"/>
      <c r="C3" s="3">
        <v>1</v>
      </c>
      <c r="D3" s="3">
        <v>2</v>
      </c>
      <c r="E3" s="4">
        <v>3</v>
      </c>
      <c r="F3" s="5">
        <v>4</v>
      </c>
      <c r="G3" s="284"/>
      <c r="H3" s="3">
        <v>1</v>
      </c>
      <c r="I3" s="3">
        <v>2</v>
      </c>
      <c r="J3" s="4">
        <v>3</v>
      </c>
      <c r="K3" s="5">
        <v>4</v>
      </c>
      <c r="L3" s="282"/>
      <c r="M3" s="3">
        <v>1</v>
      </c>
      <c r="N3" s="3">
        <v>2</v>
      </c>
      <c r="O3" s="4">
        <v>3</v>
      </c>
      <c r="P3" s="5">
        <v>4</v>
      </c>
      <c r="Q3" s="108"/>
      <c r="R3" s="3">
        <v>1</v>
      </c>
      <c r="S3" s="3">
        <v>2</v>
      </c>
      <c r="T3" s="4">
        <v>3</v>
      </c>
      <c r="U3" s="5">
        <v>4</v>
      </c>
      <c r="V3" s="276"/>
    </row>
    <row r="4" spans="2:22" ht="38.1" customHeight="1" thickTop="1" thickBot="1" x14ac:dyDescent="0.25">
      <c r="B4" s="87" t="s">
        <v>5</v>
      </c>
      <c r="C4" s="82">
        <f>Autoevaluación!R122/SUM(Autoevaluación!R122:R125)</f>
        <v>0.25</v>
      </c>
      <c r="D4" s="7">
        <f>Autoevaluación!R123/SUM(Autoevaluación!R122:R125)</f>
        <v>0.5</v>
      </c>
      <c r="E4" s="7">
        <f>Autoevaluación!R124/SUM(Autoevaluación!R122:R125)</f>
        <v>0.25</v>
      </c>
      <c r="F4" s="7">
        <f>Autoevaluación!R125/SUM(Autoevaluación!R122:R125)</f>
        <v>0</v>
      </c>
      <c r="G4" s="285"/>
      <c r="H4" s="7" t="e">
        <f>Autoevaluación!S122/SUM(Autoevaluación!S122:S125)</f>
        <v>#DIV/0!</v>
      </c>
      <c r="I4" s="7" t="e">
        <f>Autoevaluación!S123/SUM(Autoevaluación!S122:S125)</f>
        <v>#DIV/0!</v>
      </c>
      <c r="J4" s="7" t="e">
        <f>Autoevaluación!S124/SUM(Autoevaluación!S122:S125)</f>
        <v>#DIV/0!</v>
      </c>
      <c r="K4" s="7" t="e">
        <f>Autoevaluación!S125/SUM(Autoevaluación!S122:S125)</f>
        <v>#DIV/0!</v>
      </c>
      <c r="L4" s="283"/>
      <c r="M4" s="7" t="e">
        <f>Autoevaluación!T122/SUM(Autoevaluación!T122:T125)</f>
        <v>#DIV/0!</v>
      </c>
      <c r="N4" s="7" t="e">
        <f>Autoevaluación!T123/SUM(Autoevaluación!T122:T125)</f>
        <v>#DIV/0!</v>
      </c>
      <c r="O4" s="7" t="e">
        <f>Autoevaluación!T124/SUM(Autoevaluación!T122:T125)</f>
        <v>#DIV/0!</v>
      </c>
      <c r="P4" s="7" t="e">
        <f>Autoevaluación!T125/SUM(Autoevaluación!T122:T125)</f>
        <v>#DIV/0!</v>
      </c>
      <c r="Q4" s="103"/>
      <c r="R4" s="7" t="e">
        <f>Autoevaluación!U122/SUM(Autoevaluación!U122:U125)</f>
        <v>#DIV/0!</v>
      </c>
      <c r="S4" s="7" t="e">
        <f>Autoevaluación!U123/SUM(Autoevaluación!U122:U125)</f>
        <v>#DIV/0!</v>
      </c>
      <c r="T4" s="7" t="e">
        <f>Autoevaluación!U124/SUM(Autoevaluación!U122:U125)</f>
        <v>#DIV/0!</v>
      </c>
      <c r="U4" s="7" t="e">
        <f>Autoevaluación!U125/SUM(Autoevaluación!U122:U125)</f>
        <v>#DIV/0!</v>
      </c>
    </row>
    <row r="5" spans="2:22" ht="38.1" customHeight="1" thickTop="1" thickBot="1" x14ac:dyDescent="0.25">
      <c r="B5" s="88" t="s">
        <v>10</v>
      </c>
      <c r="C5" s="82">
        <f>Autoevaluación!R128/SUM(Autoevaluación!R128:R131)</f>
        <v>0</v>
      </c>
      <c r="D5" s="7">
        <f>Autoevaluación!R129/SUM(Autoevaluación!R128:R131)</f>
        <v>0</v>
      </c>
      <c r="E5" s="7">
        <f>Autoevaluación!R130/SUM(Autoevaluación!R128:R131)</f>
        <v>1</v>
      </c>
      <c r="F5" s="7">
        <f>Autoevaluación!R131/SUM(Autoevaluación!R128:R131)</f>
        <v>0</v>
      </c>
      <c r="G5" s="285"/>
      <c r="H5" s="7" t="e">
        <f>Autoevaluación!S128/SUM(Autoevaluación!S128:S131)</f>
        <v>#DIV/0!</v>
      </c>
      <c r="I5" s="7" t="e">
        <f>Autoevaluación!S129/SUM(Autoevaluación!S128:S131)</f>
        <v>#DIV/0!</v>
      </c>
      <c r="J5" s="7" t="e">
        <f>Autoevaluación!S130/SUM(Autoevaluación!S128:S131)</f>
        <v>#DIV/0!</v>
      </c>
      <c r="K5" s="7" t="e">
        <f>Autoevaluación!S131/SUM(Autoevaluación!S128:S131)</f>
        <v>#DIV/0!</v>
      </c>
      <c r="L5" s="283"/>
      <c r="M5" s="7" t="e">
        <f>Autoevaluación!T128/SUM(Autoevaluación!T128:T131)</f>
        <v>#DIV/0!</v>
      </c>
      <c r="N5" s="7" t="e">
        <f>Autoevaluación!T129/SUM(Autoevaluación!T128:T131)</f>
        <v>#DIV/0!</v>
      </c>
      <c r="O5" s="7" t="e">
        <f>Autoevaluación!T130/SUM(Autoevaluación!T128:T131)</f>
        <v>#DIV/0!</v>
      </c>
      <c r="P5" s="7" t="e">
        <f>Autoevaluación!T131/SUM(Autoevaluación!T128:T131)</f>
        <v>#DIV/0!</v>
      </c>
      <c r="Q5" s="103"/>
      <c r="R5" s="7" t="e">
        <f>Autoevaluación!U128/SUM(Autoevaluación!U128:U131)</f>
        <v>#DIV/0!</v>
      </c>
      <c r="S5" s="7" t="e">
        <f>Autoevaluación!U129/SUM(Autoevaluación!U128:U131)</f>
        <v>#DIV/0!</v>
      </c>
      <c r="T5" s="7" t="e">
        <f>Autoevaluación!U129/SUM(Autoevaluación!U128:U131)</f>
        <v>#DIV/0!</v>
      </c>
      <c r="U5" s="7" t="e">
        <f>Autoevaluación!U131/SUM(Autoevaluación!U128:U131)</f>
        <v>#DIV/0!</v>
      </c>
    </row>
    <row r="6" spans="2:22" ht="38.1" customHeight="1" thickTop="1" thickBot="1" x14ac:dyDescent="0.25">
      <c r="B6" s="88" t="s">
        <v>15</v>
      </c>
      <c r="C6" s="82">
        <f>Autoevaluación!R134/SUM(Autoevaluación!R134:R137)</f>
        <v>0</v>
      </c>
      <c r="D6" s="7">
        <f>Autoevaluación!R135/SUM(Autoevaluación!R134:R137)</f>
        <v>0.33333333333333331</v>
      </c>
      <c r="E6" s="7">
        <f>Autoevaluación!R136/SUM(Autoevaluación!R134:R137)</f>
        <v>0.66666666666666663</v>
      </c>
      <c r="F6" s="7">
        <f>Autoevaluación!R137/SUM(Autoevaluación!R134:R137)</f>
        <v>0</v>
      </c>
      <c r="G6" s="285"/>
      <c r="H6" s="7" t="e">
        <f>Autoevaluación!S134/SUM(Autoevaluación!S134:S137)</f>
        <v>#DIV/0!</v>
      </c>
      <c r="I6" s="7" t="e">
        <f>Autoevaluación!S135/SUM(Autoevaluación!S134:S137)</f>
        <v>#DIV/0!</v>
      </c>
      <c r="J6" s="7" t="e">
        <f>Autoevaluación!S136/SUM(Autoevaluación!S134:S137)</f>
        <v>#DIV/0!</v>
      </c>
      <c r="K6" s="7" t="e">
        <f>Autoevaluación!S137/SUM(Autoevaluación!S134:S137)</f>
        <v>#DIV/0!</v>
      </c>
      <c r="L6" s="283"/>
      <c r="M6" s="7" t="e">
        <f>Autoevaluación!T134/SUM(Autoevaluación!T134:T137)</f>
        <v>#DIV/0!</v>
      </c>
      <c r="N6" s="7" t="e">
        <f>Autoevaluación!T135/SUM(Autoevaluación!T134:T137)</f>
        <v>#DIV/0!</v>
      </c>
      <c r="O6" s="7" t="e">
        <f>Autoevaluación!T136/SUM(Autoevaluación!T134:T137)</f>
        <v>#DIV/0!</v>
      </c>
      <c r="P6" s="7" t="e">
        <f>Autoevaluación!T137/SUM(Autoevaluación!T134:T137)</f>
        <v>#DIV/0!</v>
      </c>
      <c r="Q6" s="103"/>
      <c r="R6" s="7" t="e">
        <f>Autoevaluación!U134/SUM(Autoevaluación!U134:U137)</f>
        <v>#DIV/0!</v>
      </c>
      <c r="S6" s="7" t="e">
        <f>Autoevaluación!U135/SUM(Autoevaluación!U134:U137)</f>
        <v>#DIV/0!</v>
      </c>
      <c r="T6" s="7" t="e">
        <f>Autoevaluación!U136/SUM(Autoevaluación!U134:U137)</f>
        <v>#DIV/0!</v>
      </c>
      <c r="U6" s="7" t="e">
        <f>Autoevaluación!U137/SUM(Autoevaluación!U134:U137)</f>
        <v>#DIV/0!</v>
      </c>
      <c r="V6" s="16"/>
    </row>
    <row r="7" spans="2:22" ht="38.1" customHeight="1" thickTop="1" thickBot="1" x14ac:dyDescent="0.25">
      <c r="B7" s="87" t="s">
        <v>19</v>
      </c>
      <c r="C7" s="82">
        <f>Autoevaluación!R139/SUM(Autoevaluación!R139:R142)</f>
        <v>0</v>
      </c>
      <c r="D7" s="7">
        <f>Autoevaluación!R140/SUM(Autoevaluación!R139:R142)</f>
        <v>0.66666666666666663</v>
      </c>
      <c r="E7" s="7">
        <f>Autoevaluación!R141/SUM(Autoevaluación!R139:R142)</f>
        <v>0.33333333333333331</v>
      </c>
      <c r="F7" s="7">
        <f>Autoevaluación!R142/SUM(Autoevaluación!R139:R142)</f>
        <v>0</v>
      </c>
      <c r="G7" s="285"/>
      <c r="H7" s="7" t="e">
        <f>Autoevaluación!S139/SUM(Autoevaluación!S139:S142)</f>
        <v>#DIV/0!</v>
      </c>
      <c r="I7" s="7" t="e">
        <f>Autoevaluación!S140/SUM(Autoevaluación!S139:S142)</f>
        <v>#DIV/0!</v>
      </c>
      <c r="J7" s="7" t="e">
        <f>Autoevaluación!S141/SUM(Autoevaluación!S139:S142)</f>
        <v>#DIV/0!</v>
      </c>
      <c r="K7" s="7" t="e">
        <f>Autoevaluación!S142/SUM(Autoevaluación!S139:S142)</f>
        <v>#DIV/0!</v>
      </c>
      <c r="L7" s="283"/>
      <c r="M7" s="7" t="e">
        <f>Autoevaluación!T139/SUM(Autoevaluación!T139:T142)</f>
        <v>#DIV/0!</v>
      </c>
      <c r="N7" s="7" t="e">
        <f>Autoevaluación!T140/SUM(Autoevaluación!T139:T142)</f>
        <v>#DIV/0!</v>
      </c>
      <c r="O7" s="7" t="e">
        <f>Autoevaluación!T141/SUM(Autoevaluación!T139:T142)</f>
        <v>#DIV/0!</v>
      </c>
      <c r="P7" s="7" t="e">
        <f>Autoevaluación!T142/SUM(Autoevaluación!T139:T142)</f>
        <v>#DIV/0!</v>
      </c>
      <c r="Q7" s="103"/>
      <c r="R7" s="7" t="e">
        <f>Autoevaluación!U139/SUM(Autoevaluación!U139:U142)</f>
        <v>#DIV/0!</v>
      </c>
      <c r="S7" s="7" t="e">
        <f>Autoevaluación!U140/SUM(Autoevaluación!U139:U142)</f>
        <v>#DIV/0!</v>
      </c>
      <c r="T7" s="7" t="e">
        <f>Autoevaluación!U141/SUM(Autoevaluación!U139:U142)</f>
        <v>#DIV/0!</v>
      </c>
      <c r="U7" s="7" t="e">
        <f>Autoevaluación!U142/SUM(Autoevaluación!U139:U142)</f>
        <v>#DIV/0!</v>
      </c>
    </row>
    <row r="8" spans="2:22" ht="38.1" customHeight="1" thickTop="1" x14ac:dyDescent="0.2">
      <c r="B8" s="85"/>
      <c r="C8" s="7"/>
      <c r="D8" s="7"/>
      <c r="E8" s="7"/>
      <c r="F8" s="7"/>
      <c r="G8" s="285"/>
      <c r="H8" s="7"/>
      <c r="I8" s="7"/>
      <c r="J8" s="7"/>
      <c r="K8" s="7"/>
      <c r="L8" s="283"/>
      <c r="M8" s="7"/>
      <c r="N8" s="7"/>
      <c r="O8" s="7"/>
      <c r="P8" s="7"/>
      <c r="Q8" s="103"/>
      <c r="R8" s="7"/>
      <c r="S8" s="7"/>
      <c r="T8" s="7"/>
      <c r="U8" s="7"/>
    </row>
    <row r="9" spans="2:22" ht="38.1" customHeight="1" x14ac:dyDescent="0.2">
      <c r="B9" s="6"/>
      <c r="C9" s="7"/>
      <c r="D9" s="7"/>
      <c r="E9" s="7"/>
      <c r="F9" s="7"/>
      <c r="G9" s="285"/>
      <c r="H9" s="7"/>
      <c r="I9" s="7"/>
      <c r="J9" s="7"/>
      <c r="K9" s="7"/>
      <c r="L9" s="283"/>
      <c r="M9" s="7"/>
      <c r="N9" s="7"/>
      <c r="O9" s="7"/>
      <c r="P9" s="7"/>
      <c r="Q9" s="103"/>
      <c r="R9" s="7"/>
      <c r="S9" s="7"/>
      <c r="T9" s="7"/>
      <c r="U9" s="7"/>
    </row>
    <row r="10" spans="2:22" ht="42" customHeight="1" x14ac:dyDescent="0.2">
      <c r="B10" s="15" t="s">
        <v>139</v>
      </c>
      <c r="C10" s="12">
        <f>AVERAGE(C4:C9)</f>
        <v>6.25E-2</v>
      </c>
      <c r="D10" s="12">
        <f>AVERAGE(D4:D9)</f>
        <v>0.375</v>
      </c>
      <c r="E10" s="12">
        <f>AVERAGE(E4:E9)</f>
        <v>0.5625</v>
      </c>
      <c r="F10" s="12">
        <f>AVERAGE(F4:F9)</f>
        <v>0</v>
      </c>
      <c r="G10" s="9"/>
      <c r="H10" s="12" t="e">
        <f>AVERAGE(H4:H9)</f>
        <v>#DIV/0!</v>
      </c>
      <c r="I10" s="12" t="e">
        <f>AVERAGE(I4:I9)</f>
        <v>#DIV/0!</v>
      </c>
      <c r="J10" s="12" t="e">
        <f>AVERAGE(J4:J9)</f>
        <v>#DIV/0!</v>
      </c>
      <c r="K10" s="12" t="e">
        <f>AVERAGE(K4:K9)</f>
        <v>#DIV/0!</v>
      </c>
      <c r="L10" s="9"/>
      <c r="M10" s="12" t="e">
        <f>AVERAGE(M4:M9)</f>
        <v>#DIV/0!</v>
      </c>
      <c r="N10" s="12" t="e">
        <f>AVERAGE(N4:N9)</f>
        <v>#DIV/0!</v>
      </c>
      <c r="O10" s="12" t="e">
        <f>AVERAGE(O4:O9)</f>
        <v>#DIV/0!</v>
      </c>
      <c r="P10" s="12" t="e">
        <f>AVERAGE(P4:P9)</f>
        <v>#DIV/0!</v>
      </c>
      <c r="Q10" s="104"/>
      <c r="R10" s="12" t="e">
        <f>AVERAGE(R4:R9)</f>
        <v>#DIV/0!</v>
      </c>
      <c r="S10" s="12" t="e">
        <f>AVERAGE(S4:S9)</f>
        <v>#DIV/0!</v>
      </c>
      <c r="T10" s="12" t="e">
        <f>AVERAGE(T4:T9)</f>
        <v>#DIV/0!</v>
      </c>
      <c r="U10" s="12" t="e">
        <f>AVERAGE(U4:U9)</f>
        <v>#DIV/0!</v>
      </c>
    </row>
    <row r="11" spans="2:22" x14ac:dyDescent="0.2">
      <c r="B11" s="8"/>
      <c r="C11" s="8"/>
      <c r="D11" s="8"/>
      <c r="E11" s="8"/>
      <c r="F11" s="9"/>
      <c r="G11" s="9"/>
      <c r="H11" s="9"/>
      <c r="I11" s="9"/>
      <c r="J11" s="9"/>
      <c r="K11" s="9"/>
      <c r="L11" s="9"/>
      <c r="M11" s="9"/>
      <c r="N11" s="9"/>
      <c r="O11" s="9"/>
      <c r="P11" s="9"/>
      <c r="Q11" s="9"/>
      <c r="R11" s="9"/>
      <c r="S11" s="9"/>
      <c r="T11" s="9"/>
      <c r="U11" s="9"/>
    </row>
    <row r="12" spans="2:22" ht="21.95" customHeight="1" x14ac:dyDescent="0.2">
      <c r="B12" s="279" t="s">
        <v>199</v>
      </c>
      <c r="C12" s="279"/>
      <c r="D12" s="279"/>
      <c r="E12" s="279"/>
      <c r="F12" s="279"/>
      <c r="G12" s="279"/>
      <c r="H12" s="279"/>
      <c r="I12" s="279"/>
      <c r="J12" s="279"/>
      <c r="K12" s="279"/>
      <c r="L12" s="279"/>
      <c r="M12" s="279"/>
      <c r="N12" s="279"/>
      <c r="O12" s="279"/>
      <c r="P12" s="279"/>
      <c r="Q12" s="279"/>
      <c r="R12" s="279"/>
      <c r="S12" s="279"/>
      <c r="T12" s="279"/>
      <c r="U12" s="279"/>
    </row>
    <row r="13" spans="2:22" ht="24.95" customHeight="1" x14ac:dyDescent="0.2">
      <c r="B13" s="292" t="s">
        <v>28</v>
      </c>
      <c r="C13" s="292"/>
      <c r="D13" s="292"/>
      <c r="E13" s="292"/>
      <c r="F13" s="292"/>
      <c r="G13" s="292"/>
      <c r="H13" s="292"/>
      <c r="I13" s="292"/>
      <c r="J13" s="292"/>
      <c r="K13" s="292"/>
      <c r="L13" s="292"/>
      <c r="M13" s="292"/>
      <c r="N13" s="292"/>
      <c r="O13" s="292"/>
      <c r="P13" s="292"/>
      <c r="Q13" s="292"/>
      <c r="R13" s="292"/>
      <c r="S13" s="292"/>
      <c r="T13" s="292"/>
      <c r="U13" s="292"/>
    </row>
    <row r="14" spans="2:22" ht="60" customHeight="1" x14ac:dyDescent="0.2">
      <c r="B14" s="256" t="s">
        <v>296</v>
      </c>
      <c r="C14" s="256"/>
      <c r="D14" s="256"/>
      <c r="E14" s="256"/>
      <c r="F14" s="256"/>
      <c r="G14" s="256"/>
      <c r="H14" s="256"/>
      <c r="I14" s="256"/>
      <c r="J14" s="256"/>
      <c r="K14" s="256"/>
      <c r="L14" s="256"/>
      <c r="M14" s="256"/>
      <c r="N14" s="256"/>
      <c r="O14" s="256"/>
      <c r="P14" s="256"/>
      <c r="Q14" s="256"/>
      <c r="R14" s="256"/>
      <c r="S14" s="256"/>
      <c r="T14" s="256"/>
      <c r="U14" s="256"/>
    </row>
    <row r="15" spans="2:22" ht="60" customHeight="1" x14ac:dyDescent="0.2">
      <c r="B15" s="256" t="s">
        <v>297</v>
      </c>
      <c r="C15" s="256"/>
      <c r="D15" s="256"/>
      <c r="E15" s="256"/>
      <c r="F15" s="256"/>
      <c r="G15" s="256"/>
      <c r="H15" s="256"/>
      <c r="I15" s="256"/>
      <c r="J15" s="256"/>
      <c r="K15" s="256"/>
      <c r="L15" s="256"/>
      <c r="M15" s="256"/>
      <c r="N15" s="256"/>
      <c r="O15" s="256"/>
      <c r="P15" s="256"/>
      <c r="Q15" s="256"/>
      <c r="R15" s="256"/>
      <c r="S15" s="256"/>
      <c r="T15" s="256"/>
      <c r="U15" s="256"/>
    </row>
    <row r="16" spans="2:22" s="14" customFormat="1" ht="24.95" customHeight="1" x14ac:dyDescent="0.25">
      <c r="B16" s="288" t="s">
        <v>123</v>
      </c>
      <c r="C16" s="288"/>
      <c r="D16" s="288"/>
      <c r="E16" s="288"/>
      <c r="F16" s="288"/>
      <c r="G16" s="288"/>
      <c r="H16" s="288"/>
      <c r="I16" s="288"/>
      <c r="J16" s="288"/>
      <c r="K16" s="288"/>
      <c r="L16" s="288"/>
      <c r="M16" s="288"/>
      <c r="N16" s="288"/>
      <c r="O16" s="288"/>
      <c r="P16" s="288"/>
      <c r="Q16" s="288"/>
      <c r="R16" s="288"/>
      <c r="S16" s="288"/>
      <c r="T16" s="288"/>
      <c r="U16" s="288"/>
    </row>
    <row r="17" spans="2:21" ht="60" customHeight="1" x14ac:dyDescent="0.2">
      <c r="B17" s="256" t="s">
        <v>298</v>
      </c>
      <c r="C17" s="256"/>
      <c r="D17" s="256"/>
      <c r="E17" s="256"/>
      <c r="F17" s="256"/>
      <c r="G17" s="256"/>
      <c r="H17" s="256"/>
      <c r="I17" s="256"/>
      <c r="J17" s="256"/>
      <c r="K17" s="256"/>
      <c r="L17" s="256"/>
      <c r="M17" s="256"/>
      <c r="N17" s="256"/>
      <c r="O17" s="256"/>
      <c r="P17" s="256"/>
      <c r="Q17" s="256"/>
      <c r="R17" s="256"/>
      <c r="S17" s="256"/>
      <c r="T17" s="256"/>
      <c r="U17" s="256"/>
    </row>
    <row r="18" spans="2:21" ht="60" customHeight="1" x14ac:dyDescent="0.2">
      <c r="B18" s="256" t="s">
        <v>299</v>
      </c>
      <c r="C18" s="256"/>
      <c r="D18" s="256"/>
      <c r="E18" s="256"/>
      <c r="F18" s="256"/>
      <c r="G18" s="256"/>
      <c r="H18" s="256"/>
      <c r="I18" s="256"/>
      <c r="J18" s="256"/>
      <c r="K18" s="256"/>
      <c r="L18" s="256"/>
      <c r="M18" s="256"/>
      <c r="N18" s="256"/>
      <c r="O18" s="256"/>
      <c r="P18" s="256"/>
      <c r="Q18" s="256"/>
      <c r="R18" s="256"/>
      <c r="S18" s="256"/>
      <c r="T18" s="256"/>
      <c r="U18" s="256"/>
    </row>
    <row r="19" spans="2:21" ht="60" customHeight="1" x14ac:dyDescent="0.2">
      <c r="B19" s="256" t="s">
        <v>300</v>
      </c>
      <c r="C19" s="256"/>
      <c r="D19" s="256"/>
      <c r="E19" s="256"/>
      <c r="F19" s="256"/>
      <c r="G19" s="256"/>
      <c r="H19" s="256"/>
      <c r="I19" s="256"/>
      <c r="J19" s="256"/>
      <c r="K19" s="256"/>
      <c r="L19" s="256"/>
      <c r="M19" s="256"/>
      <c r="N19" s="256"/>
      <c r="O19" s="256"/>
      <c r="P19" s="256"/>
      <c r="Q19" s="256"/>
      <c r="R19" s="256"/>
      <c r="S19" s="256"/>
      <c r="T19" s="256"/>
      <c r="U19" s="256"/>
    </row>
    <row r="20" spans="2:21" ht="16.5" customHeight="1" x14ac:dyDescent="0.2">
      <c r="B20" s="13"/>
      <c r="C20" s="13"/>
      <c r="D20" s="13"/>
      <c r="E20" s="13"/>
      <c r="F20" s="13"/>
      <c r="G20" s="13"/>
      <c r="H20" s="13"/>
      <c r="I20" s="13"/>
      <c r="J20" s="13"/>
      <c r="K20" s="13"/>
      <c r="L20" s="13"/>
      <c r="M20" s="13"/>
      <c r="N20" s="13"/>
      <c r="O20" s="13"/>
      <c r="P20" s="13"/>
      <c r="Q20" s="13"/>
      <c r="R20" s="13"/>
      <c r="S20" s="13"/>
      <c r="T20" s="13"/>
      <c r="U20" s="13"/>
    </row>
    <row r="21" spans="2:21" ht="21.95" customHeight="1" x14ac:dyDescent="0.2">
      <c r="B21" s="274" t="s">
        <v>198</v>
      </c>
      <c r="C21" s="274"/>
      <c r="D21" s="274"/>
      <c r="E21" s="274"/>
      <c r="F21" s="274"/>
      <c r="G21" s="274"/>
      <c r="H21" s="274"/>
      <c r="I21" s="274"/>
      <c r="J21" s="274"/>
      <c r="K21" s="274"/>
      <c r="L21" s="274"/>
      <c r="M21" s="274"/>
      <c r="N21" s="274"/>
      <c r="O21" s="274"/>
      <c r="P21" s="274"/>
      <c r="Q21" s="274"/>
      <c r="R21" s="274"/>
      <c r="S21" s="274"/>
      <c r="T21" s="274"/>
      <c r="U21" s="274"/>
    </row>
    <row r="22" spans="2:21" ht="24.95" customHeight="1" x14ac:dyDescent="0.2">
      <c r="B22" s="275" t="s">
        <v>28</v>
      </c>
      <c r="C22" s="275"/>
      <c r="D22" s="275"/>
      <c r="E22" s="275"/>
      <c r="F22" s="275"/>
      <c r="G22" s="275"/>
      <c r="H22" s="275"/>
      <c r="I22" s="275"/>
      <c r="J22" s="275"/>
      <c r="K22" s="275"/>
      <c r="L22" s="275"/>
      <c r="M22" s="275"/>
      <c r="N22" s="275"/>
      <c r="O22" s="275"/>
      <c r="P22" s="275"/>
      <c r="Q22" s="275"/>
      <c r="R22" s="275"/>
      <c r="S22" s="275"/>
      <c r="T22" s="275"/>
      <c r="U22" s="275"/>
    </row>
    <row r="23" spans="2:21" ht="60" customHeight="1" x14ac:dyDescent="0.2">
      <c r="B23" s="256"/>
      <c r="C23" s="256"/>
      <c r="D23" s="256"/>
      <c r="E23" s="256"/>
      <c r="F23" s="256"/>
      <c r="G23" s="256"/>
      <c r="H23" s="256"/>
      <c r="I23" s="256"/>
      <c r="J23" s="256"/>
      <c r="K23" s="256"/>
      <c r="L23" s="256"/>
      <c r="M23" s="256"/>
      <c r="N23" s="256"/>
      <c r="O23" s="256"/>
      <c r="P23" s="256"/>
      <c r="Q23" s="256"/>
      <c r="R23" s="256"/>
      <c r="S23" s="256"/>
      <c r="T23" s="256"/>
      <c r="U23" s="256"/>
    </row>
    <row r="24" spans="2:21" ht="60" customHeight="1" x14ac:dyDescent="0.2">
      <c r="B24" s="256"/>
      <c r="C24" s="256"/>
      <c r="D24" s="256"/>
      <c r="E24" s="256"/>
      <c r="F24" s="256"/>
      <c r="G24" s="256"/>
      <c r="H24" s="256"/>
      <c r="I24" s="256"/>
      <c r="J24" s="256"/>
      <c r="K24" s="256"/>
      <c r="L24" s="256"/>
      <c r="M24" s="256"/>
      <c r="N24" s="256"/>
      <c r="O24" s="256"/>
      <c r="P24" s="256"/>
      <c r="Q24" s="256"/>
      <c r="R24" s="256"/>
      <c r="S24" s="256"/>
      <c r="T24" s="256"/>
      <c r="U24" s="256"/>
    </row>
    <row r="25" spans="2:21" s="14" customFormat="1" ht="24.95" customHeight="1" x14ac:dyDescent="0.25">
      <c r="B25" s="288" t="s">
        <v>123</v>
      </c>
      <c r="C25" s="288"/>
      <c r="D25" s="288"/>
      <c r="E25" s="288"/>
      <c r="F25" s="288"/>
      <c r="G25" s="288"/>
      <c r="H25" s="288"/>
      <c r="I25" s="288"/>
      <c r="J25" s="288"/>
      <c r="K25" s="288"/>
      <c r="L25" s="288"/>
      <c r="M25" s="288"/>
      <c r="N25" s="288"/>
      <c r="O25" s="288"/>
      <c r="P25" s="288"/>
      <c r="Q25" s="288"/>
      <c r="R25" s="288"/>
      <c r="S25" s="288"/>
      <c r="T25" s="288"/>
      <c r="U25" s="288"/>
    </row>
    <row r="26" spans="2:21" ht="60" customHeight="1" x14ac:dyDescent="0.2">
      <c r="B26" s="256"/>
      <c r="C26" s="256"/>
      <c r="D26" s="256"/>
      <c r="E26" s="256"/>
      <c r="F26" s="256"/>
      <c r="G26" s="256"/>
      <c r="H26" s="256"/>
      <c r="I26" s="256"/>
      <c r="J26" s="256"/>
      <c r="K26" s="256"/>
      <c r="L26" s="256"/>
      <c r="M26" s="256"/>
      <c r="N26" s="256"/>
      <c r="O26" s="256"/>
      <c r="P26" s="256"/>
      <c r="Q26" s="256"/>
      <c r="R26" s="256"/>
      <c r="S26" s="256"/>
      <c r="T26" s="256"/>
      <c r="U26" s="256"/>
    </row>
    <row r="27" spans="2:21" ht="60" customHeight="1" x14ac:dyDescent="0.2">
      <c r="B27" s="256"/>
      <c r="C27" s="256"/>
      <c r="D27" s="256"/>
      <c r="E27" s="256"/>
      <c r="F27" s="256"/>
      <c r="G27" s="256"/>
      <c r="H27" s="256"/>
      <c r="I27" s="256"/>
      <c r="J27" s="256"/>
      <c r="K27" s="256"/>
      <c r="L27" s="256"/>
      <c r="M27" s="256"/>
      <c r="N27" s="256"/>
      <c r="O27" s="256"/>
      <c r="P27" s="256"/>
      <c r="Q27" s="256"/>
      <c r="R27" s="256"/>
      <c r="S27" s="256"/>
      <c r="T27" s="256"/>
      <c r="U27" s="256"/>
    </row>
    <row r="28" spans="2:21" ht="60" customHeight="1" x14ac:dyDescent="0.2">
      <c r="B28" s="256"/>
      <c r="C28" s="256"/>
      <c r="D28" s="256"/>
      <c r="E28" s="256"/>
      <c r="F28" s="256"/>
      <c r="G28" s="256"/>
      <c r="H28" s="256"/>
      <c r="I28" s="256"/>
      <c r="J28" s="256"/>
      <c r="K28" s="256"/>
      <c r="L28" s="256"/>
      <c r="M28" s="256"/>
      <c r="N28" s="256"/>
      <c r="O28" s="256"/>
      <c r="P28" s="256"/>
      <c r="Q28" s="256"/>
      <c r="R28" s="256"/>
      <c r="S28" s="256"/>
      <c r="T28" s="256"/>
      <c r="U28" s="256"/>
    </row>
    <row r="29" spans="2:21" ht="16.5" customHeight="1" x14ac:dyDescent="0.2">
      <c r="B29" s="13"/>
      <c r="C29" s="13"/>
      <c r="D29" s="13"/>
      <c r="E29" s="13"/>
      <c r="F29" s="13"/>
      <c r="G29" s="13"/>
      <c r="H29" s="13"/>
      <c r="I29" s="13"/>
      <c r="J29" s="13"/>
      <c r="K29" s="13"/>
      <c r="L29" s="13"/>
      <c r="M29" s="13"/>
      <c r="N29" s="13"/>
      <c r="O29" s="13"/>
      <c r="P29" s="13"/>
      <c r="Q29" s="13"/>
      <c r="R29" s="13"/>
      <c r="S29" s="13"/>
      <c r="T29" s="13"/>
      <c r="U29" s="13"/>
    </row>
    <row r="30" spans="2:21" ht="21.95" customHeight="1" x14ac:dyDescent="0.2">
      <c r="B30" s="291" t="s">
        <v>197</v>
      </c>
      <c r="C30" s="291"/>
      <c r="D30" s="291"/>
      <c r="E30" s="291"/>
      <c r="F30" s="291"/>
      <c r="G30" s="291"/>
      <c r="H30" s="291"/>
      <c r="I30" s="291"/>
      <c r="J30" s="291"/>
      <c r="K30" s="291"/>
      <c r="L30" s="291"/>
      <c r="M30" s="291"/>
      <c r="N30" s="291"/>
      <c r="O30" s="291"/>
      <c r="P30" s="291"/>
      <c r="Q30" s="291"/>
      <c r="R30" s="291"/>
      <c r="S30" s="291"/>
      <c r="T30" s="291"/>
      <c r="U30" s="291"/>
    </row>
    <row r="31" spans="2:21" ht="24.95" customHeight="1" x14ac:dyDescent="0.2">
      <c r="B31" s="289" t="s">
        <v>28</v>
      </c>
      <c r="C31" s="290"/>
      <c r="D31" s="290"/>
      <c r="E31" s="290"/>
      <c r="F31" s="290"/>
      <c r="G31" s="290"/>
      <c r="H31" s="290"/>
      <c r="I31" s="290"/>
      <c r="J31" s="290"/>
      <c r="K31" s="290"/>
      <c r="L31" s="290"/>
      <c r="M31" s="290"/>
      <c r="N31" s="290"/>
      <c r="O31" s="290"/>
      <c r="P31" s="290"/>
      <c r="Q31" s="290"/>
      <c r="R31" s="290"/>
      <c r="S31" s="290"/>
      <c r="T31" s="290"/>
      <c r="U31" s="290"/>
    </row>
    <row r="32" spans="2:21" ht="60" customHeight="1" x14ac:dyDescent="0.2">
      <c r="B32" s="256"/>
      <c r="C32" s="256"/>
      <c r="D32" s="256"/>
      <c r="E32" s="256"/>
      <c r="F32" s="256"/>
      <c r="G32" s="256"/>
      <c r="H32" s="256"/>
      <c r="I32" s="256"/>
      <c r="J32" s="256"/>
      <c r="K32" s="256"/>
      <c r="L32" s="256"/>
      <c r="M32" s="256"/>
      <c r="N32" s="256"/>
      <c r="O32" s="256"/>
      <c r="P32" s="256"/>
      <c r="Q32" s="256"/>
      <c r="R32" s="256"/>
      <c r="S32" s="256"/>
      <c r="T32" s="256"/>
      <c r="U32" s="256"/>
    </row>
    <row r="33" spans="2:21" ht="60" customHeight="1" x14ac:dyDescent="0.2">
      <c r="B33" s="256"/>
      <c r="C33" s="256"/>
      <c r="D33" s="256"/>
      <c r="E33" s="256"/>
      <c r="F33" s="256"/>
      <c r="G33" s="256"/>
      <c r="H33" s="256"/>
      <c r="I33" s="256"/>
      <c r="J33" s="256"/>
      <c r="K33" s="256"/>
      <c r="L33" s="256"/>
      <c r="M33" s="256"/>
      <c r="N33" s="256"/>
      <c r="O33" s="256"/>
      <c r="P33" s="256"/>
      <c r="Q33" s="256"/>
      <c r="R33" s="256"/>
      <c r="S33" s="256"/>
      <c r="T33" s="256"/>
      <c r="U33" s="256"/>
    </row>
    <row r="34" spans="2:21" s="14" customFormat="1" ht="24.95" customHeight="1" x14ac:dyDescent="0.25">
      <c r="B34" s="288" t="s">
        <v>123</v>
      </c>
      <c r="C34" s="288"/>
      <c r="D34" s="288"/>
      <c r="E34" s="288"/>
      <c r="F34" s="288"/>
      <c r="G34" s="288"/>
      <c r="H34" s="288"/>
      <c r="I34" s="288"/>
      <c r="J34" s="288"/>
      <c r="K34" s="288"/>
      <c r="L34" s="288"/>
      <c r="M34" s="288"/>
      <c r="N34" s="288"/>
      <c r="O34" s="288"/>
      <c r="P34" s="288"/>
      <c r="Q34" s="288"/>
      <c r="R34" s="288"/>
      <c r="S34" s="288"/>
      <c r="T34" s="288"/>
      <c r="U34" s="288"/>
    </row>
    <row r="35" spans="2:21" ht="60" customHeight="1" x14ac:dyDescent="0.2">
      <c r="B35" s="256"/>
      <c r="C35" s="256"/>
      <c r="D35" s="256"/>
      <c r="E35" s="256"/>
      <c r="F35" s="256"/>
      <c r="G35" s="256"/>
      <c r="H35" s="256"/>
      <c r="I35" s="256"/>
      <c r="J35" s="256"/>
      <c r="K35" s="256"/>
      <c r="L35" s="256"/>
      <c r="M35" s="256"/>
      <c r="N35" s="256"/>
      <c r="O35" s="256"/>
      <c r="P35" s="256"/>
      <c r="Q35" s="256"/>
      <c r="R35" s="256"/>
      <c r="S35" s="256"/>
      <c r="T35" s="256"/>
      <c r="U35" s="256"/>
    </row>
    <row r="36" spans="2:21" ht="60" customHeight="1" x14ac:dyDescent="0.2">
      <c r="B36" s="256"/>
      <c r="C36" s="256"/>
      <c r="D36" s="256"/>
      <c r="E36" s="256"/>
      <c r="F36" s="256"/>
      <c r="G36" s="256"/>
      <c r="H36" s="256"/>
      <c r="I36" s="256"/>
      <c r="J36" s="256"/>
      <c r="K36" s="256"/>
      <c r="L36" s="256"/>
      <c r="M36" s="256"/>
      <c r="N36" s="256"/>
      <c r="O36" s="256"/>
      <c r="P36" s="256"/>
      <c r="Q36" s="256"/>
      <c r="R36" s="256"/>
      <c r="S36" s="256"/>
      <c r="T36" s="256"/>
      <c r="U36" s="256"/>
    </row>
    <row r="37" spans="2:21" ht="60" customHeight="1" x14ac:dyDescent="0.2">
      <c r="B37" s="256"/>
      <c r="C37" s="256"/>
      <c r="D37" s="256"/>
      <c r="E37" s="256"/>
      <c r="F37" s="256"/>
      <c r="G37" s="256"/>
      <c r="H37" s="256"/>
      <c r="I37" s="256"/>
      <c r="J37" s="256"/>
      <c r="K37" s="256"/>
      <c r="L37" s="256"/>
      <c r="M37" s="256"/>
      <c r="N37" s="256"/>
      <c r="O37" s="256"/>
      <c r="P37" s="256"/>
      <c r="Q37" s="256"/>
      <c r="R37" s="256"/>
      <c r="S37" s="256"/>
      <c r="T37" s="256"/>
      <c r="U37" s="256"/>
    </row>
    <row r="40" spans="2:21" x14ac:dyDescent="0.2">
      <c r="B40" s="286" t="s">
        <v>196</v>
      </c>
      <c r="C40" s="286"/>
      <c r="D40" s="286"/>
      <c r="E40" s="286"/>
      <c r="F40" s="286"/>
      <c r="G40" s="286"/>
      <c r="H40" s="286"/>
      <c r="I40" s="286"/>
      <c r="J40" s="286"/>
      <c r="K40" s="286"/>
      <c r="L40" s="286"/>
      <c r="M40" s="286"/>
      <c r="N40" s="286"/>
      <c r="O40" s="286"/>
      <c r="P40" s="286"/>
      <c r="Q40" s="286"/>
      <c r="R40" s="286"/>
      <c r="S40" s="286"/>
      <c r="T40" s="286"/>
      <c r="U40" s="286"/>
    </row>
    <row r="41" spans="2:21" ht="19.5" x14ac:dyDescent="0.2">
      <c r="B41" s="289" t="s">
        <v>28</v>
      </c>
      <c r="C41" s="290"/>
      <c r="D41" s="290"/>
      <c r="E41" s="290"/>
      <c r="F41" s="290"/>
      <c r="G41" s="290"/>
      <c r="H41" s="290"/>
      <c r="I41" s="290"/>
      <c r="J41" s="290"/>
      <c r="K41" s="290"/>
      <c r="L41" s="290"/>
      <c r="M41" s="290"/>
      <c r="N41" s="290"/>
      <c r="O41" s="290"/>
      <c r="P41" s="290"/>
      <c r="Q41" s="290"/>
      <c r="R41" s="290"/>
      <c r="S41" s="290"/>
      <c r="T41" s="290"/>
      <c r="U41" s="290"/>
    </row>
    <row r="42" spans="2:21" ht="62.25" customHeight="1" x14ac:dyDescent="0.2">
      <c r="B42" s="256"/>
      <c r="C42" s="256"/>
      <c r="D42" s="256"/>
      <c r="E42" s="256"/>
      <c r="F42" s="256"/>
      <c r="G42" s="256"/>
      <c r="H42" s="256"/>
      <c r="I42" s="256"/>
      <c r="J42" s="256"/>
      <c r="K42" s="256"/>
      <c r="L42" s="256"/>
      <c r="M42" s="256"/>
      <c r="N42" s="256"/>
      <c r="O42" s="256"/>
      <c r="P42" s="256"/>
      <c r="Q42" s="256"/>
      <c r="R42" s="256"/>
      <c r="S42" s="256"/>
      <c r="T42" s="256"/>
      <c r="U42" s="256"/>
    </row>
    <row r="43" spans="2:21" ht="64.5" customHeight="1" x14ac:dyDescent="0.2">
      <c r="B43" s="256"/>
      <c r="C43" s="256"/>
      <c r="D43" s="256"/>
      <c r="E43" s="256"/>
      <c r="F43" s="256"/>
      <c r="G43" s="256"/>
      <c r="H43" s="256"/>
      <c r="I43" s="256"/>
      <c r="J43" s="256"/>
      <c r="K43" s="256"/>
      <c r="L43" s="256"/>
      <c r="M43" s="256"/>
      <c r="N43" s="256"/>
      <c r="O43" s="256"/>
      <c r="P43" s="256"/>
      <c r="Q43" s="256"/>
      <c r="R43" s="256"/>
      <c r="S43" s="256"/>
      <c r="T43" s="256"/>
      <c r="U43" s="256"/>
    </row>
    <row r="44" spans="2:21" ht="19.5" x14ac:dyDescent="0.2">
      <c r="B44" s="288" t="s">
        <v>123</v>
      </c>
      <c r="C44" s="288"/>
      <c r="D44" s="288"/>
      <c r="E44" s="288"/>
      <c r="F44" s="288"/>
      <c r="G44" s="288"/>
      <c r="H44" s="288"/>
      <c r="I44" s="288"/>
      <c r="J44" s="288"/>
      <c r="K44" s="288"/>
      <c r="L44" s="288"/>
      <c r="M44" s="288"/>
      <c r="N44" s="288"/>
      <c r="O44" s="288"/>
      <c r="P44" s="288"/>
      <c r="Q44" s="288"/>
      <c r="R44" s="288"/>
      <c r="S44" s="288"/>
      <c r="T44" s="288"/>
      <c r="U44" s="288"/>
    </row>
    <row r="45" spans="2:21" ht="54.75" customHeight="1" x14ac:dyDescent="0.2">
      <c r="B45" s="256"/>
      <c r="C45" s="256"/>
      <c r="D45" s="256"/>
      <c r="E45" s="256"/>
      <c r="F45" s="256"/>
      <c r="G45" s="256"/>
      <c r="H45" s="256"/>
      <c r="I45" s="256"/>
      <c r="J45" s="256"/>
      <c r="K45" s="256"/>
      <c r="L45" s="256"/>
      <c r="M45" s="256"/>
      <c r="N45" s="256"/>
      <c r="O45" s="256"/>
      <c r="P45" s="256"/>
      <c r="Q45" s="256"/>
      <c r="R45" s="256"/>
      <c r="S45" s="256"/>
      <c r="T45" s="256"/>
      <c r="U45" s="256"/>
    </row>
    <row r="46" spans="2:21" ht="61.5" customHeight="1" x14ac:dyDescent="0.2">
      <c r="B46" s="256"/>
      <c r="C46" s="256"/>
      <c r="D46" s="256"/>
      <c r="E46" s="256"/>
      <c r="F46" s="256"/>
      <c r="G46" s="256"/>
      <c r="H46" s="256"/>
      <c r="I46" s="256"/>
      <c r="J46" s="256"/>
      <c r="K46" s="256"/>
      <c r="L46" s="256"/>
      <c r="M46" s="256"/>
      <c r="N46" s="256"/>
      <c r="O46" s="256"/>
      <c r="P46" s="256"/>
      <c r="Q46" s="256"/>
      <c r="R46" s="256"/>
      <c r="S46" s="256"/>
      <c r="T46" s="256"/>
      <c r="U46" s="256"/>
    </row>
    <row r="47" spans="2:21" ht="64.5" customHeight="1" x14ac:dyDescent="0.2">
      <c r="B47" s="256"/>
      <c r="C47" s="256"/>
      <c r="D47" s="256"/>
      <c r="E47" s="256"/>
      <c r="F47" s="256"/>
      <c r="G47" s="256"/>
      <c r="H47" s="256"/>
      <c r="I47" s="256"/>
      <c r="J47" s="256"/>
      <c r="K47" s="256"/>
      <c r="L47" s="256"/>
      <c r="M47" s="256"/>
      <c r="N47" s="256"/>
      <c r="O47" s="256"/>
      <c r="P47" s="256"/>
      <c r="Q47" s="256"/>
      <c r="R47" s="256"/>
      <c r="S47" s="256"/>
      <c r="T47" s="256"/>
      <c r="U47" s="256"/>
    </row>
    <row r="65495" spans="2:22" x14ac:dyDescent="0.2">
      <c r="B65495" s="10" t="s">
        <v>29</v>
      </c>
      <c r="C65495" s="10"/>
      <c r="D65495" s="10"/>
      <c r="E65495" s="10"/>
      <c r="F65495" s="10"/>
      <c r="G65495" s="10"/>
      <c r="H65495" s="10"/>
      <c r="I65495" s="10"/>
      <c r="J65495" s="10"/>
      <c r="K65495" s="10"/>
      <c r="L65495" s="10"/>
      <c r="M65495" s="10"/>
      <c r="N65495" s="10"/>
      <c r="O65495" s="10"/>
      <c r="P65495" s="10"/>
      <c r="Q65495" s="10"/>
      <c r="R65495" s="10"/>
      <c r="S65495" s="10"/>
      <c r="T65495" s="10"/>
      <c r="U65495" s="10"/>
      <c r="V65495" s="10"/>
    </row>
    <row r="65496" spans="2:22" x14ac:dyDescent="0.2">
      <c r="B65496" s="11" t="s">
        <v>30</v>
      </c>
      <c r="C65496" s="11"/>
      <c r="D65496" s="11"/>
      <c r="E65496" s="11"/>
      <c r="F65496" s="11"/>
      <c r="G65496" s="11"/>
      <c r="H65496" s="11"/>
      <c r="I65496" s="11"/>
      <c r="J65496" s="11"/>
      <c r="K65496" s="11"/>
      <c r="L65496" s="11"/>
      <c r="M65496" s="11"/>
      <c r="N65496" s="11"/>
      <c r="O65496" s="11"/>
      <c r="P65496" s="11"/>
      <c r="Q65496" s="11"/>
      <c r="R65496" s="11"/>
      <c r="S65496" s="11"/>
      <c r="T65496" s="11"/>
      <c r="U65496" s="11"/>
      <c r="V65496" s="11"/>
    </row>
    <row r="65497" spans="2:22" x14ac:dyDescent="0.2">
      <c r="B65497" s="11" t="s">
        <v>31</v>
      </c>
      <c r="C65497" s="11"/>
      <c r="D65497" s="11"/>
      <c r="E65497" s="11"/>
      <c r="F65497" s="11"/>
      <c r="G65497" s="11"/>
      <c r="H65497" s="11"/>
      <c r="I65497" s="11"/>
      <c r="J65497" s="11"/>
      <c r="K65497" s="11"/>
      <c r="L65497" s="11"/>
      <c r="M65497" s="11"/>
      <c r="N65497" s="11"/>
      <c r="O65497" s="11"/>
      <c r="P65497" s="11"/>
      <c r="Q65497" s="11"/>
      <c r="R65497" s="11"/>
      <c r="S65497" s="11"/>
      <c r="T65497" s="11"/>
      <c r="U65497" s="11"/>
      <c r="V65497" s="11"/>
    </row>
  </sheetData>
  <mergeCells count="40">
    <mergeCell ref="B13:U13"/>
    <mergeCell ref="V2:V3"/>
    <mergeCell ref="C2:F2"/>
    <mergeCell ref="H2:K2"/>
    <mergeCell ref="B36:U36"/>
    <mergeCell ref="B14:U14"/>
    <mergeCell ref="B15:U15"/>
    <mergeCell ref="G3:G9"/>
    <mergeCell ref="B16:U16"/>
    <mergeCell ref="B17:U17"/>
    <mergeCell ref="L3:L9"/>
    <mergeCell ref="M2:P2"/>
    <mergeCell ref="B2:B3"/>
    <mergeCell ref="R2:U2"/>
    <mergeCell ref="B12:U12"/>
    <mergeCell ref="B24:U24"/>
    <mergeCell ref="B25:U25"/>
    <mergeCell ref="B26:U26"/>
    <mergeCell ref="B27:U27"/>
    <mergeCell ref="B42:U42"/>
    <mergeCell ref="B28:U28"/>
    <mergeCell ref="B37:U37"/>
    <mergeCell ref="B18:U18"/>
    <mergeCell ref="B19:U19"/>
    <mergeCell ref="B22:U22"/>
    <mergeCell ref="B23:U23"/>
    <mergeCell ref="B21:U21"/>
    <mergeCell ref="B47:U47"/>
    <mergeCell ref="B30:U30"/>
    <mergeCell ref="B31:U31"/>
    <mergeCell ref="B32:U32"/>
    <mergeCell ref="B33:U33"/>
    <mergeCell ref="B45:U45"/>
    <mergeCell ref="B34:U34"/>
    <mergeCell ref="B35:U35"/>
    <mergeCell ref="B40:U40"/>
    <mergeCell ref="B41:U41"/>
    <mergeCell ref="B46:U46"/>
    <mergeCell ref="B43:U43"/>
    <mergeCell ref="B44:U44"/>
  </mergeCells>
  <phoneticPr fontId="2" type="noConversion"/>
  <hyperlinks>
    <hyperlink ref="B65497" r:id="rId1"/>
    <hyperlink ref="B65496" r:id="rId2"/>
    <hyperlink ref="B7" location="Autoevaluación!A138" tooltip="Ir a autoevaluación" display="Prevención de riesgos"/>
    <hyperlink ref="B6" location="Autoevaluación!A133" tooltip="Ir a autoevaluación" display="Participación y convivencia"/>
    <hyperlink ref="B5" location="Autoevaluación!A127" tooltip="Ir a autoevaluación" display="Proyección a la comunidad"/>
    <hyperlink ref="B4" location="Autoevaluación!A121" tooltip="Ir a autoevaluación" display="Accesibilidad"/>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Institución</vt:lpstr>
      <vt:lpstr>Autoevaluación</vt:lpstr>
      <vt:lpstr>Directiva</vt:lpstr>
      <vt:lpstr>Academica</vt:lpstr>
      <vt:lpstr>Admon</vt:lpstr>
      <vt:lpstr>Comunidad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alqaui</dc:creator>
  <cp:lastModifiedBy>Martha</cp:lastModifiedBy>
  <cp:lastPrinted>2011-10-07T14:16:27Z</cp:lastPrinted>
  <dcterms:created xsi:type="dcterms:W3CDTF">2010-02-23T19:10:51Z</dcterms:created>
  <dcterms:modified xsi:type="dcterms:W3CDTF">2024-03-16T15:04:43Z</dcterms:modified>
</cp:coreProperties>
</file>