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namia\Desktop\2024\"/>
    </mc:Choice>
  </mc:AlternateContent>
  <xr:revisionPtr revIDLastSave="0" documentId="8_{63ED1314-B6E2-4D6B-AE17-E7C4330820AB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91029"/>
</workbook>
</file>

<file path=xl/calcChain.xml><?xml version="1.0" encoding="utf-8"?>
<calcChain xmlns="http://schemas.openxmlformats.org/spreadsheetml/2006/main">
  <c r="U100" i="1" l="1"/>
  <c r="U98" i="1"/>
  <c r="U99" i="1"/>
  <c r="U101" i="1"/>
  <c r="T6" i="6"/>
  <c r="U87" i="1"/>
  <c r="U92" i="1"/>
  <c r="U89" i="1"/>
  <c r="U90" i="1"/>
  <c r="U91" i="1"/>
  <c r="U5" i="6"/>
  <c r="R7" i="1"/>
  <c r="R8" i="1"/>
  <c r="R9" i="1"/>
  <c r="R10" i="1"/>
  <c r="S7" i="1"/>
  <c r="T7" i="1"/>
  <c r="T8" i="1"/>
  <c r="T9" i="1"/>
  <c r="T10" i="1"/>
  <c r="M4" i="2"/>
  <c r="M10" i="2"/>
  <c r="P4" i="2"/>
  <c r="P10" i="2"/>
  <c r="U7" i="1"/>
  <c r="S8" i="1"/>
  <c r="U8" i="1"/>
  <c r="U9" i="1"/>
  <c r="U10" i="1"/>
  <c r="S4" i="2"/>
  <c r="U14" i="1"/>
  <c r="U13" i="1"/>
  <c r="U15" i="1"/>
  <c r="U16" i="1"/>
  <c r="S5" i="2"/>
  <c r="S10" i="2"/>
  <c r="S9" i="1"/>
  <c r="S10" i="1"/>
  <c r="S98" i="1"/>
  <c r="S99" i="1"/>
  <c r="S100" i="1"/>
  <c r="S101" i="1"/>
  <c r="K6" i="6"/>
  <c r="U4" i="2"/>
  <c r="Q11" i="1"/>
  <c r="R11" i="1"/>
  <c r="S11" i="1"/>
  <c r="R13" i="1"/>
  <c r="S13" i="1"/>
  <c r="T13" i="1"/>
  <c r="R14" i="1"/>
  <c r="S14" i="1"/>
  <c r="T14" i="1"/>
  <c r="T15" i="1"/>
  <c r="T16" i="1"/>
  <c r="N5" i="2"/>
  <c r="R5" i="2"/>
  <c r="R15" i="1"/>
  <c r="S15" i="1"/>
  <c r="S16" i="1"/>
  <c r="I5" i="2"/>
  <c r="R16" i="1"/>
  <c r="M5" i="2"/>
  <c r="U5" i="2"/>
  <c r="R20" i="1"/>
  <c r="S20" i="1"/>
  <c r="T20" i="1"/>
  <c r="U20" i="1"/>
  <c r="R21" i="1"/>
  <c r="S21" i="1"/>
  <c r="S22" i="1"/>
  <c r="S23" i="1"/>
  <c r="I6" i="2"/>
  <c r="T21" i="1"/>
  <c r="T22" i="1"/>
  <c r="T23" i="1"/>
  <c r="M6" i="2"/>
  <c r="U21" i="1"/>
  <c r="R22" i="1"/>
  <c r="R23" i="1"/>
  <c r="O6" i="2"/>
  <c r="U22" i="1"/>
  <c r="U23" i="1"/>
  <c r="T6" i="2"/>
  <c r="R30" i="1"/>
  <c r="R31" i="1"/>
  <c r="R32" i="1"/>
  <c r="R33" i="1"/>
  <c r="S30" i="1"/>
  <c r="T30" i="1"/>
  <c r="T31" i="1"/>
  <c r="T32" i="1"/>
  <c r="T33" i="1"/>
  <c r="M7" i="2"/>
  <c r="O7" i="2"/>
  <c r="U30" i="1"/>
  <c r="U31" i="1"/>
  <c r="U32" i="1"/>
  <c r="U33" i="1"/>
  <c r="R7" i="2"/>
  <c r="S31" i="1"/>
  <c r="S32" i="1"/>
  <c r="S33" i="1"/>
  <c r="I7" i="2"/>
  <c r="N7" i="2"/>
  <c r="S7" i="2"/>
  <c r="P7" i="2"/>
  <c r="U7" i="2"/>
  <c r="R36" i="1"/>
  <c r="R37" i="1"/>
  <c r="R38" i="1"/>
  <c r="R39" i="1"/>
  <c r="S36" i="1"/>
  <c r="T36" i="1"/>
  <c r="T37" i="1"/>
  <c r="T38" i="1"/>
  <c r="T39" i="1"/>
  <c r="N8" i="2"/>
  <c r="U36" i="1"/>
  <c r="U37" i="1"/>
  <c r="U38" i="1"/>
  <c r="U39" i="1"/>
  <c r="S8" i="2"/>
  <c r="S37" i="1"/>
  <c r="U8" i="2"/>
  <c r="S38" i="1"/>
  <c r="S39" i="1"/>
  <c r="K8" i="2"/>
  <c r="R47" i="1"/>
  <c r="R48" i="1"/>
  <c r="R49" i="1"/>
  <c r="R50" i="1"/>
  <c r="S47" i="1"/>
  <c r="S48" i="1"/>
  <c r="S49" i="1"/>
  <c r="S50" i="1"/>
  <c r="H9" i="2"/>
  <c r="T47" i="1"/>
  <c r="T50" i="1"/>
  <c r="T48" i="1"/>
  <c r="T49" i="1"/>
  <c r="P9" i="2"/>
  <c r="N9" i="2"/>
  <c r="U47" i="1"/>
  <c r="U50" i="1"/>
  <c r="U48" i="1"/>
  <c r="U49" i="1"/>
  <c r="U9" i="2"/>
  <c r="I9" i="2"/>
  <c r="J9" i="2"/>
  <c r="T9" i="2"/>
  <c r="K9" i="2"/>
  <c r="R55" i="1"/>
  <c r="R56" i="1"/>
  <c r="R57" i="1"/>
  <c r="R58" i="1"/>
  <c r="C10" i="4"/>
  <c r="S55" i="1"/>
  <c r="S56" i="1"/>
  <c r="S57" i="1"/>
  <c r="S58" i="1"/>
  <c r="I4" i="4"/>
  <c r="I10" i="4"/>
  <c r="H4" i="4"/>
  <c r="H10" i="4"/>
  <c r="T55" i="1"/>
  <c r="U55" i="1"/>
  <c r="U56" i="1"/>
  <c r="U57" i="1"/>
  <c r="U58" i="1"/>
  <c r="S4" i="4"/>
  <c r="S10" i="4"/>
  <c r="D10" i="4"/>
  <c r="T56" i="1"/>
  <c r="E10" i="4"/>
  <c r="T57" i="1"/>
  <c r="T58" i="1"/>
  <c r="O4" i="4"/>
  <c r="O10" i="4"/>
  <c r="T4" i="4"/>
  <c r="T10" i="4"/>
  <c r="F10" i="4"/>
  <c r="K4" i="4"/>
  <c r="K10" i="4"/>
  <c r="R62" i="1"/>
  <c r="S62" i="1"/>
  <c r="S63" i="1"/>
  <c r="S65" i="1"/>
  <c r="S64" i="1"/>
  <c r="K5" i="4"/>
  <c r="T62" i="1"/>
  <c r="T65" i="1"/>
  <c r="T63" i="1"/>
  <c r="T64" i="1"/>
  <c r="P5" i="4"/>
  <c r="M5" i="4"/>
  <c r="U62" i="1"/>
  <c r="R63" i="1"/>
  <c r="R64" i="1"/>
  <c r="R65" i="1"/>
  <c r="U63" i="1"/>
  <c r="U64" i="1"/>
  <c r="U65" i="1"/>
  <c r="S5" i="4"/>
  <c r="U5" i="4"/>
  <c r="R68" i="1"/>
  <c r="S68" i="1"/>
  <c r="S69" i="1"/>
  <c r="S70" i="1"/>
  <c r="S71" i="1"/>
  <c r="I6" i="4"/>
  <c r="T68" i="1"/>
  <c r="T69" i="1"/>
  <c r="T70" i="1"/>
  <c r="T71" i="1"/>
  <c r="N6" i="4"/>
  <c r="O6" i="4"/>
  <c r="U68" i="1"/>
  <c r="U69" i="1"/>
  <c r="U70" i="1"/>
  <c r="U71" i="1"/>
  <c r="R6" i="4"/>
  <c r="R69" i="1"/>
  <c r="R70" i="1"/>
  <c r="R71" i="1"/>
  <c r="J6" i="4"/>
  <c r="R74" i="1"/>
  <c r="R76" i="1"/>
  <c r="R75" i="1"/>
  <c r="R77" i="1"/>
  <c r="S74" i="1"/>
  <c r="S75" i="1"/>
  <c r="S76" i="1"/>
  <c r="S77" i="1"/>
  <c r="I7" i="4"/>
  <c r="H7" i="4"/>
  <c r="T74" i="1"/>
  <c r="U74" i="1"/>
  <c r="U75" i="1"/>
  <c r="U76" i="1"/>
  <c r="U77" i="1"/>
  <c r="R7" i="4"/>
  <c r="S7" i="4"/>
  <c r="T75" i="1"/>
  <c r="T76" i="1"/>
  <c r="T77" i="1"/>
  <c r="P7" i="4"/>
  <c r="N7" i="4"/>
  <c r="K7" i="4"/>
  <c r="R84" i="1"/>
  <c r="R85" i="1"/>
  <c r="R86" i="1"/>
  <c r="R87" i="1"/>
  <c r="C10" i="6"/>
  <c r="F10" i="6"/>
  <c r="S84" i="1"/>
  <c r="T84" i="1"/>
  <c r="T85" i="1"/>
  <c r="T86" i="1"/>
  <c r="T87" i="1"/>
  <c r="M4" i="6"/>
  <c r="M10" i="6"/>
  <c r="P4" i="6"/>
  <c r="P10" i="6"/>
  <c r="U84" i="1"/>
  <c r="S85" i="1"/>
  <c r="S86" i="1"/>
  <c r="S87" i="1"/>
  <c r="J4" i="6"/>
  <c r="J10" i="6"/>
  <c r="U85" i="1"/>
  <c r="E10" i="6"/>
  <c r="U86" i="1"/>
  <c r="T4" i="6"/>
  <c r="T10" i="6"/>
  <c r="R89" i="1"/>
  <c r="S89" i="1"/>
  <c r="S90" i="1"/>
  <c r="S91" i="1"/>
  <c r="S92" i="1"/>
  <c r="H5" i="6"/>
  <c r="I5" i="6"/>
  <c r="K5" i="6"/>
  <c r="T89" i="1"/>
  <c r="T90" i="1"/>
  <c r="T91" i="1"/>
  <c r="T92" i="1"/>
  <c r="N5" i="6"/>
  <c r="R90" i="1"/>
  <c r="R91" i="1"/>
  <c r="J5" i="6"/>
  <c r="R92" i="1"/>
  <c r="P5" i="6"/>
  <c r="R98" i="1"/>
  <c r="R99" i="1"/>
  <c r="R100" i="1"/>
  <c r="R101" i="1"/>
  <c r="T98" i="1"/>
  <c r="T101" i="1"/>
  <c r="T99" i="1"/>
  <c r="T100" i="1"/>
  <c r="N6" i="6"/>
  <c r="S6" i="6"/>
  <c r="R6" i="6"/>
  <c r="H6" i="6"/>
  <c r="U6" i="6"/>
  <c r="R102" i="1"/>
  <c r="R103" i="1"/>
  <c r="R104" i="1"/>
  <c r="R105" i="1"/>
  <c r="S102" i="1"/>
  <c r="T102" i="1"/>
  <c r="T103" i="1"/>
  <c r="T104" i="1"/>
  <c r="T105" i="1"/>
  <c r="M7" i="6"/>
  <c r="U102" i="1"/>
  <c r="S103" i="1"/>
  <c r="S104" i="1"/>
  <c r="S105" i="1"/>
  <c r="J7" i="6"/>
  <c r="K7" i="6"/>
  <c r="U103" i="1"/>
  <c r="U104" i="1"/>
  <c r="U105" i="1"/>
  <c r="S7" i="6"/>
  <c r="P7" i="6"/>
  <c r="R114" i="1"/>
  <c r="R115" i="1"/>
  <c r="R116" i="1"/>
  <c r="R117" i="1"/>
  <c r="S114" i="1"/>
  <c r="S115" i="1"/>
  <c r="S116" i="1"/>
  <c r="S117" i="1"/>
  <c r="H8" i="6"/>
  <c r="K8" i="6"/>
  <c r="T114" i="1"/>
  <c r="U114" i="1"/>
  <c r="U115" i="1"/>
  <c r="U116" i="1"/>
  <c r="U117" i="1"/>
  <c r="R8" i="6"/>
  <c r="T115" i="1"/>
  <c r="T116" i="1"/>
  <c r="T117" i="1"/>
  <c r="P8" i="6"/>
  <c r="M8" i="6"/>
  <c r="S8" i="6"/>
  <c r="R122" i="1"/>
  <c r="S122" i="1"/>
  <c r="T122" i="1"/>
  <c r="T123" i="1"/>
  <c r="T124" i="1"/>
  <c r="T125" i="1"/>
  <c r="M4" i="5"/>
  <c r="M10" i="5"/>
  <c r="O4" i="5"/>
  <c r="O10" i="5"/>
  <c r="U122" i="1"/>
  <c r="U123" i="1"/>
  <c r="U124" i="1"/>
  <c r="U125" i="1"/>
  <c r="R4" i="5"/>
  <c r="R10" i="5"/>
  <c r="R123" i="1"/>
  <c r="S123" i="1"/>
  <c r="S124" i="1"/>
  <c r="S125" i="1"/>
  <c r="I4" i="5"/>
  <c r="I10" i="5"/>
  <c r="J4" i="5"/>
  <c r="J10" i="5"/>
  <c r="K4" i="5"/>
  <c r="K10" i="5"/>
  <c r="N4" i="5"/>
  <c r="N10" i="5"/>
  <c r="R124" i="1"/>
  <c r="R125" i="1"/>
  <c r="F10" i="5"/>
  <c r="R128" i="1"/>
  <c r="R129" i="1"/>
  <c r="R130" i="1"/>
  <c r="R131" i="1"/>
  <c r="S128" i="1"/>
  <c r="S130" i="1"/>
  <c r="S129" i="1"/>
  <c r="S131" i="1"/>
  <c r="J5" i="5"/>
  <c r="K5" i="5"/>
  <c r="T128" i="1"/>
  <c r="T129" i="1"/>
  <c r="T130" i="1"/>
  <c r="T131" i="1"/>
  <c r="M5" i="5"/>
  <c r="U128" i="1"/>
  <c r="N5" i="5"/>
  <c r="O5" i="5"/>
  <c r="U129" i="1"/>
  <c r="U130" i="1"/>
  <c r="U131" i="1"/>
  <c r="T5" i="5"/>
  <c r="R5" i="5"/>
  <c r="P5" i="5"/>
  <c r="R134" i="1"/>
  <c r="S134" i="1"/>
  <c r="S135" i="1"/>
  <c r="S136" i="1"/>
  <c r="S137" i="1"/>
  <c r="H6" i="5"/>
  <c r="J6" i="5"/>
  <c r="K6" i="5"/>
  <c r="T134" i="1"/>
  <c r="T135" i="1"/>
  <c r="T136" i="1"/>
  <c r="T137" i="1"/>
  <c r="M6" i="5"/>
  <c r="O6" i="5"/>
  <c r="U134" i="1"/>
  <c r="U135" i="1"/>
  <c r="U136" i="1"/>
  <c r="S6" i="5"/>
  <c r="R135" i="1"/>
  <c r="R136" i="1"/>
  <c r="R137" i="1"/>
  <c r="T6" i="5"/>
  <c r="R139" i="1"/>
  <c r="R140" i="1"/>
  <c r="R141" i="1"/>
  <c r="R142" i="1"/>
  <c r="S139" i="1"/>
  <c r="S142" i="1"/>
  <c r="S140" i="1"/>
  <c r="S141" i="1"/>
  <c r="K7" i="5"/>
  <c r="I7" i="5"/>
  <c r="T139" i="1"/>
  <c r="T142" i="1"/>
  <c r="T140" i="1"/>
  <c r="T141" i="1"/>
  <c r="P7" i="5"/>
  <c r="U139" i="1"/>
  <c r="U140" i="1"/>
  <c r="U141" i="1"/>
  <c r="R7" i="5"/>
  <c r="N7" i="5"/>
  <c r="T7" i="5"/>
  <c r="S5" i="6"/>
  <c r="R8" i="2"/>
  <c r="S4" i="5"/>
  <c r="S10" i="5"/>
  <c r="R5" i="6"/>
  <c r="T5" i="6"/>
  <c r="S6" i="4"/>
  <c r="T8" i="2"/>
  <c r="T5" i="2"/>
  <c r="T10" i="2"/>
  <c r="T5" i="4"/>
  <c r="T7" i="2"/>
  <c r="U6" i="2"/>
  <c r="R6" i="5"/>
  <c r="R4" i="4"/>
  <c r="R10" i="4"/>
  <c r="S5" i="5"/>
  <c r="E10" i="5"/>
  <c r="D10" i="5"/>
  <c r="C10" i="5"/>
  <c r="O7" i="4"/>
  <c r="P5" i="2"/>
  <c r="J8" i="2"/>
  <c r="P8" i="2"/>
  <c r="J5" i="4"/>
  <c r="U7" i="5"/>
  <c r="I4" i="6"/>
  <c r="I10" i="6"/>
  <c r="U4" i="4"/>
  <c r="U10" i="4"/>
  <c r="J7" i="2"/>
  <c r="H7" i="2"/>
  <c r="J6" i="6"/>
  <c r="K6" i="4"/>
  <c r="O5" i="4"/>
  <c r="O8" i="2"/>
  <c r="H6" i="2"/>
  <c r="J6" i="2"/>
  <c r="K6" i="2"/>
  <c r="M7" i="4"/>
  <c r="T6" i="4"/>
  <c r="H8" i="2"/>
  <c r="S6" i="2"/>
  <c r="K5" i="2"/>
  <c r="R6" i="2"/>
  <c r="J5" i="2"/>
  <c r="I6" i="6"/>
  <c r="P4" i="4"/>
  <c r="P10" i="4"/>
  <c r="N8" i="6"/>
  <c r="U4" i="6"/>
  <c r="U10" i="6"/>
  <c r="S4" i="6"/>
  <c r="S10" i="6"/>
  <c r="H4" i="6"/>
  <c r="H10" i="6"/>
  <c r="D10" i="6"/>
  <c r="U6" i="4"/>
  <c r="J7" i="4"/>
  <c r="O8" i="6"/>
  <c r="H5" i="4"/>
  <c r="U5" i="5"/>
  <c r="O5" i="2"/>
  <c r="O4" i="6"/>
  <c r="O10" i="6"/>
  <c r="K4" i="6"/>
  <c r="K10" i="6"/>
  <c r="H5" i="2"/>
  <c r="N4" i="6"/>
  <c r="N10" i="6"/>
  <c r="M6" i="6"/>
  <c r="U7" i="4"/>
  <c r="R4" i="6"/>
  <c r="R10" i="6"/>
  <c r="R5" i="4"/>
  <c r="N4" i="4"/>
  <c r="N10" i="4"/>
  <c r="N7" i="6"/>
  <c r="P6" i="2"/>
  <c r="N6" i="2"/>
  <c r="T7" i="4"/>
  <c r="O7" i="6"/>
  <c r="H6" i="4"/>
  <c r="M8" i="2"/>
  <c r="R9" i="2"/>
  <c r="M4" i="4"/>
  <c r="M10" i="4"/>
  <c r="S9" i="2"/>
  <c r="J4" i="2"/>
  <c r="J10" i="2"/>
  <c r="E10" i="2"/>
  <c r="U10" i="2"/>
  <c r="F10" i="2"/>
  <c r="C10" i="2"/>
  <c r="R4" i="2"/>
  <c r="R10" i="2"/>
  <c r="O4" i="2"/>
  <c r="O10" i="2"/>
  <c r="N4" i="2"/>
  <c r="N10" i="2"/>
  <c r="H4" i="2"/>
  <c r="H10" i="2"/>
  <c r="K4" i="2"/>
  <c r="K10" i="2"/>
  <c r="I4" i="2"/>
  <c r="I10" i="2"/>
  <c r="D10" i="2"/>
  <c r="H7" i="5"/>
  <c r="N6" i="5"/>
  <c r="H5" i="5"/>
  <c r="I8" i="6"/>
  <c r="J7" i="5"/>
  <c r="H4" i="5"/>
  <c r="H10" i="5"/>
  <c r="T7" i="6"/>
  <c r="I6" i="5"/>
  <c r="U6" i="5"/>
  <c r="P4" i="5"/>
  <c r="P10" i="5"/>
  <c r="T8" i="6"/>
  <c r="U7" i="6"/>
  <c r="R7" i="6"/>
  <c r="I7" i="6"/>
  <c r="O6" i="6"/>
  <c r="P6" i="6"/>
  <c r="O5" i="6"/>
  <c r="N5" i="4"/>
  <c r="O9" i="2"/>
  <c r="J8" i="6"/>
  <c r="O7" i="5"/>
  <c r="S7" i="5"/>
  <c r="H7" i="6"/>
  <c r="P6" i="5"/>
  <c r="T4" i="5"/>
  <c r="T10" i="5"/>
  <c r="U8" i="6"/>
  <c r="M5" i="6"/>
  <c r="P6" i="4"/>
  <c r="M6" i="4"/>
  <c r="I5" i="4"/>
  <c r="J4" i="4"/>
  <c r="J10" i="4"/>
  <c r="M9" i="2"/>
  <c r="K7" i="2"/>
  <c r="U4" i="5"/>
  <c r="U10" i="5"/>
  <c r="M7" i="5"/>
  <c r="I5" i="5"/>
</calcChain>
</file>

<file path=xl/sharedStrings.xml><?xml version="1.0" encoding="utf-8"?>
<sst xmlns="http://schemas.openxmlformats.org/spreadsheetml/2006/main" count="474" uniqueCount="340">
  <si>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</si>
  <si>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</si>
  <si>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</si>
  <si>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</si>
  <si>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</si>
  <si>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</si>
  <si>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</si>
  <si>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</si>
  <si>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</si>
  <si>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</si>
  <si>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</si>
  <si>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</si>
  <si>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</si>
  <si>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</si>
  <si>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</si>
  <si>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</si>
  <si>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</si>
  <si>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</si>
  <si>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</si>
  <si>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</si>
  <si>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</si>
  <si>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</si>
  <si>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</si>
  <si>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</si>
  <si>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</si>
  <si>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</si>
  <si>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</si>
  <si>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</si>
  <si>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</si>
  <si>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</si>
  <si>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</si>
  <si>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</si>
  <si>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</si>
  <si>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</si>
  <si>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</si>
  <si>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</si>
  <si>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</si>
  <si>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</si>
  <si>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</si>
  <si>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</si>
  <si>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</si>
  <si>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</si>
  <si>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</si>
  <si>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</si>
  <si>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</si>
  <si>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</si>
  <si>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</si>
  <si>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</si>
  <si>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</si>
  <si>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</si>
  <si>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</si>
  <si>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</si>
  <si>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</si>
  <si>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</si>
  <si>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</si>
  <si>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</si>
  <si>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</si>
  <si>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</si>
  <si>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</si>
  <si>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</si>
  <si>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</si>
  <si>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</si>
  <si>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</si>
  <si>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</si>
  <si>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</si>
  <si>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</si>
  <si>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</si>
  <si>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</si>
  <si>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</si>
  <si>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</si>
  <si>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</si>
  <si>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</si>
  <si>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</si>
  <si>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</si>
  <si>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</si>
  <si>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</si>
  <si>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</si>
  <si>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</si>
  <si>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</si>
  <si>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</si>
  <si>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</si>
  <si>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</si>
  <si>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</si>
  <si>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</si>
  <si>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</si>
  <si>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</si>
  <si>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</si>
  <si>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</si>
  <si>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</si>
  <si>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</si>
  <si>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</si>
  <si>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</si>
  <si>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</si>
  <si>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</si>
  <si>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</si>
  <si>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</si>
  <si>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</si>
  <si>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</si>
  <si>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</si>
  <si>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</si>
  <si>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</si>
  <si>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</si>
  <si>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</si>
  <si>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</si>
  <si>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</si>
  <si>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</si>
  <si>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</si>
  <si>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</si>
  <si>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</si>
  <si>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</si>
  <si>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</si>
  <si>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</si>
  <si>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</si>
  <si>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</si>
  <si>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</si>
  <si>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</si>
  <si>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</si>
  <si>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</si>
  <si>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</si>
  <si>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</si>
  <si>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</si>
  <si>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</si>
  <si>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</si>
  <si>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</si>
  <si>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</si>
  <si>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</si>
  <si>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</si>
  <si>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</si>
  <si>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</si>
  <si>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</si>
  <si>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</si>
  <si>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</si>
  <si>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</si>
  <si>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</si>
  <si>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</si>
  <si>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</si>
  <si>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</si>
  <si>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</si>
  <si>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</si>
  <si>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</si>
  <si>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</si>
  <si>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</si>
  <si>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</si>
  <si>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</si>
  <si>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</si>
  <si>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</si>
  <si>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</si>
  <si>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</si>
  <si>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</si>
  <si>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</si>
  <si>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</si>
  <si>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</si>
  <si>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</si>
  <si>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</si>
  <si>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</si>
  <si>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</si>
  <si>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</si>
  <si>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</si>
  <si>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</si>
  <si>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</si>
  <si>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</si>
  <si>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</si>
  <si>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</si>
  <si>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</si>
  <si>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</si>
  <si>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</si>
  <si>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</si>
  <si>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</si>
  <si>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</si>
  <si>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</si>
  <si>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</si>
  <si>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</si>
  <si>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</si>
  <si>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</si>
  <si>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</si>
  <si>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</si>
  <si>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2023</t>
  </si>
  <si>
    <t>AÑO 2024</t>
  </si>
  <si>
    <t>AÑO 2025</t>
  </si>
  <si>
    <t>AÑO 2026</t>
  </si>
  <si>
    <t xml:space="preserve">INSTITUCION EDUCATIVA TEODORO GUTIERREZ CALDERON </t>
  </si>
  <si>
    <t>AV,  4  #   4  -16   BARRIO  LA PLAYA</t>
  </si>
  <si>
    <t>SAN  CAYETANO</t>
  </si>
  <si>
    <t>col_teguc@hotmail.com</t>
  </si>
  <si>
    <t>JORGE ALIRIO TARAZONA ORTEGA</t>
  </si>
  <si>
    <t>INICIAL</t>
  </si>
  <si>
    <t>AÑO  2023</t>
  </si>
  <si>
    <t>Ocasionalmente se han establecido procesos administrativos para la dotación, el uso y el mantenimiento de los recursos para el aprendizaje. Cuando existen, se aplican esporádicamente.</t>
  </si>
  <si>
    <t>Los mecanismos para el seguimiento a las horas efectivas de clase recibidas por los estudiantes hacen parte de un sistema de mejoramiento institucional que se implementa en todas las sedes y es aplicado por los docentes.</t>
  </si>
  <si>
    <t>La institución tiene una política de evaluación fundamentada en los lineamientos curriculares, los estándares básicos de competencias y los artículos 2° y 3° del Decreto 230 de 2002  y el articulo 8 del decreto 2082 de 1996,  la cual se refleja en las prácticas de los docentes.</t>
  </si>
  <si>
    <t>Se cuenta con un plan de estudios para toda la institución que, además de responder a las políticas trazadas en el PEI, los lineamientos los estándares básicos de competencias, fundamenta los planes de aula de los docentes de todas las áreas, grados y sedes. Otorga especial importancia a la enseñanza y el aprendizaje de contenidos actitudinales, de valores y normas relacionados con las diferencias individuales, raciales, culturales, familiares, que le permitan valorar, aceptar y comprender la diversidad y la interdependencia humana.</t>
  </si>
  <si>
    <t>La institución cuenta con un enfoque metodológico que hacen explícitos los acuerdos básicos relativos a métodos de enseñanza, relación pedagógica y usos de recursos que responde a las características de la diversidad de la población.</t>
  </si>
  <si>
    <t>La institución cuenta con un enfoque metodológico y estrategias de divulgación accesibles para todos que hacen explícitos los acuerdos básicos relativos a las opciones didácticas que se emplean para las áreas, asignaturas y proyectos transversales, así como de los usos de recursos.</t>
  </si>
  <si>
    <t>En algunas sedes hay algunos acuerdos básicos entre docentes y estudiantes  acerca de la intencionalidad de las tareas escolares para algunos grados, niveles o áreas.</t>
  </si>
  <si>
    <t xml:space="preserve">La institución cuenta con una política sobre el uso de los recursos para el aprendizaje que está
articulada a su propuesta pedagógica, pero ésta se aplica solamente en algunas sedes, niveles o
grados.
</t>
  </si>
  <si>
    <t xml:space="preserve">La institución cuenta con una política sobre el uso apropiado de los tiempos destinados a los
aprendizajes, la cual es implementada de manera flexible de acuerdo con las características
y necesidades de los estudiantes. No obstante hay pocas oportunidades para complementarlo 
con actividades extracurriculares y de refuerzo. 
</t>
  </si>
  <si>
    <t xml:space="preserve">Las prácticas pedagógicas se basan en la comunicación, la cogestión del aprendizaje y la relación afectiva y la valoración de la diversidad de los estudiantes,
como elementos facilitadores del proceso de enseñanza-aprendizaje, y esto se evidencia en la organización del aula, en las relaciones recíprocas y en las estrategias
de aprendizaje utilizadas.
</t>
  </si>
  <si>
    <t>La planeación de clases es reconocida como la estrategia institucional que posibilita establecer y aplicar el conjunto ordenado y articulado de actividades para: (1) la consecución de un objetivo relacionado con un contenido concreto; (2) la elección de los recursos didácticos; (3) el establecimiento de unos procesos evaluativos; y (4) la definición de unos estándares de referencia. Los planes de aula establecen sistemas didácticos accesibles a todo el estudiantado, que minimizan barreras al aprendizaje y están relacionados con el diseño curricular y el enfoque metodológico.</t>
  </si>
  <si>
    <t>En los estilos pedagógicos de aula se privilegian las perspectivas de docentes y estudiantes en la elección de contenidos y en las estrategias de enseñanza (proyectos, problemas, investigación en el aula, etc.) que favorecen el desarrollo de las competencias. Se caracteriza por dar a cada estudiante la oportunidad de participar en la elección de temas y  estrategias de enseñanza  incluyendo a quienes utilizan sistemas de comunicación alternativos.</t>
  </si>
  <si>
    <t>El cuerpo docente hace un seguimiento periódico y sistemático al desempeño académico de los estudiantes para diseñar acciones de apoyo a los mismos.</t>
  </si>
  <si>
    <t>La política institucional de control, análisis y tratamiento del ausentismo contempla la participación activa de padres, docentes y estudiantes.</t>
  </si>
  <si>
    <t>Las prácticas de los docentes incorporan actividades de recuperación basadas en estrategias que tienen como finalidad ofrecer un apoyo real al desarrollo de las competencias básicas de los estudiantes y al mejoramiento de sus resultados.</t>
  </si>
  <si>
    <t>La institución cuenta con programas de apoyo pedagógico a los casos de bajo rendimiento académico, así como con mecanismos de seguimiento, actividades institucionales y soporte interinstitucional.</t>
  </si>
  <si>
    <t>La institución hace seguimiento a los egresados de manera regular, y utiliza indicadores para orientar sus acciones pedagógicas. Además, promueve su participación y organización, y cuenta con una base de datos que le permite tener información sobre su destino (estudios postsecundarios y/o vinculación al mercado laboral).</t>
  </si>
  <si>
    <t xml:space="preserve">Las conclusiones de los análisis de los resultados de los estudiantes en las evaluaciones externas  (pruebas SABER y exámenes de Estado) son fuente para el mejoramiento de las prácticas de aula, en el marco del Plan de Mejoramiento Institucional.
</t>
  </si>
  <si>
    <t>Resoluciones y plan de estudios</t>
  </si>
  <si>
    <t>PEI</t>
  </si>
  <si>
    <t>Plan ce compras y lista de necesidades</t>
  </si>
  <si>
    <t xml:space="preserve">Resoluciones </t>
  </si>
  <si>
    <t>Reportes Webcolegios</t>
  </si>
  <si>
    <t>Planes de asignatura, planes de clase y proyectos transcursos</t>
  </si>
  <si>
    <t>Servicio social obligatorio</t>
  </si>
  <si>
    <t>Contratos y facturas</t>
  </si>
  <si>
    <t>Resoluciones y horarios de clase</t>
  </si>
  <si>
    <t>Experincias significativa, manual de convivencia, actividades 50 años</t>
  </si>
  <si>
    <t>Plan de clases</t>
  </si>
  <si>
    <t>PMI, guías de aprendizaje</t>
  </si>
  <si>
    <t>Guías de clase, bimestrales, quiz</t>
  </si>
  <si>
    <t xml:space="preserve">Actas de preaviso, actas de comisión de evaluación, acta de compromiso, </t>
  </si>
  <si>
    <t>Actas, resultado de pruebas avanzar, saber 11, simulacroa Aceb</t>
  </si>
  <si>
    <t>Control de asistencia</t>
  </si>
  <si>
    <t>Planes de nivelación, colegio abierto</t>
  </si>
  <si>
    <t>DUA, PIAR</t>
  </si>
  <si>
    <t>Registro de WhatsApp, Webcolegios y actividades de 50 años.</t>
  </si>
  <si>
    <t xml:space="preserve">Actas de matricula </t>
  </si>
  <si>
    <t>Carpetas de los estudiantes por sede y grados</t>
  </si>
  <si>
    <t>Boletines</t>
  </si>
  <si>
    <t>El mantenimiento de la planta física se realiza ocasionalmente, sin obedecer a una planeación sistemática</t>
  </si>
  <si>
    <t>La institución realiza activida_x0002_des aisladas y ocasionales de adecuación, accesibilidad y embellecimiento de su planta física, y recibe apoyos puntua_x0002_les de la comunidad educativa para realizarlas.</t>
  </si>
  <si>
    <t>La institución tiene algunos registros sobre la manera cómo se están utilizando los 
espacios físicos, pero éstos son  esporádicos y no están sistematizados.</t>
  </si>
  <si>
    <t>La adquisición de los suministros se realiza en el momento en que se presentan las nece_x0002_sidades; no hay un plan que oriente esa actividad</t>
  </si>
  <si>
    <t>Los perfiles se encuentran bien definidos, son coherentes con el PEI y con la normatividad vigente; sin embargo, no son 
tenidos en cuenta en los pro_x0002_cesos de selección, solicitud e inducción del personal.</t>
  </si>
  <si>
    <t>La institución realiza activida_x0002_des de inducción con los docentes y  administrativos nuevos, pero éstas no son sistemáticas y obedecen a iniciativas indivi_x0002_duales, de áreas o de sedes</t>
  </si>
  <si>
    <t>La formación y la capacitación son asumidas como un asunto de interés particular de cada docente. La institución acepta procesos de formación sin eva_x0002_luar su pertinencia con respec_x0002_to al PEI o sus necesidades.</t>
  </si>
  <si>
    <t>La institución cuenta con procesos explícitos para elaborar los horarios y los criterios para realizar la asignación académica de los do_x0002_centes, y éstos se cumplen</t>
  </si>
  <si>
    <t>El personal vinculado está identificado con la institución: comparte la filosofía, principios, valores y objetivos, y está dispuesto a realizar actividades complementarias que sean nece_x0002_sarias para cualificar su labor</t>
  </si>
  <si>
    <t>La institución ha definido una estrategia de reconocimiento al personal vinculado, pero 
ésta no siempre es llevada a la práctica</t>
  </si>
  <si>
    <t>La investigación en la institu_x0002_ción se encuentra en estado incipiente; carece de apoyo y seguimiento a las iniciativas 
de los docentes.</t>
  </si>
  <si>
    <t>La institución ha definido es_x0002_trategias para la mediación de conflictos, pero éstas se usan de manera esporádica y no abarcan la totalidad de sedes, grados o niveles.</t>
  </si>
  <si>
    <t>La elaboración del presupues_x0002_to se hace teniendo en cuenta las necesidades de las sedes y niveles, y toma como referen_x0002_tes el Plan Operativo Anual, el PEI, el plan de mejoramiento y la normatividad vigente.</t>
  </si>
  <si>
    <t>La contabilidad está disponible de manera 
oportuna y los informes financieros permiten realizar un control efectivo del presupuesto y del plan de ingresos y gastos.</t>
  </si>
  <si>
    <t>La institución presenta los informes financie_x0002_ros a las autoridades competentes de mane_x0002_ra apropiada y oportuna. Éstos son parte del proceso de control interno y sirven para tomar decisiones y realizar seguimiento al manejo 
de los recursos.</t>
  </si>
  <si>
    <t>La institución cuenta con proce_x0002_sos para el recaudo de ingresos y la realización de los gastos. Los registros son consistentes 
y coinciden plenamente con el plan de ingresos y gastos esti_x0002_pulado.</t>
  </si>
  <si>
    <t xml:space="preserve">Actas de consejo Directivo de mantenimiento de la planta física 
</t>
  </si>
  <si>
    <t xml:space="preserve">Plan anual de adquisición 
de recursos para el aprendizaje aprobados por el consejo Directivo (actas) </t>
  </si>
  <si>
    <t>Plan de compra de suministros y dotacion aprobadas por el consejodirectivo (Actas)</t>
  </si>
  <si>
    <t>El mantenimiento de los equipos y otros recursos para el aprendizaje sólo se realiza 
cuando éstos sufren algún daño. Los manuales de los equipos no están disponibles para los usuarios.</t>
  </si>
  <si>
    <t>La institución tiene una aproximación parcial a su panorama de riesgos o se encuentra apenas en proceso de iniciar el levantamiento.</t>
  </si>
  <si>
    <t>La institución cuenta con una política para desarrollar el proceso de matrícula que garantiza su agilidad y coherencia con los lineamientos nacionales y locales</t>
  </si>
  <si>
    <t>La institución cuenta con un sistema de archivo organizado donde se integra la información histórica de los estudian_x0002_tes de todas las sede</t>
  </si>
  <si>
    <t>La institución dispone de un sistema ágil y 
oportuno para la expedición de boletines de calificaciones y cuenta con los sistemas de control necesarios para garantizar la consistencia de la información</t>
  </si>
  <si>
    <t>La institución cuenta con un plan para la adquisición de los recursos para el aprendizaje que consulta las demandas de 
su direccionamiento estratégico y las necesidades de los docentes y estudiantes.</t>
  </si>
  <si>
    <t>No hay levantamiento del panorama de riesgos físicos</t>
  </si>
  <si>
    <t>No se ha regitrado plan mantenimiento de equipos y recursos para el aprendizaje</t>
  </si>
  <si>
    <t>Los servicios complementarios y recursos que ofrece la comunidad y los Establecimientos Educativos, se distribuyen de forma equitativa, se ofrecen oportunamente teniendo en cuenta la calidad requerida . Cada sede tiene 
programas sensibles a las demandas de los estudiantes, y la institución cuenta con el apoyo de otras entidades para su prestación.</t>
  </si>
  <si>
    <t>Listas de estudiantes que utiliza el transporte escolar y restaurante escolar</t>
  </si>
  <si>
    <t>La institución ofrece apoyos puntuales a los estudiantes que presentan bajo desempeño académico o con dificulta_x0002_des de interacción de acuerdo con sus requerimientos. No hay una estrategia articulada para atender a esta población</t>
  </si>
  <si>
    <t>Actas de atencion de estudiantes atendidos por la deocente apoyo, DUA y PIAR</t>
  </si>
  <si>
    <t>PEI, plan de mejoramiento, Plan Operativo Anual</t>
  </si>
  <si>
    <t>Libros contables</t>
  </si>
  <si>
    <t>Libros contables. Informes financieros 
divulgados por la contadora a la comunidad educativa.</t>
  </si>
  <si>
    <t>Informes financieros entregados a las autoridades educativa</t>
  </si>
  <si>
    <t xml:space="preserve"> La  misión , la visión y principios estan formullados dentro del marco de loa institución pero la apropiación es parcial por parte de la comunidad educativa.</t>
  </si>
  <si>
    <t>PEI, ACTAS DE SEMANA INDUCCIÓN, DIAPOSITIVAS.</t>
  </si>
  <si>
    <t>La metas estan establecidas pero soolamente se cumplen algunas.</t>
  </si>
  <si>
    <t xml:space="preserve">PEI, CUADRO DE EFICIENCIA INTERNA, RESUSLTADOS DE EVALUACIONES INTERNAS Y EXTERNAS </t>
  </si>
  <si>
    <t>Se cuenta con  un proceso de divulgación  sobre el direccionamiento pero no existe una apropiación por parte de toda la comunidad educativa.</t>
  </si>
  <si>
    <t>ACTAS, FOLLETOS Y FOTOGRAFIAS.</t>
  </si>
  <si>
    <t>Se evalua y ajusta  periodicamente las estrategias de inclusión y de diferentes grupos poblaconales de diversidad cultural</t>
  </si>
  <si>
    <t>PEI, PLANES DE AREA, PIAR Y DUA.</t>
  </si>
  <si>
    <t>El manejo institucional se hace de manera participativa y trabajo en equipo, pero los resultados estan evaluados parcialmente.</t>
  </si>
  <si>
    <t xml:space="preserve">ACTAS DE REUNIONES POR GESTION. </t>
  </si>
  <si>
    <t>Los planes, proyectos y acciones estan articulados con los planteamientos estrategicos de lla institución y conocidos por la comunidad educativa.</t>
  </si>
  <si>
    <t>PROYECTOS TRANSVERSALES, FOTOGRAFIAS Y GUIAS.</t>
  </si>
  <si>
    <t>Se cuenta con la estrategia pedagogica coherente con la misión , visión y principios institucionales pero no es aplicada por todos los docentes.</t>
  </si>
  <si>
    <t>PLANES DE AREA, GUIAS.</t>
  </si>
  <si>
    <t xml:space="preserve">Autoevaluación Y PMI no se  hace un  seguimiento continuo. </t>
  </si>
  <si>
    <t>AUTOEVALUACION Y EVAUACION DE DESEMPEÑO DOCENTE</t>
  </si>
  <si>
    <t>La institución ha establecido un proceso para  realizar la autoevaluación mesiante innstrumentos y procedimientos claros pero sus resultados no se connvierten en acciones para mejorar.</t>
  </si>
  <si>
    <t>Se realizaron reuniones en forma continua  con una agenda establecida</t>
  </si>
  <si>
    <t>ACTAS DE CONSEJO DIRECTIVO</t>
  </si>
  <si>
    <t>ESTA CONFORMADO DE ACUERDO A LA NORMATIVA INSTITUCIONAL PERO NO CUENTA CON UN CRONOGRAMA ESTABLECIDO</t>
  </si>
  <si>
    <t>RESOLUCION DE REPRESENTANTES</t>
  </si>
  <si>
    <t>ESTA CONFORMADO DE ACUERDO A LA NORMATIVA Y SE REUNE PERIODICAMENTE, ANALIZA Y PLANTEA SOLUCIONES.</t>
  </si>
  <si>
    <t>ACTAS DE REUNION</t>
  </si>
  <si>
    <t>ESTA CONFORMADO Y SE REUNE PERIE DOCAMENTE Y RESPONDE A LOS INTERESES DE LOS ESTUDIANTES</t>
  </si>
  <si>
    <t xml:space="preserve"> ACTAS</t>
  </si>
  <si>
    <t>ES RECONODIDO POR LA INSTITUCION POR SUS PROGRAMASS</t>
  </si>
  <si>
    <t>ACTAS DE ELECCION, FOTOS, ACTAS DE REUNION</t>
  </si>
  <si>
    <t>SE REUNEN PERIODICAMENTE, Y RECONOCIDA</t>
  </si>
  <si>
    <t>ASISTENCIA A REUNIONES, FOTOGRAFIAS</t>
  </si>
  <si>
    <t>ESTA ESTAECIDA PARA EL APOYO DE LAS ACTIVINSTITUCIONALES</t>
  </si>
  <si>
    <t>OTOGRAFIAS, ACTAS</t>
  </si>
  <si>
    <t>CUENTA CON DIFERENTES MEDIOAS PARA INFORMAR</t>
  </si>
  <si>
    <t>WHASSAP, CIRCULARES</t>
  </si>
  <si>
    <t>SE CUENTA CON EQUIPOS DE TRABAJO  CON PROPOSITOS DEFINIDOS</t>
  </si>
  <si>
    <t xml:space="preserve">GESTIONTAS DE LOS DIFERENTES COMISIONES  </t>
  </si>
  <si>
    <t>CUENTA CON UN SISTEMA DE ESTIMULOS Y LOGROS</t>
  </si>
  <si>
    <t xml:space="preserve"> FOTOGRAFIAS Y MANUAL DE CONVIVENCIA</t>
  </si>
  <si>
    <t>SE COMPARTE EXPERIENCIAS DE MANERA OCASIONA</t>
  </si>
  <si>
    <t xml:space="preserve">FOTOGRAFIAS </t>
  </si>
  <si>
    <t>LOS ESTUDIANTES SE  IDENTIFICAN  Y TIENEN SENTIDO DE PERTENENCIA</t>
  </si>
  <si>
    <t>ACTIVIDADES RECRETIVAS E INSTITUCIONALES</t>
  </si>
  <si>
    <t>AREAS INSUFICIENTE Y POCO ORGANIZADAS PRESENTENDO HACINAMIENTO</t>
  </si>
  <si>
    <t xml:space="preserve">FOTOGRAFIAS, </t>
  </si>
  <si>
    <t>SE HACE INDUCCION AL PRINCIPIO DE AÑO</t>
  </si>
  <si>
    <t xml:space="preserve"> ACTAS Y PROYECTO </t>
  </si>
  <si>
    <t>POCO ENTUSIASMO Y GANAS DE APRENDER</t>
  </si>
  <si>
    <t>RESULTADOS PRUEBAS INTERNAS Y EXTERNAS</t>
  </si>
  <si>
    <t>COMO HERRAMIENTA ES UTILIZADO EN LA SOLUCION DE PROBLEMAS</t>
  </si>
  <si>
    <t>MANUAL DE CONVIENCIA</t>
  </si>
  <si>
    <t>SE CUENTA CON UNA PROGRAMACION  DE ACTIVIDADES</t>
  </si>
  <si>
    <t>FOTOGRA,FIAS , ACTAS</t>
  </si>
  <si>
    <t>SE CUENTA CON PROGRAMAS DE BIENESTAR</t>
  </si>
  <si>
    <t>FOTOS, CONVENIOS</t>
  </si>
  <si>
    <t xml:space="preserve">SE RECONOCE EL COMITÉ DE CONVIVENCIA  ACCION </t>
  </si>
  <si>
    <t>FOTOGRAFIAS, ACTAS</t>
  </si>
  <si>
    <t xml:space="preserve">SE MANEJA UNA POLITICA </t>
  </si>
  <si>
    <t>COMPROMISOS</t>
  </si>
  <si>
    <t>INTERCAMBIO DE INFORMACION  A NIVEL INSTITUCIONAL CON COMPONENTE DE LA COMUNIDAD</t>
  </si>
  <si>
    <t xml:space="preserve">ACTA DE ESCUELA DE PADRES, FOTOS, </t>
  </si>
  <si>
    <t>SE HACE INTERCAMBIO EDUCATIVO CON LAS DIFERENTES AUTORIDADES</t>
  </si>
  <si>
    <t xml:space="preserve">FOTOS, ACTAS, </t>
  </si>
  <si>
    <t>ACUERDO CON OTRAS ENTIDADES</t>
  </si>
  <si>
    <t>ACTAS DE ACUERDOS Y CONVENIOS INTERINSTITUCIONALES.</t>
  </si>
  <si>
    <t>SE HAN ESTADLECIDO ALIANZAS CON EL SECTOR PROCDUCTIVO PERO CARECE DE METODOLOGIA Y SEGUIMIENTO.</t>
  </si>
  <si>
    <t>OFICIOS DE CONVENIOS Y RECURSOS RECIBIDOS POR EL SECTOR PRODUCTIVO.</t>
  </si>
  <si>
    <t xml:space="preserve">Acta de carga academica </t>
  </si>
  <si>
    <t>Charla con los docentes a cargo de los directivos</t>
  </si>
  <si>
    <t xml:space="preserve">No existen formaciones y capacitaciones </t>
  </si>
  <si>
    <t>Actas de reuniones</t>
  </si>
  <si>
    <t>No existe apoyo a la investigacion</t>
  </si>
  <si>
    <t>Actividad de los 50 años del colegio</t>
  </si>
  <si>
    <t>Plan de estudios, acta de asignacion de cargas de académica de los docentes de las dos sedes</t>
  </si>
  <si>
    <t>No existe programas para la adecuación y embellecimiento de la planta física</t>
  </si>
  <si>
    <t>No hay seguimiento al uso de los espacios de las dos sedes</t>
  </si>
  <si>
    <t>La institución realiza esporádicamente algunas actividades orientadas a la integración y bienestar del personal vinculado</t>
  </si>
  <si>
    <t>El proceso de evaluación de docentes, directivos y personal administrativo permite la implementación de acciones de mejoramiento y de desarrollo profesional. Además, es conocido por la comunidad y cuenta con un respaldo amplio de los miembros de la institución.</t>
  </si>
  <si>
    <t>Una actividad de convivencia y bienestar a los docentes y directivos</t>
  </si>
  <si>
    <t>Planes de asignatura de los docentes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</si>
</sst>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</cellStyleXfs>
  <cellXfs count="333">
    <xf numFmtId="0" fontId="0" fillId="0" borderId="0" xfId="0"/>
    <xf numFmtId="0" fontId="29" fillId="0" borderId="0" xfId="0" applyFont="1"/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29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29" fillId="0" borderId="0" xfId="0" applyNumberFormat="1" applyFont="1"/>
    <xf numFmtId="0" fontId="6" fillId="0" borderId="0" xfId="0" applyFont="1" applyAlignment="1"/>
    <xf numFmtId="0" fontId="30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29" fillId="0" borderId="0" xfId="0" applyFont="1" applyBorder="1" applyAlignment="1">
      <alignment horizontal="left" vertical="top"/>
    </xf>
    <xf numFmtId="0" fontId="31" fillId="0" borderId="0" xfId="0" applyFont="1" applyFill="1"/>
    <xf numFmtId="0" fontId="6" fillId="9" borderId="2" xfId="0" applyFont="1" applyFill="1" applyBorder="1" applyAlignment="1">
      <alignment horizontal="center" vertical="center" wrapText="1"/>
    </xf>
    <xf numFmtId="0" fontId="29" fillId="0" borderId="0" xfId="0" applyFont="1" applyFill="1"/>
    <xf numFmtId="9" fontId="29" fillId="0" borderId="0" xfId="0" applyNumberFormat="1" applyFont="1" applyFill="1"/>
    <xf numFmtId="9" fontId="5" fillId="0" borderId="2" xfId="0" applyNumberFormat="1" applyFont="1" applyBorder="1" applyAlignment="1">
      <alignment horizontal="center" vertical="center"/>
    </xf>
    <xf numFmtId="0" fontId="32" fillId="0" borderId="0" xfId="0" applyFont="1"/>
    <xf numFmtId="0" fontId="19" fillId="0" borderId="0" xfId="0" applyFont="1"/>
    <xf numFmtId="0" fontId="19" fillId="0" borderId="0" xfId="0" applyFont="1" applyBorder="1" applyAlignment="1"/>
    <xf numFmtId="0" fontId="18" fillId="0" borderId="0" xfId="0" applyFont="1" applyFill="1" applyAlignment="1">
      <alignment horizontal="center" vertical="center"/>
    </xf>
    <xf numFmtId="0" fontId="33" fillId="0" borderId="0" xfId="2" applyFont="1" applyFill="1" applyAlignment="1" applyProtection="1">
      <alignment vertical="center"/>
    </xf>
    <xf numFmtId="0" fontId="13" fillId="0" borderId="0" xfId="0" applyFont="1" applyFill="1" applyAlignment="1">
      <alignment horizontal="left" vertical="center" wrapText="1"/>
    </xf>
    <xf numFmtId="0" fontId="32" fillId="0" borderId="0" xfId="0" applyFont="1" applyFill="1" applyAlignment="1">
      <alignment vertical="center" wrapText="1"/>
    </xf>
    <xf numFmtId="0" fontId="32" fillId="0" borderId="0" xfId="0" applyFont="1" applyFill="1" applyAlignment="1">
      <alignment vertical="center"/>
    </xf>
    <xf numFmtId="0" fontId="13" fillId="0" borderId="0" xfId="0" applyFont="1" applyFill="1" applyBorder="1" applyAlignment="1">
      <alignment wrapText="1"/>
    </xf>
    <xf numFmtId="0" fontId="34" fillId="10" borderId="3" xfId="0" applyFont="1" applyFill="1" applyBorder="1" applyAlignment="1" applyProtection="1">
      <alignment horizontal="center" vertical="center"/>
      <protection locked="0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32" fillId="11" borderId="3" xfId="0" applyFont="1" applyFill="1" applyBorder="1" applyAlignment="1" applyProtection="1">
      <alignment horizontal="center" vertical="center"/>
      <protection locked="0"/>
    </xf>
    <xf numFmtId="0" fontId="32" fillId="12" borderId="3" xfId="0" applyFont="1" applyFill="1" applyBorder="1" applyAlignment="1" applyProtection="1">
      <alignment horizontal="center" vertical="center"/>
      <protection locked="0"/>
    </xf>
    <xf numFmtId="0" fontId="35" fillId="13" borderId="3" xfId="0" applyFont="1" applyFill="1" applyBorder="1" applyAlignment="1" applyProtection="1">
      <alignment horizontal="left" vertical="top" wrapText="1"/>
      <protection locked="0"/>
    </xf>
    <xf numFmtId="0" fontId="35" fillId="13" borderId="2" xfId="0" applyFont="1" applyFill="1" applyBorder="1" applyAlignment="1" applyProtection="1">
      <alignment horizontal="left" vertical="top" wrapText="1"/>
      <protection locked="0"/>
    </xf>
    <xf numFmtId="0" fontId="35" fillId="14" borderId="3" xfId="0" applyFont="1" applyFill="1" applyBorder="1" applyAlignment="1" applyProtection="1">
      <alignment horizontal="left" vertical="top" wrapText="1"/>
      <protection locked="0"/>
    </xf>
    <xf numFmtId="0" fontId="35" fillId="14" borderId="2" xfId="0" applyFont="1" applyFill="1" applyBorder="1" applyAlignment="1" applyProtection="1">
      <alignment horizontal="left" vertical="top" wrapText="1"/>
      <protection locked="0"/>
    </xf>
    <xf numFmtId="0" fontId="35" fillId="15" borderId="3" xfId="0" applyFont="1" applyFill="1" applyBorder="1" applyAlignment="1" applyProtection="1">
      <alignment horizontal="left" vertical="top" wrapText="1"/>
      <protection locked="0"/>
    </xf>
    <xf numFmtId="0" fontId="35" fillId="15" borderId="2" xfId="0" applyFont="1" applyFill="1" applyBorder="1" applyAlignment="1" applyProtection="1">
      <alignment horizontal="left" vertical="top" wrapText="1"/>
      <protection locked="0"/>
    </xf>
    <xf numFmtId="9" fontId="29" fillId="0" borderId="4" xfId="0" applyNumberFormat="1" applyFont="1" applyBorder="1" applyAlignment="1">
      <alignment horizontal="center" vertical="center"/>
    </xf>
    <xf numFmtId="0" fontId="16" fillId="8" borderId="5" xfId="2" applyFont="1" applyFill="1" applyBorder="1" applyAlignment="1" applyProtection="1">
      <alignment horizontal="center" vertical="center"/>
    </xf>
    <xf numFmtId="0" fontId="5" fillId="8" borderId="3" xfId="2" applyFont="1" applyFill="1" applyBorder="1" applyAlignment="1" applyProtection="1">
      <alignment horizontal="left" vertical="center"/>
    </xf>
    <xf numFmtId="0" fontId="16" fillId="8" borderId="5" xfId="2" applyFont="1" applyFill="1" applyBorder="1" applyAlignment="1" applyProtection="1">
      <alignment horizontal="center" vertical="center" wrapText="1"/>
    </xf>
    <xf numFmtId="0" fontId="24" fillId="8" borderId="5" xfId="2" applyFont="1" applyFill="1" applyBorder="1" applyAlignment="1" applyProtection="1">
      <alignment horizontal="center" vertical="center"/>
    </xf>
    <xf numFmtId="0" fontId="24" fillId="8" borderId="5" xfId="2" applyFont="1" applyFill="1" applyBorder="1" applyAlignment="1" applyProtection="1">
      <alignment horizontal="center" vertical="center" wrapText="1"/>
    </xf>
    <xf numFmtId="0" fontId="17" fillId="2" borderId="6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14" fontId="26" fillId="0" borderId="2" xfId="3" applyNumberFormat="1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7" fillId="2" borderId="6" xfId="0" applyFont="1" applyFill="1" applyBorder="1" applyAlignment="1">
      <alignment vertical="center"/>
    </xf>
    <xf numFmtId="0" fontId="15" fillId="16" borderId="8" xfId="0" applyFont="1" applyFill="1" applyBorder="1" applyAlignment="1">
      <alignment horizontal="center" vertical="center"/>
    </xf>
    <xf numFmtId="0" fontId="15" fillId="16" borderId="9" xfId="0" applyFont="1" applyFill="1" applyBorder="1" applyAlignment="1">
      <alignment horizontal="center" vertical="center"/>
    </xf>
    <xf numFmtId="0" fontId="16" fillId="16" borderId="10" xfId="0" applyFont="1" applyFill="1" applyBorder="1" applyAlignment="1">
      <alignment horizontal="center" vertical="center" wrapText="1"/>
    </xf>
    <xf numFmtId="0" fontId="35" fillId="17" borderId="3" xfId="0" applyFont="1" applyFill="1" applyBorder="1" applyAlignment="1" applyProtection="1">
      <alignment horizontal="left" vertical="top" wrapText="1"/>
      <protection locked="0"/>
    </xf>
    <xf numFmtId="0" fontId="35" fillId="17" borderId="2" xfId="0" applyFont="1" applyFill="1" applyBorder="1" applyAlignment="1" applyProtection="1">
      <alignment horizontal="left" vertical="top" wrapText="1"/>
      <protection locked="0"/>
    </xf>
    <xf numFmtId="0" fontId="32" fillId="18" borderId="3" xfId="0" applyFont="1" applyFill="1" applyBorder="1" applyAlignment="1" applyProtection="1">
      <alignment horizontal="center" vertical="center"/>
      <protection locked="0"/>
    </xf>
    <xf numFmtId="9" fontId="29" fillId="0" borderId="0" xfId="0" applyNumberFormat="1" applyFont="1" applyBorder="1" applyAlignment="1">
      <alignment horizontal="center" vertical="center"/>
    </xf>
    <xf numFmtId="9" fontId="6" fillId="0" borderId="0" xfId="0" applyNumberFormat="1" applyFont="1" applyBorder="1" applyAlignment="1">
      <alignment horizontal="center" vertical="center"/>
    </xf>
    <xf numFmtId="0" fontId="3" fillId="12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2" fillId="14" borderId="2" xfId="0" applyFont="1" applyFill="1" applyBorder="1" applyAlignment="1">
      <alignment vertical="center"/>
    </xf>
    <xf numFmtId="0" fontId="32" fillId="19" borderId="0" xfId="0" applyFont="1" applyFill="1" applyBorder="1" applyAlignment="1">
      <alignment vertical="center"/>
    </xf>
    <xf numFmtId="0" fontId="13" fillId="19" borderId="0" xfId="0" applyFont="1" applyFill="1" applyBorder="1" applyAlignment="1">
      <alignment horizontal="left" vertical="center" wrapText="1"/>
    </xf>
    <xf numFmtId="0" fontId="35" fillId="13" borderId="3" xfId="0" applyFont="1" applyFill="1" applyBorder="1" applyAlignment="1" applyProtection="1">
      <alignment horizontal="left" vertical="justify" wrapText="1"/>
      <protection locked="0"/>
    </xf>
    <xf numFmtId="0" fontId="35" fillId="14" borderId="3" xfId="0" applyFont="1" applyFill="1" applyBorder="1" applyAlignment="1" applyProtection="1">
      <alignment horizontal="left" vertical="justify" wrapText="1"/>
      <protection locked="0"/>
    </xf>
    <xf numFmtId="0" fontId="36" fillId="15" borderId="12" xfId="0" applyFont="1" applyFill="1" applyBorder="1" applyAlignment="1" applyProtection="1">
      <alignment horizontal="left" vertical="justify" wrapText="1"/>
      <protection locked="0"/>
    </xf>
    <xf numFmtId="0" fontId="36" fillId="15" borderId="2" xfId="0" applyFont="1" applyFill="1" applyBorder="1" applyAlignment="1" applyProtection="1">
      <alignment horizontal="left" vertical="justify" wrapText="1"/>
      <protection locked="0"/>
    </xf>
    <xf numFmtId="0" fontId="36" fillId="17" borderId="12" xfId="0" applyFont="1" applyFill="1" applyBorder="1" applyAlignment="1" applyProtection="1">
      <alignment horizontal="left" vertical="justify" wrapText="1"/>
      <protection locked="0"/>
    </xf>
    <xf numFmtId="0" fontId="36" fillId="17" borderId="2" xfId="0" applyFont="1" applyFill="1" applyBorder="1" applyAlignment="1" applyProtection="1">
      <alignment horizontal="left" vertical="justify" wrapText="1"/>
      <protection locked="0"/>
    </xf>
    <xf numFmtId="0" fontId="35" fillId="14" borderId="2" xfId="0" applyFont="1" applyFill="1" applyBorder="1" applyAlignment="1" applyProtection="1">
      <alignment horizontal="left" vertical="justify" wrapText="1"/>
      <protection locked="0"/>
    </xf>
    <xf numFmtId="0" fontId="36" fillId="15" borderId="6" xfId="0" applyFont="1" applyFill="1" applyBorder="1" applyAlignment="1" applyProtection="1">
      <alignment horizontal="left" vertical="justify" wrapText="1"/>
      <protection locked="0"/>
    </xf>
    <xf numFmtId="0" fontId="36" fillId="17" borderId="6" xfId="0" applyFont="1" applyFill="1" applyBorder="1" applyAlignment="1" applyProtection="1">
      <alignment horizontal="left" vertical="justify" wrapText="1"/>
      <protection locked="0"/>
    </xf>
    <xf numFmtId="0" fontId="32" fillId="13" borderId="3" xfId="0" applyFont="1" applyFill="1" applyBorder="1" applyAlignment="1" applyProtection="1">
      <alignment horizontal="left" vertical="justify" wrapText="1"/>
      <protection locked="0"/>
    </xf>
    <xf numFmtId="0" fontId="32" fillId="15" borderId="3" xfId="0" applyFont="1" applyFill="1" applyBorder="1" applyAlignment="1" applyProtection="1">
      <alignment horizontal="left" vertical="justify" wrapText="1"/>
      <protection locked="0"/>
    </xf>
    <xf numFmtId="0" fontId="32" fillId="15" borderId="2" xfId="0" applyFont="1" applyFill="1" applyBorder="1" applyAlignment="1" applyProtection="1">
      <alignment horizontal="left" vertical="justify" wrapText="1"/>
      <protection locked="0"/>
    </xf>
    <xf numFmtId="0" fontId="32" fillId="17" borderId="3" xfId="0" applyFont="1" applyFill="1" applyBorder="1" applyAlignment="1" applyProtection="1">
      <alignment horizontal="left" vertical="justify" wrapText="1"/>
      <protection locked="0"/>
    </xf>
    <xf numFmtId="0" fontId="32" fillId="17" borderId="2" xfId="0" applyFont="1" applyFill="1" applyBorder="1" applyAlignment="1" applyProtection="1">
      <alignment horizontal="left" vertical="justify" wrapText="1"/>
      <protection locked="0"/>
    </xf>
    <xf numFmtId="0" fontId="35" fillId="13" borderId="2" xfId="0" applyFont="1" applyFill="1" applyBorder="1" applyAlignment="1" applyProtection="1">
      <alignment horizontal="left" vertical="justify" wrapText="1"/>
      <protection locked="0"/>
    </xf>
    <xf numFmtId="0" fontId="35" fillId="15" borderId="3" xfId="0" applyFont="1" applyFill="1" applyBorder="1" applyAlignment="1" applyProtection="1">
      <alignment horizontal="left" vertical="justify" wrapText="1"/>
      <protection locked="0"/>
    </xf>
    <xf numFmtId="0" fontId="35" fillId="15" borderId="2" xfId="0" applyFont="1" applyFill="1" applyBorder="1" applyAlignment="1" applyProtection="1">
      <alignment horizontal="left" vertical="justify" wrapText="1"/>
      <protection locked="0"/>
    </xf>
    <xf numFmtId="0" fontId="35" fillId="17" borderId="3" xfId="0" applyFont="1" applyFill="1" applyBorder="1" applyAlignment="1" applyProtection="1">
      <alignment horizontal="left" vertical="justify" wrapText="1"/>
      <protection locked="0"/>
    </xf>
    <xf numFmtId="0" fontId="35" fillId="17" borderId="2" xfId="0" applyFont="1" applyFill="1" applyBorder="1" applyAlignment="1" applyProtection="1">
      <alignment horizontal="left" vertical="justify" wrapText="1"/>
      <protection locked="0"/>
    </xf>
    <xf numFmtId="0" fontId="34" fillId="11" borderId="3" xfId="0" applyFont="1" applyFill="1" applyBorder="1" applyAlignment="1" applyProtection="1">
      <alignment horizontal="center" vertical="center" wrapText="1"/>
      <protection locked="0"/>
    </xf>
    <xf numFmtId="0" fontId="32" fillId="11" borderId="3" xfId="0" applyFont="1" applyFill="1" applyBorder="1" applyAlignment="1" applyProtection="1">
      <alignment horizontal="center" vertical="center" wrapText="1"/>
      <protection locked="0"/>
    </xf>
    <xf numFmtId="0" fontId="32" fillId="13" borderId="2" xfId="0" applyFont="1" applyFill="1" applyBorder="1" applyAlignment="1" applyProtection="1">
      <alignment horizontal="left" vertical="justify" wrapText="1"/>
      <protection locked="0"/>
    </xf>
    <xf numFmtId="0" fontId="34" fillId="12" borderId="3" xfId="0" applyFont="1" applyFill="1" applyBorder="1" applyAlignment="1" applyProtection="1">
      <alignment horizontal="center" vertical="center" wrapText="1"/>
      <protection locked="0"/>
    </xf>
    <xf numFmtId="0" fontId="32" fillId="12" borderId="3" xfId="0" applyFont="1" applyFill="1" applyBorder="1" applyAlignment="1" applyProtection="1">
      <alignment horizontal="center" vertical="center" wrapText="1"/>
      <protection locked="0"/>
    </xf>
    <xf numFmtId="0" fontId="34" fillId="18" borderId="3" xfId="0" applyFont="1" applyFill="1" applyBorder="1" applyAlignment="1" applyProtection="1">
      <alignment horizontal="center" vertical="center" wrapText="1"/>
      <protection locked="0"/>
    </xf>
    <xf numFmtId="0" fontId="32" fillId="18" borderId="3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Border="1" applyProtection="1">
      <protection locked="0"/>
    </xf>
    <xf numFmtId="0" fontId="37" fillId="0" borderId="0" xfId="0" applyFont="1" applyBorder="1" applyAlignment="1" applyProtection="1">
      <alignment horizontal="center" vertical="center"/>
      <protection locked="0"/>
    </xf>
    <xf numFmtId="0" fontId="25" fillId="9" borderId="4" xfId="0" applyFont="1" applyFill="1" applyBorder="1" applyAlignment="1" applyProtection="1">
      <alignment horizontal="center" vertical="center"/>
      <protection locked="0"/>
    </xf>
    <xf numFmtId="0" fontId="16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2" xfId="0" applyFont="1" applyFill="1" applyBorder="1" applyAlignment="1" applyProtection="1">
      <alignment horizontal="center" vertical="center"/>
      <protection locked="0"/>
    </xf>
    <xf numFmtId="0" fontId="25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6" xfId="0" applyFont="1" applyFill="1" applyBorder="1" applyAlignment="1" applyProtection="1">
      <alignment horizontal="left" vertical="center" wrapText="1"/>
      <protection locked="0"/>
    </xf>
    <xf numFmtId="0" fontId="38" fillId="6" borderId="7" xfId="0" applyFont="1" applyFill="1" applyBorder="1" applyAlignment="1" applyProtection="1">
      <alignment vertical="center"/>
      <protection locked="0"/>
    </xf>
    <xf numFmtId="0" fontId="25" fillId="6" borderId="7" xfId="0" applyFont="1" applyFill="1" applyBorder="1" applyAlignment="1" applyProtection="1">
      <alignment vertical="center"/>
      <protection locked="0"/>
    </xf>
    <xf numFmtId="0" fontId="25" fillId="6" borderId="2" xfId="0" applyFont="1" applyFill="1" applyBorder="1" applyAlignment="1" applyProtection="1">
      <alignment vertical="center"/>
      <protection locked="0"/>
    </xf>
    <xf numFmtId="0" fontId="32" fillId="0" borderId="3" xfId="0" applyFont="1" applyBorder="1" applyAlignment="1" applyProtection="1">
      <alignment wrapText="1"/>
      <protection locked="0"/>
    </xf>
    <xf numFmtId="0" fontId="32" fillId="0" borderId="0" xfId="0" applyFont="1" applyFill="1" applyBorder="1" applyProtection="1">
      <protection locked="0"/>
    </xf>
    <xf numFmtId="0" fontId="32" fillId="0" borderId="2" xfId="0" applyFont="1" applyBorder="1" applyProtection="1">
      <protection locked="0"/>
    </xf>
    <xf numFmtId="0" fontId="32" fillId="0" borderId="2" xfId="0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38" fillId="6" borderId="7" xfId="0" applyFont="1" applyFill="1" applyBorder="1" applyAlignment="1" applyProtection="1">
      <alignment vertical="center" wrapText="1"/>
      <protection locked="0"/>
    </xf>
    <xf numFmtId="0" fontId="12" fillId="6" borderId="7" xfId="0" applyFont="1" applyFill="1" applyBorder="1" applyAlignment="1" applyProtection="1">
      <alignment vertical="center" wrapText="1"/>
      <protection locked="0"/>
    </xf>
    <xf numFmtId="0" fontId="12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vertical="center" wrapText="1"/>
      <protection locked="0"/>
    </xf>
    <xf numFmtId="0" fontId="32" fillId="0" borderId="3" xfId="0" applyFont="1" applyBorder="1" applyProtection="1">
      <protection locked="0"/>
    </xf>
    <xf numFmtId="0" fontId="32" fillId="0" borderId="13" xfId="0" applyFont="1" applyBorder="1" applyProtection="1">
      <protection locked="0"/>
    </xf>
    <xf numFmtId="0" fontId="32" fillId="0" borderId="4" xfId="0" applyFont="1" applyBorder="1" applyProtection="1">
      <protection locked="0"/>
    </xf>
    <xf numFmtId="0" fontId="38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6" borderId="0" xfId="0" applyFont="1" applyFill="1" applyBorder="1" applyAlignment="1" applyProtection="1">
      <alignment horizontal="center" vertical="center" wrapText="1"/>
      <protection locked="0"/>
    </xf>
    <xf numFmtId="0" fontId="12" fillId="9" borderId="3" xfId="0" applyFont="1" applyFill="1" applyBorder="1" applyAlignment="1" applyProtection="1">
      <alignment horizontal="center" vertical="center"/>
      <protection locked="0"/>
    </xf>
    <xf numFmtId="0" fontId="10" fillId="9" borderId="3" xfId="0" applyFont="1" applyFill="1" applyBorder="1" applyAlignment="1" applyProtection="1">
      <alignment horizontal="center" vertical="center" wrapText="1"/>
      <protection locked="0"/>
    </xf>
    <xf numFmtId="0" fontId="10" fillId="9" borderId="2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Protection="1">
      <protection locked="0"/>
    </xf>
    <xf numFmtId="0" fontId="39" fillId="6" borderId="2" xfId="0" applyFont="1" applyFill="1" applyBorder="1" applyAlignment="1" applyProtection="1">
      <alignment horizontal="left" vertical="center"/>
      <protection locked="0"/>
    </xf>
    <xf numFmtId="0" fontId="39" fillId="6" borderId="0" xfId="0" applyFont="1" applyFill="1" applyBorder="1" applyAlignment="1" applyProtection="1">
      <alignment horizontal="left" vertical="center"/>
      <protection locked="0"/>
    </xf>
    <xf numFmtId="0" fontId="32" fillId="6" borderId="8" xfId="0" applyFont="1" applyFill="1" applyBorder="1" applyProtection="1">
      <protection locked="0"/>
    </xf>
    <xf numFmtId="0" fontId="32" fillId="6" borderId="3" xfId="0" applyFont="1" applyFill="1" applyBorder="1" applyProtection="1">
      <protection locked="0"/>
    </xf>
    <xf numFmtId="2" fontId="32" fillId="0" borderId="15" xfId="0" applyNumberFormat="1" applyFont="1" applyBorder="1" applyAlignment="1" applyProtection="1">
      <alignment vertical="center"/>
      <protection locked="0"/>
    </xf>
    <xf numFmtId="0" fontId="32" fillId="0" borderId="15" xfId="0" applyFont="1" applyBorder="1" applyAlignment="1" applyProtection="1">
      <alignment horizontal="left" vertical="center"/>
      <protection locked="0"/>
    </xf>
    <xf numFmtId="0" fontId="32" fillId="0" borderId="0" xfId="0" applyFont="1" applyBorder="1" applyAlignment="1" applyProtection="1">
      <alignment horizontal="left" vertical="center"/>
      <protection locked="0"/>
    </xf>
    <xf numFmtId="0" fontId="32" fillId="6" borderId="8" xfId="0" applyFont="1" applyFill="1" applyBorder="1" applyAlignment="1" applyProtection="1">
      <alignment vertical="center"/>
      <protection locked="0"/>
    </xf>
    <xf numFmtId="0" fontId="40" fillId="6" borderId="0" xfId="0" applyFont="1" applyFill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6" borderId="2" xfId="0" applyFont="1" applyFill="1" applyBorder="1" applyProtection="1">
      <protection locked="0"/>
    </xf>
    <xf numFmtId="0" fontId="41" fillId="6" borderId="2" xfId="0" applyFont="1" applyFill="1" applyBorder="1" applyAlignment="1" applyProtection="1">
      <alignment horizontal="left" vertical="center"/>
      <protection locked="0"/>
    </xf>
    <xf numFmtId="0" fontId="41" fillId="6" borderId="0" xfId="0" applyFont="1" applyFill="1" applyBorder="1" applyAlignment="1" applyProtection="1">
      <alignment horizontal="left" vertical="center"/>
      <protection locked="0"/>
    </xf>
    <xf numFmtId="0" fontId="40" fillId="6" borderId="2" xfId="0" applyFont="1" applyFill="1" applyBorder="1" applyProtection="1">
      <protection locked="0"/>
    </xf>
    <xf numFmtId="0" fontId="32" fillId="6" borderId="2" xfId="0" applyFont="1" applyFill="1" applyBorder="1" applyAlignment="1" applyProtection="1">
      <alignment vertical="center"/>
      <protection locked="0"/>
    </xf>
    <xf numFmtId="0" fontId="38" fillId="6" borderId="0" xfId="0" applyFont="1" applyFill="1" applyBorder="1" applyAlignment="1" applyProtection="1">
      <alignment horizontal="left" vertical="center"/>
      <protection locked="0"/>
    </xf>
    <xf numFmtId="0" fontId="32" fillId="6" borderId="0" xfId="0" applyFont="1" applyFill="1" applyBorder="1" applyProtection="1">
      <protection locked="0"/>
    </xf>
    <xf numFmtId="0" fontId="32" fillId="6" borderId="3" xfId="0" applyFont="1" applyFill="1" applyBorder="1" applyAlignment="1" applyProtection="1">
      <alignment vertical="center"/>
      <protection locked="0"/>
    </xf>
    <xf numFmtId="2" fontId="32" fillId="0" borderId="2" xfId="0" applyNumberFormat="1" applyFont="1" applyBorder="1" applyAlignment="1" applyProtection="1">
      <alignment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10" fillId="9" borderId="0" xfId="0" applyFont="1" applyFill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wrapText="1"/>
      <protection locked="0"/>
    </xf>
    <xf numFmtId="0" fontId="32" fillId="0" borderId="0" xfId="0" applyFont="1" applyBorder="1" applyAlignment="1" applyProtection="1">
      <alignment vertical="justify" wrapText="1"/>
      <protection locked="0"/>
    </xf>
    <xf numFmtId="0" fontId="32" fillId="0" borderId="0" xfId="0" applyFont="1" applyBorder="1" applyAlignment="1" applyProtection="1">
      <alignment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3" fillId="19" borderId="11" xfId="0" applyFont="1" applyFill="1" applyBorder="1" applyAlignment="1" applyProtection="1">
      <alignment horizontal="center" vertical="center"/>
      <protection locked="0"/>
    </xf>
    <xf numFmtId="0" fontId="29" fillId="0" borderId="0" xfId="0" applyFont="1" applyFill="1" applyProtection="1"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horizontal="center" vertical="center"/>
      <protection locked="0"/>
    </xf>
    <xf numFmtId="0" fontId="16" fillId="8" borderId="5" xfId="2" applyFont="1" applyFill="1" applyBorder="1" applyAlignment="1" applyProtection="1">
      <alignment horizontal="center" vertical="center"/>
      <protection locked="0"/>
    </xf>
    <xf numFmtId="9" fontId="29" fillId="0" borderId="4" xfId="0" applyNumberFormat="1" applyFont="1" applyBorder="1" applyAlignment="1" applyProtection="1">
      <alignment horizontal="center" vertical="center"/>
      <protection locked="0"/>
    </xf>
    <xf numFmtId="9" fontId="29" fillId="0" borderId="2" xfId="0" applyNumberFormat="1" applyFont="1" applyBorder="1" applyAlignment="1" applyProtection="1">
      <alignment horizontal="center" vertical="center"/>
      <protection locked="0"/>
    </xf>
    <xf numFmtId="9" fontId="29" fillId="0" borderId="0" xfId="0" applyNumberFormat="1" applyFont="1" applyBorder="1" applyAlignment="1" applyProtection="1">
      <alignment horizontal="center" vertical="center"/>
      <protection locked="0"/>
    </xf>
    <xf numFmtId="9" fontId="29" fillId="0" borderId="0" xfId="0" applyNumberFormat="1" applyFont="1" applyFill="1" applyProtection="1">
      <protection locked="0"/>
    </xf>
    <xf numFmtId="0" fontId="6" fillId="9" borderId="3" xfId="0" applyFont="1" applyFill="1" applyBorder="1" applyAlignment="1" applyProtection="1">
      <alignment horizontal="center" vertical="center" wrapText="1"/>
      <protection locked="0"/>
    </xf>
    <xf numFmtId="9" fontId="6" fillId="0" borderId="2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Protection="1">
      <protection locked="0"/>
    </xf>
    <xf numFmtId="9" fontId="6" fillId="0" borderId="0" xfId="0" applyNumberFormat="1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31" fillId="0" borderId="0" xfId="0" applyFont="1" applyFill="1" applyProtection="1">
      <protection locked="0"/>
    </xf>
    <xf numFmtId="0" fontId="29" fillId="0" borderId="0" xfId="0" applyFont="1" applyBorder="1" applyAlignment="1" applyProtection="1">
      <alignment horizontal="left" vertical="top"/>
      <protection locked="0"/>
    </xf>
    <xf numFmtId="0" fontId="6" fillId="0" borderId="0" xfId="0" applyFont="1" applyAlignment="1" applyProtection="1">
      <protection locked="0"/>
    </xf>
    <xf numFmtId="0" fontId="30" fillId="0" borderId="0" xfId="2" applyFont="1" applyAlignment="1" applyProtection="1">
      <protection locked="0"/>
    </xf>
    <xf numFmtId="0" fontId="9" fillId="6" borderId="2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32" fillId="2" borderId="16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32" fillId="0" borderId="17" xfId="0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32" fillId="14" borderId="2" xfId="0" applyFont="1" applyFill="1" applyBorder="1" applyAlignment="1">
      <alignment vertical="center" wrapText="1"/>
    </xf>
    <xf numFmtId="0" fontId="32" fillId="14" borderId="2" xfId="0" applyFont="1" applyFill="1" applyBorder="1" applyAlignment="1">
      <alignment vertical="center"/>
    </xf>
    <xf numFmtId="0" fontId="32" fillId="2" borderId="2" xfId="0" applyFont="1" applyFill="1" applyBorder="1" applyAlignment="1">
      <alignment horizontal="center" vertical="center" wrapText="1"/>
    </xf>
    <xf numFmtId="0" fontId="32" fillId="2" borderId="6" xfId="0" applyFont="1" applyFill="1" applyBorder="1" applyAlignment="1">
      <alignment horizontal="center" vertical="center" wrapText="1"/>
    </xf>
    <xf numFmtId="1" fontId="32" fillId="0" borderId="4" xfId="0" applyNumberFormat="1" applyFont="1" applyBorder="1" applyAlignment="1" applyProtection="1">
      <alignment horizontal="center" vertical="center"/>
      <protection locked="0"/>
    </xf>
    <xf numFmtId="1" fontId="32" fillId="0" borderId="2" xfId="0" applyNumberFormat="1" applyFont="1" applyBorder="1" applyAlignment="1" applyProtection="1">
      <alignment horizontal="center" vertical="center"/>
      <protection locked="0"/>
    </xf>
    <xf numFmtId="1" fontId="17" fillId="0" borderId="4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0" fontId="17" fillId="0" borderId="7" xfId="0" applyFont="1" applyFill="1" applyBorder="1" applyAlignment="1" applyProtection="1">
      <alignment horizontal="center" vertical="center" wrapText="1"/>
      <protection locked="0"/>
    </xf>
    <xf numFmtId="0" fontId="17" fillId="0" borderId="4" xfId="0" applyFont="1" applyFill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4" fillId="19" borderId="0" xfId="0" applyFont="1" applyFill="1" applyBorder="1" applyAlignment="1">
      <alignment vertical="center" wrapText="1"/>
    </xf>
    <xf numFmtId="0" fontId="32" fillId="19" borderId="0" xfId="0" applyFont="1" applyFill="1" applyBorder="1" applyAlignment="1">
      <alignment vertical="center"/>
    </xf>
    <xf numFmtId="0" fontId="18" fillId="6" borderId="6" xfId="0" applyFont="1" applyFill="1" applyBorder="1" applyAlignment="1">
      <alignment horizontal="center" vertical="center"/>
    </xf>
    <xf numFmtId="0" fontId="18" fillId="6" borderId="7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19" borderId="0" xfId="0" applyFont="1" applyFill="1" applyBorder="1" applyAlignment="1">
      <alignment vertical="center" wrapText="1"/>
    </xf>
    <xf numFmtId="0" fontId="19" fillId="0" borderId="2" xfId="0" applyFont="1" applyBorder="1" applyAlignment="1" applyProtection="1">
      <alignment horizontal="center" vertical="center"/>
      <protection locked="0"/>
    </xf>
    <xf numFmtId="0" fontId="20" fillId="0" borderId="0" xfId="2" applyFont="1" applyFill="1" applyAlignment="1" applyProtection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33" fillId="0" borderId="0" xfId="2" applyFont="1" applyFill="1" applyAlignment="1" applyProtection="1">
      <alignment horizontal="left" vertical="center"/>
    </xf>
    <xf numFmtId="0" fontId="12" fillId="0" borderId="0" xfId="0" applyFont="1" applyAlignment="1">
      <alignment horizontal="center"/>
    </xf>
    <xf numFmtId="0" fontId="33" fillId="0" borderId="0" xfId="2" applyFont="1" applyAlignment="1" applyProtection="1">
      <alignment horizontal="center"/>
    </xf>
    <xf numFmtId="0" fontId="32" fillId="2" borderId="11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164" fontId="32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7" fillId="2" borderId="6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0" borderId="7" xfId="0" applyFont="1" applyFill="1" applyBorder="1" applyAlignment="1" applyProtection="1">
      <alignment horizontal="left" vertical="center" wrapText="1"/>
      <protection locked="0"/>
    </xf>
    <xf numFmtId="0" fontId="17" fillId="0" borderId="4" xfId="0" applyFont="1" applyFill="1" applyBorder="1" applyAlignment="1" applyProtection="1">
      <alignment horizontal="left" vertical="center" wrapText="1"/>
      <protection locked="0"/>
    </xf>
    <xf numFmtId="0" fontId="17" fillId="2" borderId="6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26" fillId="0" borderId="14" xfId="3" applyFont="1" applyBorder="1" applyAlignment="1">
      <alignment horizontal="center"/>
    </xf>
    <xf numFmtId="0" fontId="26" fillId="0" borderId="18" xfId="3" applyFont="1" applyBorder="1" applyAlignment="1">
      <alignment horizontal="center"/>
    </xf>
    <xf numFmtId="0" fontId="26" fillId="0" borderId="11" xfId="3" applyFont="1" applyBorder="1" applyAlignment="1">
      <alignment horizontal="center"/>
    </xf>
    <xf numFmtId="0" fontId="26" fillId="0" borderId="19" xfId="3" applyFont="1" applyBorder="1" applyAlignment="1">
      <alignment horizontal="center"/>
    </xf>
    <xf numFmtId="0" fontId="26" fillId="0" borderId="12" xfId="3" applyFont="1" applyBorder="1" applyAlignment="1">
      <alignment horizontal="center"/>
    </xf>
    <xf numFmtId="0" fontId="26" fillId="0" borderId="13" xfId="3" applyFont="1" applyBorder="1" applyAlignment="1">
      <alignment horizontal="center"/>
    </xf>
    <xf numFmtId="0" fontId="26" fillId="0" borderId="6" xfId="3" applyFont="1" applyBorder="1" applyAlignment="1">
      <alignment horizontal="center" vertical="center"/>
    </xf>
    <xf numFmtId="0" fontId="26" fillId="0" borderId="4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 wrapText="1"/>
    </xf>
    <xf numFmtId="0" fontId="0" fillId="0" borderId="2" xfId="0" applyBorder="1"/>
    <xf numFmtId="0" fontId="32" fillId="0" borderId="19" xfId="0" applyFont="1" applyBorder="1" applyAlignment="1" applyProtection="1">
      <alignment horizontal="center"/>
      <protection locked="0"/>
    </xf>
    <xf numFmtId="0" fontId="10" fillId="13" borderId="2" xfId="0" applyFont="1" applyFill="1" applyBorder="1" applyAlignment="1" applyProtection="1">
      <alignment horizontal="center" vertical="center"/>
      <protection locked="0"/>
    </xf>
    <xf numFmtId="0" fontId="10" fillId="11" borderId="2" xfId="0" applyFont="1" applyFill="1" applyBorder="1" applyAlignment="1" applyProtection="1">
      <alignment horizontal="center" vertical="center"/>
      <protection locked="0"/>
    </xf>
    <xf numFmtId="0" fontId="12" fillId="12" borderId="2" xfId="0" applyFont="1" applyFill="1" applyBorder="1" applyAlignment="1" applyProtection="1">
      <alignment horizontal="center" vertical="center"/>
      <protection locked="0"/>
    </xf>
    <xf numFmtId="0" fontId="25" fillId="9" borderId="8" xfId="0" applyFont="1" applyFill="1" applyBorder="1" applyAlignment="1" applyProtection="1">
      <alignment horizontal="center" vertical="center"/>
      <protection locked="0"/>
    </xf>
    <xf numFmtId="0" fontId="25" fillId="9" borderId="3" xfId="0" applyFont="1" applyFill="1" applyBorder="1" applyAlignment="1" applyProtection="1">
      <alignment horizontal="center" vertical="center"/>
      <protection locked="0"/>
    </xf>
    <xf numFmtId="0" fontId="16" fillId="9" borderId="8" xfId="0" applyFont="1" applyFill="1" applyBorder="1" applyAlignment="1" applyProtection="1">
      <alignment horizontal="center" vertical="center" wrapText="1"/>
      <protection locked="0"/>
    </xf>
    <xf numFmtId="0" fontId="16" fillId="9" borderId="3" xfId="0" applyFont="1" applyFill="1" applyBorder="1" applyAlignment="1" applyProtection="1">
      <alignment horizontal="center" vertical="center" wrapText="1"/>
      <protection locked="0"/>
    </xf>
    <xf numFmtId="0" fontId="25" fillId="9" borderId="19" xfId="0" applyFont="1" applyFill="1" applyBorder="1" applyAlignment="1" applyProtection="1">
      <alignment horizontal="center" vertical="center"/>
      <protection locked="0"/>
    </xf>
    <xf numFmtId="0" fontId="25" fillId="9" borderId="13" xfId="0" applyFont="1" applyFill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6" fillId="9" borderId="11" xfId="0" applyFont="1" applyFill="1" applyBorder="1" applyAlignment="1" applyProtection="1">
      <alignment horizontal="center" vertical="center" wrapText="1"/>
      <protection locked="0"/>
    </xf>
    <xf numFmtId="0" fontId="16" fillId="9" borderId="12" xfId="0" applyFont="1" applyFill="1" applyBorder="1" applyAlignment="1" applyProtection="1">
      <alignment horizontal="center" vertical="center" wrapText="1"/>
      <protection locked="0"/>
    </xf>
    <xf numFmtId="0" fontId="12" fillId="20" borderId="6" xfId="0" applyFont="1" applyFill="1" applyBorder="1" applyAlignment="1" applyProtection="1">
      <alignment horizontal="center" vertical="center"/>
      <protection locked="0"/>
    </xf>
    <xf numFmtId="0" fontId="12" fillId="20" borderId="7" xfId="0" applyFont="1" applyFill="1" applyBorder="1" applyAlignment="1" applyProtection="1">
      <alignment horizontal="center" vertical="center"/>
      <protection locked="0"/>
    </xf>
    <xf numFmtId="0" fontId="12" fillId="20" borderId="4" xfId="0" applyFont="1" applyFill="1" applyBorder="1" applyAlignment="1" applyProtection="1">
      <alignment horizontal="center" vertical="center"/>
      <protection locked="0"/>
    </xf>
    <xf numFmtId="0" fontId="12" fillId="15" borderId="6" xfId="0" applyFont="1" applyFill="1" applyBorder="1" applyAlignment="1" applyProtection="1">
      <alignment horizontal="center" vertical="center"/>
      <protection locked="0"/>
    </xf>
    <xf numFmtId="0" fontId="12" fillId="15" borderId="7" xfId="0" applyFont="1" applyFill="1" applyBorder="1" applyAlignment="1" applyProtection="1">
      <alignment horizontal="center" vertical="center"/>
      <protection locked="0"/>
    </xf>
    <xf numFmtId="0" fontId="12" fillId="15" borderId="4" xfId="0" applyFont="1" applyFill="1" applyBorder="1" applyAlignment="1" applyProtection="1">
      <alignment horizontal="center" vertical="center"/>
      <protection locked="0"/>
    </xf>
    <xf numFmtId="0" fontId="32" fillId="6" borderId="14" xfId="0" applyFont="1" applyFill="1" applyBorder="1" applyAlignment="1" applyProtection="1">
      <alignment horizontal="center"/>
      <protection locked="0"/>
    </xf>
    <xf numFmtId="0" fontId="32" fillId="6" borderId="11" xfId="0" applyFont="1" applyFill="1" applyBorder="1" applyAlignment="1" applyProtection="1">
      <alignment horizontal="center"/>
      <protection locked="0"/>
    </xf>
    <xf numFmtId="0" fontId="32" fillId="6" borderId="12" xfId="0" applyFont="1" applyFill="1" applyBorder="1" applyAlignment="1" applyProtection="1">
      <alignment horizontal="center"/>
      <protection locked="0"/>
    </xf>
    <xf numFmtId="0" fontId="16" fillId="9" borderId="2" xfId="0" applyFont="1" applyFill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right"/>
      <protection locked="0"/>
    </xf>
    <xf numFmtId="0" fontId="38" fillId="6" borderId="2" xfId="0" applyFont="1" applyFill="1" applyBorder="1" applyAlignment="1" applyProtection="1">
      <alignment horizontal="left" vertical="center"/>
      <protection locked="0"/>
    </xf>
    <xf numFmtId="0" fontId="38" fillId="6" borderId="15" xfId="0" applyFont="1" applyFill="1" applyBorder="1" applyAlignment="1" applyProtection="1">
      <alignment horizontal="left" vertical="center"/>
      <protection locked="0"/>
    </xf>
    <xf numFmtId="0" fontId="12" fillId="0" borderId="6" xfId="0" applyFont="1" applyBorder="1" applyAlignment="1" applyProtection="1">
      <alignment horizontal="right"/>
      <protection locked="0"/>
    </xf>
    <xf numFmtId="0" fontId="12" fillId="0" borderId="7" xfId="0" applyFont="1" applyBorder="1" applyAlignment="1" applyProtection="1">
      <alignment horizontal="right"/>
      <protection locked="0"/>
    </xf>
    <xf numFmtId="0" fontId="12" fillId="15" borderId="2" xfId="0" applyFont="1" applyFill="1" applyBorder="1" applyAlignment="1" applyProtection="1">
      <alignment horizontal="center" vertical="center"/>
      <protection locked="0"/>
    </xf>
    <xf numFmtId="0" fontId="12" fillId="13" borderId="6" xfId="0" applyFont="1" applyFill="1" applyBorder="1" applyAlignment="1" applyProtection="1">
      <alignment horizontal="center" vertical="center"/>
      <protection locked="0"/>
    </xf>
    <xf numFmtId="0" fontId="12" fillId="13" borderId="7" xfId="0" applyFont="1" applyFill="1" applyBorder="1" applyAlignment="1" applyProtection="1">
      <alignment horizontal="center" vertical="center"/>
      <protection locked="0"/>
    </xf>
    <xf numFmtId="0" fontId="12" fillId="13" borderId="4" xfId="0" applyFont="1" applyFill="1" applyBorder="1" applyAlignment="1" applyProtection="1">
      <alignment horizontal="center"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horizont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24" fillId="9" borderId="20" xfId="0" applyFont="1" applyFill="1" applyBorder="1" applyAlignment="1" applyProtection="1">
      <alignment horizontal="center" vertical="center"/>
      <protection locked="0"/>
    </xf>
    <xf numFmtId="0" fontId="24" fillId="9" borderId="18" xfId="0" applyFont="1" applyFill="1" applyBorder="1" applyAlignment="1" applyProtection="1">
      <alignment horizontal="center" vertical="center"/>
      <protection locked="0"/>
    </xf>
    <xf numFmtId="0" fontId="24" fillId="9" borderId="21" xfId="0" applyFont="1" applyFill="1" applyBorder="1" applyAlignment="1" applyProtection="1">
      <alignment horizontal="center" vertical="center"/>
      <protection locked="0"/>
    </xf>
    <xf numFmtId="0" fontId="24" fillId="9" borderId="13" xfId="0" applyFont="1" applyFill="1" applyBorder="1" applyAlignment="1" applyProtection="1">
      <alignment horizontal="center" vertical="center"/>
      <protection locked="0"/>
    </xf>
    <xf numFmtId="0" fontId="38" fillId="6" borderId="4" xfId="0" applyFont="1" applyFill="1" applyBorder="1" applyAlignment="1" applyProtection="1">
      <alignment horizontal="left" vertical="center"/>
      <protection locked="0"/>
    </xf>
    <xf numFmtId="0" fontId="37" fillId="0" borderId="2" xfId="0" applyFont="1" applyBorder="1" applyAlignment="1" applyProtection="1">
      <alignment horizontal="center" vertical="center"/>
      <protection locked="0"/>
    </xf>
    <xf numFmtId="0" fontId="37" fillId="0" borderId="15" xfId="0" applyFont="1" applyBorder="1" applyAlignment="1" applyProtection="1">
      <alignment horizontal="center" vertical="center"/>
      <protection locked="0"/>
    </xf>
    <xf numFmtId="0" fontId="24" fillId="21" borderId="2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 wrapText="1"/>
      <protection locked="0"/>
    </xf>
    <xf numFmtId="0" fontId="24" fillId="9" borderId="18" xfId="0" applyFont="1" applyFill="1" applyBorder="1" applyAlignment="1" applyProtection="1">
      <alignment horizontal="center" vertical="center" wrapText="1"/>
      <protection locked="0"/>
    </xf>
    <xf numFmtId="0" fontId="24" fillId="9" borderId="21" xfId="0" applyFont="1" applyFill="1" applyBorder="1" applyAlignment="1" applyProtection="1">
      <alignment horizontal="center" vertical="center" wrapText="1"/>
      <protection locked="0"/>
    </xf>
    <xf numFmtId="0" fontId="24" fillId="9" borderId="13" xfId="0" applyFont="1" applyFill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center"/>
    </xf>
    <xf numFmtId="0" fontId="12" fillId="0" borderId="20" xfId="0" applyFont="1" applyBorder="1" applyAlignment="1" applyProtection="1">
      <alignment horizontal="center"/>
    </xf>
    <xf numFmtId="0" fontId="12" fillId="0" borderId="18" xfId="0" applyFont="1" applyBorder="1" applyAlignment="1" applyProtection="1">
      <alignment horizontal="center"/>
    </xf>
    <xf numFmtId="0" fontId="17" fillId="6" borderId="14" xfId="0" applyFont="1" applyFill="1" applyBorder="1" applyAlignment="1" applyProtection="1">
      <alignment horizontal="center"/>
      <protection locked="0"/>
    </xf>
    <xf numFmtId="0" fontId="17" fillId="6" borderId="8" xfId="0" applyFont="1" applyFill="1" applyBorder="1" applyAlignment="1" applyProtection="1">
      <alignment horizontal="center"/>
      <protection locked="0"/>
    </xf>
    <xf numFmtId="0" fontId="17" fillId="6" borderId="3" xfId="0" applyFont="1" applyFill="1" applyBorder="1" applyAlignment="1" applyProtection="1">
      <alignment horizontal="center"/>
      <protection locked="0"/>
    </xf>
    <xf numFmtId="0" fontId="32" fillId="6" borderId="8" xfId="0" applyFont="1" applyFill="1" applyBorder="1" applyAlignment="1" applyProtection="1">
      <alignment horizontal="center"/>
      <protection locked="0"/>
    </xf>
    <xf numFmtId="0" fontId="32" fillId="6" borderId="3" xfId="0" applyFont="1" applyFill="1" applyBorder="1" applyAlignment="1" applyProtection="1">
      <alignment horizontal="center"/>
      <protection locked="0"/>
    </xf>
    <xf numFmtId="0" fontId="12" fillId="0" borderId="18" xfId="0" applyFont="1" applyBorder="1" applyAlignment="1" applyProtection="1">
      <alignment horizontal="center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18" borderId="2" xfId="0" applyFont="1" applyFill="1" applyBorder="1" applyAlignment="1" applyProtection="1">
      <alignment horizontal="center" vertical="center"/>
      <protection locked="0"/>
    </xf>
    <xf numFmtId="0" fontId="12" fillId="18" borderId="6" xfId="0" applyFont="1" applyFill="1" applyBorder="1" applyAlignment="1" applyProtection="1">
      <alignment horizontal="center" vertical="center"/>
      <protection locked="0"/>
    </xf>
    <xf numFmtId="0" fontId="12" fillId="18" borderId="7" xfId="0" applyFont="1" applyFill="1" applyBorder="1" applyAlignment="1" applyProtection="1">
      <alignment horizontal="center" vertical="center"/>
      <protection locked="0"/>
    </xf>
    <xf numFmtId="0" fontId="12" fillId="18" borderId="4" xfId="0" applyFont="1" applyFill="1" applyBorder="1" applyAlignment="1" applyProtection="1">
      <alignment horizontal="center" vertical="center"/>
      <protection locked="0"/>
    </xf>
    <xf numFmtId="0" fontId="38" fillId="6" borderId="6" xfId="0" applyFont="1" applyFill="1" applyBorder="1" applyAlignment="1" applyProtection="1">
      <alignment horizontal="left" vertical="center"/>
      <protection locked="0"/>
    </xf>
    <xf numFmtId="0" fontId="38" fillId="6" borderId="7" xfId="0" applyFont="1" applyFill="1" applyBorder="1" applyAlignment="1" applyProtection="1">
      <alignment horizontal="left" vertical="center"/>
      <protection locked="0"/>
    </xf>
    <xf numFmtId="0" fontId="38" fillId="6" borderId="18" xfId="0" applyFont="1" applyFill="1" applyBorder="1" applyAlignment="1" applyProtection="1">
      <alignment horizontal="left" vertical="center"/>
      <protection locked="0"/>
    </xf>
    <xf numFmtId="0" fontId="29" fillId="0" borderId="11" xfId="0" applyFont="1" applyFill="1" applyBorder="1" applyAlignment="1" applyProtection="1">
      <alignment horizontal="center"/>
      <protection locked="0"/>
    </xf>
    <xf numFmtId="0" fontId="3" fillId="20" borderId="2" xfId="0" applyFont="1" applyFill="1" applyBorder="1" applyAlignment="1" applyProtection="1">
      <alignment horizontal="center" vertical="center"/>
      <protection locked="0"/>
    </xf>
    <xf numFmtId="0" fontId="3" fillId="12" borderId="2" xfId="0" applyFont="1" applyFill="1" applyBorder="1" applyAlignment="1" applyProtection="1">
      <alignment horizontal="center" vertical="center"/>
      <protection locked="0"/>
    </xf>
    <xf numFmtId="0" fontId="3" fillId="13" borderId="2" xfId="0" applyFont="1" applyFill="1" applyBorder="1" applyAlignment="1" applyProtection="1">
      <alignment horizontal="center" vertical="center"/>
      <protection locked="0"/>
    </xf>
    <xf numFmtId="0" fontId="3" fillId="21" borderId="2" xfId="0" applyFont="1" applyFill="1" applyBorder="1" applyAlignment="1" applyProtection="1">
      <alignment horizontal="center" vertical="center"/>
      <protection locked="0"/>
    </xf>
    <xf numFmtId="0" fontId="3" fillId="21" borderId="15" xfId="0" applyFont="1" applyFill="1" applyBorder="1" applyAlignment="1" applyProtection="1">
      <alignment horizontal="center" vertical="center"/>
      <protection locked="0"/>
    </xf>
    <xf numFmtId="0" fontId="3" fillId="0" borderId="15" xfId="0" applyFont="1" applyFill="1" applyBorder="1" applyAlignment="1" applyProtection="1">
      <alignment horizontal="center" vertical="center"/>
      <protection locked="0"/>
    </xf>
    <xf numFmtId="0" fontId="3" fillId="0" borderId="8" xfId="0" applyFont="1" applyFill="1" applyBorder="1" applyAlignment="1" applyProtection="1">
      <alignment horizontal="center" vertical="center"/>
      <protection locked="0"/>
    </xf>
    <xf numFmtId="0" fontId="3" fillId="0" borderId="19" xfId="0" applyFont="1" applyFill="1" applyBorder="1" applyAlignment="1" applyProtection="1">
      <alignment horizontal="center"/>
      <protection locked="0"/>
    </xf>
    <xf numFmtId="0" fontId="3" fillId="0" borderId="8" xfId="0" applyFont="1" applyFill="1" applyBorder="1" applyAlignment="1" applyProtection="1">
      <alignment horizontal="center"/>
      <protection locked="0"/>
    </xf>
    <xf numFmtId="0" fontId="3" fillId="18" borderId="2" xfId="0" applyFont="1" applyFill="1" applyBorder="1" applyAlignment="1" applyProtection="1">
      <alignment horizontal="center" vertical="center"/>
      <protection locked="0"/>
    </xf>
    <xf numFmtId="0" fontId="3" fillId="13" borderId="6" xfId="0" applyFont="1" applyFill="1" applyBorder="1" applyAlignment="1" applyProtection="1">
      <alignment horizontal="center" vertical="center"/>
      <protection locked="0"/>
    </xf>
    <xf numFmtId="0" fontId="3" fillId="13" borderId="7" xfId="0" applyFont="1" applyFill="1" applyBorder="1" applyAlignment="1" applyProtection="1">
      <alignment horizontal="center" vertical="center"/>
      <protection locked="0"/>
    </xf>
    <xf numFmtId="0" fontId="3" fillId="13" borderId="4" xfId="0" applyFont="1" applyFill="1" applyBorder="1" applyAlignment="1" applyProtection="1">
      <alignment horizontal="center" vertical="center"/>
      <protection locked="0"/>
    </xf>
    <xf numFmtId="0" fontId="7" fillId="9" borderId="14" xfId="0" applyFont="1" applyFill="1" applyBorder="1" applyAlignment="1" applyProtection="1">
      <alignment horizontal="center" vertical="center"/>
      <protection locked="0"/>
    </xf>
    <xf numFmtId="0" fontId="7" fillId="9" borderId="20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 wrapText="1"/>
      <protection locked="0"/>
    </xf>
    <xf numFmtId="0" fontId="7" fillId="22" borderId="14" xfId="0" applyFont="1" applyFill="1" applyBorder="1" applyAlignment="1" applyProtection="1">
      <alignment horizontal="center" vertical="center"/>
      <protection locked="0"/>
    </xf>
    <xf numFmtId="0" fontId="7" fillId="22" borderId="20" xfId="0" applyFont="1" applyFill="1" applyBorder="1" applyAlignment="1" applyProtection="1">
      <alignment horizontal="center" vertical="center"/>
      <protection locked="0"/>
    </xf>
    <xf numFmtId="0" fontId="3" fillId="14" borderId="2" xfId="0" applyFont="1" applyFill="1" applyBorder="1" applyAlignment="1" applyProtection="1">
      <alignment horizontal="center" vertical="center"/>
      <protection locked="0"/>
    </xf>
    <xf numFmtId="0" fontId="7" fillId="7" borderId="2" xfId="0" applyFont="1" applyFill="1" applyBorder="1" applyAlignment="1" applyProtection="1">
      <alignment horizontal="center" vertical="center"/>
      <protection locked="0"/>
    </xf>
    <xf numFmtId="0" fontId="3" fillId="15" borderId="11" xfId="0" applyFont="1" applyFill="1" applyBorder="1" applyAlignment="1" applyProtection="1">
      <alignment horizontal="center" vertical="center"/>
      <protection locked="0"/>
    </xf>
    <xf numFmtId="0" fontId="3" fillId="15" borderId="0" xfId="0" applyFont="1" applyFill="1" applyBorder="1" applyAlignment="1" applyProtection="1">
      <alignment horizontal="center" vertical="center"/>
      <protection locked="0"/>
    </xf>
    <xf numFmtId="0" fontId="7" fillId="7" borderId="11" xfId="0" applyFont="1" applyFill="1" applyBorder="1" applyAlignment="1" applyProtection="1">
      <alignment horizontal="center" vertical="center"/>
      <protection locked="0"/>
    </xf>
    <xf numFmtId="0" fontId="7" fillId="7" borderId="0" xfId="0" applyFont="1" applyFill="1" applyBorder="1" applyAlignment="1" applyProtection="1">
      <alignment horizontal="center" vertical="center"/>
      <protection locked="0"/>
    </xf>
    <xf numFmtId="0" fontId="3" fillId="18" borderId="11" xfId="0" applyFont="1" applyFill="1" applyBorder="1" applyAlignment="1" applyProtection="1">
      <alignment horizontal="center" vertical="center"/>
      <protection locked="0"/>
    </xf>
    <xf numFmtId="0" fontId="3" fillId="18" borderId="0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/>
      <protection locked="0"/>
    </xf>
    <xf numFmtId="0" fontId="3" fillId="0" borderId="1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21" borderId="2" xfId="0" applyFont="1" applyFill="1" applyBorder="1" applyAlignment="1">
      <alignment horizontal="center" vertical="center"/>
    </xf>
    <xf numFmtId="0" fontId="3" fillId="21" borderId="15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29" fillId="0" borderId="11" xfId="0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3" fillId="20" borderId="2" xfId="0" applyFont="1" applyFill="1" applyBorder="1" applyAlignment="1">
      <alignment horizontal="center" vertical="center"/>
    </xf>
    <xf numFmtId="0" fontId="3" fillId="18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</cellXfs>
  <cellStyles count="7">
    <cellStyle name="Estilo 1" xfId="1" xr:uid="{00000000-0005-0000-0000-000000000000}"/>
    <cellStyle name="Hipervínculo" xfId="2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orcentual 2" xfId="6" xr:uid="{00000000-0005-0000-0000-000006000000}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8FE-4644-A30B-7F251180E15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8FE-4644-A30B-7F251180E15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8FE-4644-A30B-7F251180E15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8FE-4644-A30B-7F251180E15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0.25</c:v>
                </c:pt>
                <c:pt idx="1">
                  <c:v>0.42</c:v>
                </c:pt>
                <c:pt idx="2">
                  <c:v>0.26</c:v>
                </c:pt>
                <c:pt idx="3">
                  <c:v>7.0000000000000007E-2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FE-4644-A30B-7F251180E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2953856"/>
        <c:axId val="72955776"/>
        <c:axId val="0"/>
      </c:bar3DChart>
      <c:catAx>
        <c:axId val="72953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2955776"/>
        <c:crosses val="autoZero"/>
        <c:auto val="1"/>
        <c:lblAlgn val="ctr"/>
        <c:lblOffset val="100"/>
        <c:noMultiLvlLbl val="0"/>
      </c:catAx>
      <c:valAx>
        <c:axId val="729557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29538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C0-4DF3-9B91-E327FE55CADF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C0-4DF3-9B91-E327FE55CAD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0.25</c:v>
                </c:pt>
                <c:pt idx="1">
                  <c:v>0.42</c:v>
                </c:pt>
                <c:pt idx="2">
                  <c:v>0.26</c:v>
                </c:pt>
                <c:pt idx="3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C0-4DF3-9B91-E327FE55CADF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DC0-4DF3-9B91-E327FE55CADF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C0-4DF3-9B91-E327FE55CADF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C0-4DF3-9B91-E327FE55CADF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C0-4DF3-9B91-E327FE55CADF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DC0-4DF3-9B91-E327FE55CAD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DC0-4DF3-9B91-E327FE55CADF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DC0-4DF3-9B91-E327FE55CADF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C0-4DF3-9B91-E327FE55C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200320"/>
        <c:axId val="48202112"/>
      </c:lineChart>
      <c:catAx>
        <c:axId val="48200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202112"/>
        <c:crosses val="autoZero"/>
        <c:auto val="1"/>
        <c:lblAlgn val="ctr"/>
        <c:lblOffset val="100"/>
        <c:noMultiLvlLbl val="0"/>
      </c:catAx>
      <c:valAx>
        <c:axId val="482021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20032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8D1-408A-841C-6AA1C859454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8D1-408A-841C-6AA1C859454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0.09</c:v>
                </c:pt>
                <c:pt idx="1">
                  <c:v>0.56999999999999995</c:v>
                </c:pt>
                <c:pt idx="2">
                  <c:v>0.3</c:v>
                </c:pt>
                <c:pt idx="3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E9-414C-A282-C7906299BB7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58D1-408A-841C-6AA1C859454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8D1-408A-841C-6AA1C859454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58D1-408A-841C-6AA1C859454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8D1-408A-841C-6AA1C859454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3E9-414C-A282-C7906299BB7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8D1-408A-841C-6AA1C859454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58D1-408A-841C-6AA1C859454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58D1-408A-841C-6AA1C859454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58D1-408A-841C-6AA1C859454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3E9-414C-A282-C7906299BB7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3E9-414C-A282-C7906299BB7C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3E9-414C-A282-C7906299BB7C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3E9-414C-A282-C7906299BB7C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3E9-414C-A282-C7906299B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301184"/>
        <c:axId val="48302720"/>
      </c:lineChart>
      <c:catAx>
        <c:axId val="48301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302720"/>
        <c:crosses val="autoZero"/>
        <c:auto val="1"/>
        <c:lblAlgn val="ctr"/>
        <c:lblOffset val="100"/>
        <c:noMultiLvlLbl val="0"/>
      </c:catAx>
      <c:valAx>
        <c:axId val="48302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30118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11-4578-A4F1-EBBCA5673EB0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0.08</c:v>
                </c:pt>
                <c:pt idx="1">
                  <c:v>0.47</c:v>
                </c:pt>
                <c:pt idx="2">
                  <c:v>0.4</c:v>
                </c:pt>
                <c:pt idx="3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11-4578-A4F1-EBBCA5673EB0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11-4578-A4F1-EBBCA5673EB0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11-4578-A4F1-EBBCA5673EB0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11-4578-A4F1-EBBCA5673EB0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11-4578-A4F1-EBBCA5673EB0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11-4578-A4F1-EBBCA5673EB0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11-4578-A4F1-EBBCA5673EB0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11-4578-A4F1-EBBCA5673E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337280"/>
        <c:axId val="48338816"/>
      </c:lineChart>
      <c:catAx>
        <c:axId val="4833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338816"/>
        <c:crosses val="autoZero"/>
        <c:auto val="1"/>
        <c:lblAlgn val="ctr"/>
        <c:lblOffset val="100"/>
        <c:noMultiLvlLbl val="0"/>
      </c:catAx>
      <c:valAx>
        <c:axId val="483388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3372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7E3-471B-95DA-6E021992429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7E3-471B-95DA-6E021992429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7E3-471B-95DA-6E021992429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7E3-471B-95DA-6E021992429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0.47</c:v>
                </c:pt>
                <c:pt idx="1">
                  <c:v>0.33</c:v>
                </c:pt>
                <c:pt idx="2">
                  <c:v>0.17</c:v>
                </c:pt>
                <c:pt idx="3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E3-471B-95DA-6E0219924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363776"/>
        <c:axId val="48517120"/>
        <c:axId val="0"/>
      </c:bar3DChart>
      <c:catAx>
        <c:axId val="48363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517120"/>
        <c:crosses val="autoZero"/>
        <c:auto val="1"/>
        <c:lblAlgn val="ctr"/>
        <c:lblOffset val="100"/>
        <c:noMultiLvlLbl val="0"/>
      </c:catAx>
      <c:valAx>
        <c:axId val="485171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3637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27B-4181-8A6B-D9B3FAC4152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27B-4181-8A6B-D9B3FAC4152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27B-4181-8A6B-D9B3FAC4152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27B-4181-8A6B-D9B3FAC4152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7B-4181-8A6B-D9B3FAC41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570368"/>
        <c:axId val="48571904"/>
        <c:axId val="0"/>
      </c:bar3DChart>
      <c:catAx>
        <c:axId val="4857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571904"/>
        <c:crosses val="autoZero"/>
        <c:auto val="1"/>
        <c:lblAlgn val="ctr"/>
        <c:lblOffset val="100"/>
        <c:noMultiLvlLbl val="0"/>
      </c:catAx>
      <c:valAx>
        <c:axId val="485719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5703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Cultura Institucional</a:t>
            </a:r>
          </a:p>
        </c:rich>
      </c:tx>
      <c:layout>
        <c:manualLayout>
          <c:xMode val="edge"/>
          <c:yMode val="edge"/>
          <c:x val="0.14841309823677581"/>
          <c:y val="2.829377776541183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DC-473B-82E6-5E9767D0E4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DC-473B-82E6-5E9767D0E4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DC-473B-82E6-5E9767D0E4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DC-473B-82E6-5E9767D0E4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DC-473B-82E6-5E9767D0E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588288"/>
        <c:axId val="48589824"/>
        <c:axId val="0"/>
      </c:bar3DChart>
      <c:catAx>
        <c:axId val="4858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589824"/>
        <c:crosses val="autoZero"/>
        <c:auto val="1"/>
        <c:lblAlgn val="ctr"/>
        <c:lblOffset val="100"/>
        <c:noMultiLvlLbl val="0"/>
      </c:catAx>
      <c:valAx>
        <c:axId val="485898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5882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FE9-4CA5-99CD-184DBED5100C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0.47</c:v>
                </c:pt>
                <c:pt idx="1">
                  <c:v>0.33</c:v>
                </c:pt>
                <c:pt idx="2">
                  <c:v>0.17</c:v>
                </c:pt>
                <c:pt idx="3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E9-4CA5-99CD-184DBED5100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FE9-4CA5-99CD-184DBED5100C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FE9-4CA5-99CD-184DBED5100C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FE9-4CA5-99CD-184DBED5100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FE9-4CA5-99CD-184DBED5100C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FE9-4CA5-99CD-184DBED5100C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FE9-4CA5-99CD-184DBED5100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FE9-4CA5-99CD-184DBED51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414528"/>
        <c:axId val="49416064"/>
      </c:lineChart>
      <c:catAx>
        <c:axId val="4941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9416064"/>
        <c:crosses val="autoZero"/>
        <c:auto val="1"/>
        <c:lblAlgn val="ctr"/>
        <c:lblOffset val="100"/>
        <c:noMultiLvlLbl val="0"/>
      </c:catAx>
      <c:valAx>
        <c:axId val="494160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941452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Clima Escolar</a:t>
            </a:r>
          </a:p>
        </c:rich>
      </c:tx>
      <c:layout>
        <c:manualLayout>
          <c:xMode val="edge"/>
          <c:yMode val="edge"/>
          <c:x val="0.1992748031496063"/>
          <c:y val="2.8343850635691812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69C-42DF-A23E-572967D90A7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69C-42DF-A23E-572967D90A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69C-42DF-A23E-572967D90A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69C-42DF-A23E-572967D90A7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0.33</c:v>
                </c:pt>
                <c:pt idx="1">
                  <c:v>0.4</c:v>
                </c:pt>
                <c:pt idx="2">
                  <c:v>0.22</c:v>
                </c:pt>
                <c:pt idx="3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9C-42DF-A23E-572967D9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9445120"/>
        <c:axId val="49467392"/>
        <c:axId val="0"/>
      </c:bar3DChart>
      <c:catAx>
        <c:axId val="4944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9467392"/>
        <c:crosses val="autoZero"/>
        <c:auto val="1"/>
        <c:lblAlgn val="ctr"/>
        <c:lblOffset val="100"/>
        <c:noMultiLvlLbl val="0"/>
      </c:catAx>
      <c:valAx>
        <c:axId val="494673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9445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34B-4172-9317-3689A5A963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34B-4172-9317-3689A5A963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34B-4172-9317-3689A5A963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34B-4172-9317-3689A5A963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4B-4172-9317-3689A5A96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0479104"/>
        <c:axId val="50480640"/>
        <c:axId val="0"/>
      </c:bar3DChart>
      <c:catAx>
        <c:axId val="50479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0480640"/>
        <c:crosses val="autoZero"/>
        <c:auto val="1"/>
        <c:lblAlgn val="ctr"/>
        <c:lblOffset val="100"/>
        <c:noMultiLvlLbl val="0"/>
      </c:catAx>
      <c:valAx>
        <c:axId val="504806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504791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71-4484-81B9-AD8219116F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71-4484-81B9-AD8219116F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71-4484-81B9-AD8219116F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71-4484-81B9-AD8219116F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71-4484-81B9-AD8219116F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7542144"/>
        <c:axId val="57543680"/>
        <c:axId val="0"/>
      </c:bar3DChart>
      <c:catAx>
        <c:axId val="57542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7543680"/>
        <c:crosses val="autoZero"/>
        <c:auto val="1"/>
        <c:lblAlgn val="ctr"/>
        <c:lblOffset val="100"/>
        <c:noMultiLvlLbl val="0"/>
      </c:catAx>
      <c:valAx>
        <c:axId val="575436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575421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B8-4E7D-8C10-37303EC8E28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B8-4E7D-8C10-37303EC8E2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B8-4E7D-8C10-37303EC8E2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B8-4E7D-8C10-37303EC8E2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B8-4E7D-8C10-37303EC8E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568640"/>
        <c:axId val="73570176"/>
        <c:axId val="0"/>
      </c:bar3DChart>
      <c:catAx>
        <c:axId val="7356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3570176"/>
        <c:crosses val="autoZero"/>
        <c:auto val="1"/>
        <c:lblAlgn val="ctr"/>
        <c:lblOffset val="100"/>
        <c:noMultiLvlLbl val="0"/>
      </c:catAx>
      <c:valAx>
        <c:axId val="735701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568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D5B-49A6-9DAD-04A3BE6905C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2D5B-49A6-9DAD-04A3BE6905C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0.33</c:v>
                </c:pt>
                <c:pt idx="1">
                  <c:v>0.4</c:v>
                </c:pt>
                <c:pt idx="2">
                  <c:v>0.22</c:v>
                </c:pt>
                <c:pt idx="3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0F-451F-9DBE-6A5D3F8B33A9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2D5B-49A6-9DAD-04A3BE6905C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2D5B-49A6-9DAD-04A3BE6905C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2D5B-49A6-9DAD-04A3BE6905C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2D5B-49A6-9DAD-04A3BE6905C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E0F-451F-9DBE-6A5D3F8B33A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D5B-49A6-9DAD-04A3BE6905C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2D5B-49A6-9DAD-04A3BE6905C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D5B-49A6-9DAD-04A3BE6905C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D5B-49A6-9DAD-04A3BE6905C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E0F-451F-9DBE-6A5D3F8B33A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E0F-451F-9DBE-6A5D3F8B3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018560"/>
        <c:axId val="68020096"/>
      </c:lineChart>
      <c:catAx>
        <c:axId val="680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020096"/>
        <c:crosses val="autoZero"/>
        <c:auto val="1"/>
        <c:lblAlgn val="ctr"/>
        <c:lblOffset val="100"/>
        <c:noMultiLvlLbl val="0"/>
      </c:catAx>
      <c:valAx>
        <c:axId val="680200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0185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0B-469E-81E6-8D3174383C3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0B-469E-81E6-8D3174383C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0B-469E-81E6-8D3174383C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0B-469E-81E6-8D3174383C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0.13</c:v>
                </c:pt>
                <c:pt idx="1">
                  <c:v>0.35</c:v>
                </c:pt>
                <c:pt idx="2">
                  <c:v>0.48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0B-469E-81E6-8D3174383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0859392"/>
        <c:axId val="70869376"/>
        <c:axId val="0"/>
      </c:bar3DChart>
      <c:catAx>
        <c:axId val="70859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0869376"/>
        <c:crosses val="autoZero"/>
        <c:auto val="1"/>
        <c:lblAlgn val="ctr"/>
        <c:lblOffset val="100"/>
        <c:noMultiLvlLbl val="0"/>
      </c:catAx>
      <c:valAx>
        <c:axId val="708693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8593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E14-4067-9166-C41D04A6FA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E14-4067-9166-C41D04A6FA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E14-4067-9166-C41D04A6FA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E14-4067-9166-C41D04A6FA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E14-4067-9166-C41D04A6F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0893952"/>
        <c:axId val="70895488"/>
        <c:axId val="0"/>
      </c:bar3DChart>
      <c:catAx>
        <c:axId val="70893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0895488"/>
        <c:crosses val="autoZero"/>
        <c:auto val="1"/>
        <c:lblAlgn val="ctr"/>
        <c:lblOffset val="100"/>
        <c:noMultiLvlLbl val="0"/>
      </c:catAx>
      <c:valAx>
        <c:axId val="708954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8939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D4D-484E-A25C-CC7A2A6C4AD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D4D-484E-A25C-CC7A2A6C4AD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D4D-484E-A25C-CC7A2A6C4A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D4D-484E-A25C-CC7A2A6C4AD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4D-484E-A25C-CC7A2A6C4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0932352"/>
        <c:axId val="70933888"/>
        <c:axId val="0"/>
      </c:bar3DChart>
      <c:catAx>
        <c:axId val="70932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0933888"/>
        <c:crosses val="autoZero"/>
        <c:auto val="1"/>
        <c:lblAlgn val="ctr"/>
        <c:lblOffset val="100"/>
        <c:noMultiLvlLbl val="0"/>
      </c:catAx>
      <c:valAx>
        <c:axId val="709338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9323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CF1-4CCC-A74C-4E318673FEC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CF1-4CCC-A74C-4E318673FEC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0.33</c:v>
                </c:pt>
                <c:pt idx="1">
                  <c:v>0.4</c:v>
                </c:pt>
                <c:pt idx="2">
                  <c:v>0.22</c:v>
                </c:pt>
                <c:pt idx="3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2D-4E72-85B9-89582204C29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8CF1-4CCC-A74C-4E318673FEC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CF1-4CCC-A74C-4E318673FEC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CF1-4CCC-A74C-4E318673FEC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CF1-4CCC-A74C-4E318673FEC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D2D-4E72-85B9-89582204C29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CF1-4CCC-A74C-4E318673FEC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8CF1-4CCC-A74C-4E318673FEC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CF1-4CCC-A74C-4E318673FEC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CF1-4CCC-A74C-4E318673FEC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D2D-4E72-85B9-89582204C29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D2D-4E72-85B9-89582204C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144192"/>
        <c:axId val="71145728"/>
      </c:lineChart>
      <c:catAx>
        <c:axId val="7114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1145728"/>
        <c:crosses val="autoZero"/>
        <c:auto val="1"/>
        <c:lblAlgn val="ctr"/>
        <c:lblOffset val="100"/>
        <c:noMultiLvlLbl val="0"/>
      </c:catAx>
      <c:valAx>
        <c:axId val="711457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114419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039-42E5-9417-D9288D22AD5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039-42E5-9417-D9288D22AD5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039-42E5-9417-D9288D22AD5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039-42E5-9417-D9288D22AD5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39-42E5-9417-D9288D22A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1203072"/>
        <c:axId val="71221248"/>
        <c:axId val="0"/>
      </c:bar3DChart>
      <c:catAx>
        <c:axId val="71203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1221248"/>
        <c:crosses val="autoZero"/>
        <c:auto val="1"/>
        <c:lblAlgn val="ctr"/>
        <c:lblOffset val="100"/>
        <c:noMultiLvlLbl val="0"/>
      </c:catAx>
      <c:valAx>
        <c:axId val="712212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12030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Gestión Estrategica</a:t>
            </a:r>
          </a:p>
        </c:rich>
      </c:tx>
      <c:layout>
        <c:manualLayout>
          <c:xMode val="edge"/>
          <c:yMode val="edge"/>
          <c:x val="0.1629599440773421"/>
          <c:y val="4.62962552216184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87AD-42D3-8C5D-06836DC82AA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87AD-42D3-8C5D-06836DC82A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7AD-42D3-8C5D-06836DC82A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7AD-42D3-8C5D-06836DC82A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AD-42D3-8C5D-06836DC82A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1258112"/>
        <c:axId val="71259648"/>
        <c:axId val="0"/>
      </c:bar3DChart>
      <c:catAx>
        <c:axId val="71258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1259648"/>
        <c:crosses val="autoZero"/>
        <c:auto val="1"/>
        <c:lblAlgn val="ctr"/>
        <c:lblOffset val="100"/>
        <c:noMultiLvlLbl val="0"/>
      </c:catAx>
      <c:valAx>
        <c:axId val="712596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12581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3BA4-472F-B919-60DB7385B8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3BA4-472F-B919-60DB7385B8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BA4-472F-B919-60DB7385B8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BA4-472F-B919-60DB7385B8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A4-472F-B919-60DB7385B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1296512"/>
        <c:axId val="71298048"/>
        <c:axId val="0"/>
      </c:bar3DChart>
      <c:catAx>
        <c:axId val="71296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1298048"/>
        <c:crosses val="autoZero"/>
        <c:auto val="1"/>
        <c:lblAlgn val="ctr"/>
        <c:lblOffset val="100"/>
        <c:noMultiLvlLbl val="0"/>
      </c:catAx>
      <c:valAx>
        <c:axId val="712980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12965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Cultura Institucional</a:t>
            </a:r>
          </a:p>
        </c:rich>
      </c:tx>
      <c:layout>
        <c:manualLayout>
          <c:xMode val="edge"/>
          <c:yMode val="edge"/>
          <c:x val="0.10075449524033377"/>
          <c:y val="2.849515696658913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DA70-4712-AF7C-A046B4F80B5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DA70-4712-AF7C-A046B4F80B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A70-4712-AF7C-A046B4F80B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A70-4712-AF7C-A046B4F80B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70-4712-AF7C-A046B4F80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1322624"/>
        <c:axId val="71336704"/>
        <c:axId val="0"/>
      </c:bar3DChart>
      <c:catAx>
        <c:axId val="71322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1336704"/>
        <c:crosses val="autoZero"/>
        <c:auto val="1"/>
        <c:lblAlgn val="ctr"/>
        <c:lblOffset val="100"/>
        <c:noMultiLvlLbl val="0"/>
      </c:catAx>
      <c:valAx>
        <c:axId val="713367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13226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1A4D-4B12-9B2F-9F8D744AC219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1A4D-4B12-9B2F-9F8D744AC21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A4D-4B12-9B2F-9F8D744AC21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A4D-4B12-9B2F-9F8D744AC21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4D-4B12-9B2F-9F8D744AC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1385856"/>
        <c:axId val="71387392"/>
        <c:axId val="0"/>
      </c:bar3DChart>
      <c:catAx>
        <c:axId val="71385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1387392"/>
        <c:crosses val="autoZero"/>
        <c:auto val="1"/>
        <c:lblAlgn val="ctr"/>
        <c:lblOffset val="100"/>
        <c:noMultiLvlLbl val="0"/>
      </c:catAx>
      <c:valAx>
        <c:axId val="713873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13858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726-48BB-BEAC-519AB96BF3C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726-48BB-BEAC-519AB96BF3C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726-48BB-BEAC-519AB96BF3C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726-48BB-BEAC-519AB96BF3C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26-48BB-BEAC-519AB96BF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808"/>
        <c:axId val="73657344"/>
        <c:axId val="0"/>
      </c:bar3DChart>
      <c:catAx>
        <c:axId val="73655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3657344"/>
        <c:crosses val="autoZero"/>
        <c:auto val="1"/>
        <c:lblAlgn val="ctr"/>
        <c:lblOffset val="100"/>
        <c:noMultiLvlLbl val="0"/>
      </c:catAx>
      <c:valAx>
        <c:axId val="736573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4C22-4251-9067-FDCA56D6A4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4C22-4251-9067-FDCA56D6A4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C22-4251-9067-FDCA56D6A4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C22-4251-9067-FDCA56D6A4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22-4251-9067-FDCA56D6A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1465216"/>
        <c:axId val="71471104"/>
        <c:axId val="0"/>
      </c:bar3DChart>
      <c:catAx>
        <c:axId val="71465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1471104"/>
        <c:crosses val="autoZero"/>
        <c:auto val="1"/>
        <c:lblAlgn val="ctr"/>
        <c:lblOffset val="100"/>
        <c:noMultiLvlLbl val="0"/>
      </c:catAx>
      <c:valAx>
        <c:axId val="714711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14652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4A2-4EBE-A409-14046485E79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4A2-4EBE-A409-14046485E79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4A2-4EBE-A409-14046485E79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4A2-4EBE-A409-14046485E79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0.15</c:v>
                </c:pt>
                <c:pt idx="1">
                  <c:v>0.33</c:v>
                </c:pt>
                <c:pt idx="2">
                  <c:v>0.42</c:v>
                </c:pt>
                <c:pt idx="3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A2-4EBE-A409-14046485E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2758784"/>
        <c:axId val="72760320"/>
        <c:axId val="0"/>
      </c:bar3DChart>
      <c:catAx>
        <c:axId val="727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2760320"/>
        <c:crosses val="autoZero"/>
        <c:auto val="1"/>
        <c:lblAlgn val="ctr"/>
        <c:lblOffset val="100"/>
        <c:noMultiLvlLbl val="0"/>
      </c:catAx>
      <c:valAx>
        <c:axId val="727603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27587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F87-46CA-86B9-4A4B08F28D0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F87-46CA-86B9-4A4B08F28D0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F87-46CA-86B9-4A4B08F28D0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87-46CA-86B9-4A4B08F28D0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87-46CA-86B9-4A4B08F28D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2793088"/>
        <c:axId val="72798976"/>
        <c:axId val="0"/>
      </c:bar3DChart>
      <c:catAx>
        <c:axId val="72793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2798976"/>
        <c:crosses val="autoZero"/>
        <c:auto val="1"/>
        <c:lblAlgn val="ctr"/>
        <c:lblOffset val="100"/>
        <c:noMultiLvlLbl val="0"/>
      </c:catAx>
      <c:valAx>
        <c:axId val="727989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27930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F35-47A7-A790-F8B839C7A1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F35-47A7-A790-F8B839C7A1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F35-47A7-A790-F8B839C7A1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F35-47A7-A790-F8B839C7A1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35-47A7-A790-F8B839C7A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2995584"/>
        <c:axId val="72997120"/>
        <c:axId val="0"/>
      </c:bar3DChart>
      <c:catAx>
        <c:axId val="7299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2997120"/>
        <c:crosses val="autoZero"/>
        <c:auto val="1"/>
        <c:lblAlgn val="ctr"/>
        <c:lblOffset val="100"/>
        <c:noMultiLvlLbl val="0"/>
      </c:catAx>
      <c:valAx>
        <c:axId val="729971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29955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4E-4410-AA33-3BAE3D8C413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4E-4410-AA33-3BAE3D8C413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4E-4410-AA33-3BAE3D8C413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4E-4410-AA33-3BAE3D8C413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0.14000000000000001</c:v>
                </c:pt>
                <c:pt idx="1">
                  <c:v>0.54</c:v>
                </c:pt>
                <c:pt idx="2">
                  <c:v>0.28999999999999998</c:v>
                </c:pt>
                <c:pt idx="3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4E-4410-AA33-3BAE3D8C4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029888"/>
        <c:axId val="73031680"/>
        <c:axId val="0"/>
      </c:bar3DChart>
      <c:catAx>
        <c:axId val="7302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3031680"/>
        <c:crosses val="autoZero"/>
        <c:auto val="1"/>
        <c:lblAlgn val="ctr"/>
        <c:lblOffset val="100"/>
        <c:noMultiLvlLbl val="0"/>
      </c:catAx>
      <c:valAx>
        <c:axId val="730316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0298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9B9-4A45-B257-357EF4A248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9B9-4A45-B257-357EF4A248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9B9-4A45-B257-357EF4A248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9B9-4A45-B257-357EF4A248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B9-4A45-B257-357EF4A24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056256"/>
        <c:axId val="73057792"/>
        <c:axId val="0"/>
      </c:bar3DChart>
      <c:catAx>
        <c:axId val="7305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3057792"/>
        <c:crosses val="autoZero"/>
        <c:auto val="1"/>
        <c:lblAlgn val="ctr"/>
        <c:lblOffset val="100"/>
        <c:noMultiLvlLbl val="0"/>
      </c:catAx>
      <c:valAx>
        <c:axId val="730577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056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7E3-48BE-81EA-1FC35582A1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7E3-48BE-81EA-1FC35582A1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7E3-48BE-81EA-1FC35582A1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7E3-48BE-81EA-1FC35582A1D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E3-48BE-81EA-1FC35582A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078272"/>
        <c:axId val="73079808"/>
        <c:axId val="0"/>
      </c:bar3DChart>
      <c:catAx>
        <c:axId val="73078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3079808"/>
        <c:crosses val="autoZero"/>
        <c:auto val="1"/>
        <c:lblAlgn val="ctr"/>
        <c:lblOffset val="100"/>
        <c:noMultiLvlLbl val="0"/>
      </c:catAx>
      <c:valAx>
        <c:axId val="730798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0782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CD7-46A1-AA65-ABB83CAB0AB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CD7-46A1-AA65-ABB83CAB0AB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CD7-46A1-AA65-ABB83CAB0AB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CD7-46A1-AA65-ABB83CAB0AB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0.08</c:v>
                </c:pt>
                <c:pt idx="1">
                  <c:v>0.32</c:v>
                </c:pt>
                <c:pt idx="2">
                  <c:v>0.47</c:v>
                </c:pt>
                <c:pt idx="3">
                  <c:v>0.13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D7-46A1-AA65-ABB83CAB0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104384"/>
        <c:axId val="73110272"/>
        <c:axId val="0"/>
      </c:bar3DChart>
      <c:catAx>
        <c:axId val="7310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3110272"/>
        <c:crosses val="autoZero"/>
        <c:auto val="1"/>
        <c:lblAlgn val="ctr"/>
        <c:lblOffset val="100"/>
        <c:noMultiLvlLbl val="0"/>
      </c:catAx>
      <c:valAx>
        <c:axId val="731102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1043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903-49D6-9EB9-154C6EDFB29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903-49D6-9EB9-154C6EDFB29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903-49D6-9EB9-154C6EDFB29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903-49D6-9EB9-154C6EDFB29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903-49D6-9EB9-154C6EDFB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24960"/>
        <c:axId val="73226496"/>
        <c:axId val="0"/>
      </c:bar3DChart>
      <c:catAx>
        <c:axId val="7322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3226496"/>
        <c:crosses val="autoZero"/>
        <c:auto val="1"/>
        <c:lblAlgn val="ctr"/>
        <c:lblOffset val="100"/>
        <c:noMultiLvlLbl val="0"/>
      </c:catAx>
      <c:valAx>
        <c:axId val="732264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249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E-488D-8358-7523EE3BD1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E-488D-8358-7523EE3BD1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E-488D-8358-7523EE3BD1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E-488D-8358-7523EE3BD1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E-488D-8358-7523EE3BD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63360"/>
        <c:axId val="73265152"/>
        <c:axId val="0"/>
      </c:bar3DChart>
      <c:catAx>
        <c:axId val="73263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3265152"/>
        <c:crosses val="autoZero"/>
        <c:auto val="1"/>
        <c:lblAlgn val="ctr"/>
        <c:lblOffset val="100"/>
        <c:noMultiLvlLbl val="0"/>
      </c:catAx>
      <c:valAx>
        <c:axId val="732651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633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967-4FB3-B60F-78BFC9DF68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967-4FB3-B60F-78BFC9DF68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967-4FB3-B60F-78BFC9DF68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967-4FB3-B60F-78BFC9DF68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0.09</c:v>
                </c:pt>
                <c:pt idx="1">
                  <c:v>0.56999999999999995</c:v>
                </c:pt>
                <c:pt idx="2">
                  <c:v>0.3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67-4FB3-B60F-78BFC9DF6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645568"/>
        <c:axId val="105647104"/>
        <c:axId val="0"/>
      </c:bar3DChart>
      <c:catAx>
        <c:axId val="10564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5647104"/>
        <c:crosses val="autoZero"/>
        <c:auto val="1"/>
        <c:lblAlgn val="ctr"/>
        <c:lblOffset val="100"/>
        <c:noMultiLvlLbl val="0"/>
      </c:catAx>
      <c:valAx>
        <c:axId val="1056471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6455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E4B-4788-8937-0E62F527C28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E4B-4788-8937-0E62F527C28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0.15</c:v>
                </c:pt>
                <c:pt idx="1">
                  <c:v>0.33</c:v>
                </c:pt>
                <c:pt idx="2">
                  <c:v>0.42</c:v>
                </c:pt>
                <c:pt idx="3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4F-4C99-91CF-3FA5732307A3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AE4B-4788-8937-0E62F527C28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E4B-4788-8937-0E62F527C28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E4B-4788-8937-0E62F527C28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E4B-4788-8937-0E62F527C28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4F-4C99-91CF-3FA5732307A3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E4B-4788-8937-0E62F527C28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E4B-4788-8937-0E62F527C28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E4B-4788-8937-0E62F527C28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E4B-4788-8937-0E62F527C28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E4F-4C99-91CF-3FA5732307A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E4F-4C99-91CF-3FA5732307A3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E4F-4C99-91CF-3FA5732307A3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E4F-4C99-91CF-3FA5732307A3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E4F-4C99-91CF-3FA573230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314688"/>
        <c:axId val="73316224"/>
      </c:lineChart>
      <c:catAx>
        <c:axId val="7331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3316224"/>
        <c:crosses val="autoZero"/>
        <c:auto val="1"/>
        <c:lblAlgn val="ctr"/>
        <c:lblOffset val="100"/>
        <c:noMultiLvlLbl val="0"/>
      </c:catAx>
      <c:valAx>
        <c:axId val="733162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31468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71F-4D9E-9181-12BC6EDB59E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71F-4D9E-9181-12BC6EDB59E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0.14000000000000001</c:v>
                </c:pt>
                <c:pt idx="1">
                  <c:v>0.54</c:v>
                </c:pt>
                <c:pt idx="2">
                  <c:v>0.28999999999999998</c:v>
                </c:pt>
                <c:pt idx="3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E7-4EF5-925E-C3BE04A33341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771F-4D9E-9181-12BC6EDB59E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71F-4D9E-9181-12BC6EDB59E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71F-4D9E-9181-12BC6EDB59E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71F-4D9E-9181-12BC6EDB59E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CE7-4EF5-925E-C3BE04A33341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71F-4D9E-9181-12BC6EDB59E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771F-4D9E-9181-12BC6EDB59E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71F-4D9E-9181-12BC6EDB59E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71F-4D9E-9181-12BC6EDB59E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CE7-4EF5-925E-C3BE04A3334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CE7-4EF5-925E-C3BE04A33341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CE7-4EF5-925E-C3BE04A33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368704"/>
        <c:axId val="73370240"/>
      </c:lineChart>
      <c:catAx>
        <c:axId val="73368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3370240"/>
        <c:crosses val="autoZero"/>
        <c:auto val="1"/>
        <c:lblAlgn val="ctr"/>
        <c:lblOffset val="100"/>
        <c:noMultiLvlLbl val="0"/>
      </c:catAx>
      <c:valAx>
        <c:axId val="733702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36870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DC6-4E9A-99BF-1C91B15BC38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DC6-4E9A-99BF-1C91B15BC38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0.08</c:v>
                </c:pt>
                <c:pt idx="1">
                  <c:v>0.32</c:v>
                </c:pt>
                <c:pt idx="2">
                  <c:v>0.47</c:v>
                </c:pt>
                <c:pt idx="3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95-4C0A-AA92-1B5A3B5DA528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CDC6-4E9A-99BF-1C91B15BC38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DC6-4E9A-99BF-1C91B15BC38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DC6-4E9A-99BF-1C91B15BC38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CDC6-4E9A-99BF-1C91B15BC38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195-4C0A-AA92-1B5A3B5DA528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CDC6-4E9A-99BF-1C91B15BC38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CDC6-4E9A-99BF-1C91B15BC38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CDC6-4E9A-99BF-1C91B15BC38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CDC6-4E9A-99BF-1C91B15BC38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195-4C0A-AA92-1B5A3B5DA52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95-4C0A-AA92-1B5A3B5DA528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195-4C0A-AA92-1B5A3B5DA528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195-4C0A-AA92-1B5A3B5DA528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195-4C0A-AA92-1B5A3B5DA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432448"/>
        <c:axId val="73446528"/>
      </c:lineChart>
      <c:catAx>
        <c:axId val="73432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3446528"/>
        <c:crosses val="autoZero"/>
        <c:auto val="1"/>
        <c:lblAlgn val="ctr"/>
        <c:lblOffset val="100"/>
        <c:noMultiLvlLbl val="0"/>
      </c:catAx>
      <c:valAx>
        <c:axId val="734465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43244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1EE-400D-82FE-92152E1D826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1EE-400D-82FE-92152E1D826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1EE-400D-82FE-92152E1D826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1EE-400D-82FE-92152E1D826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0.47</c:v>
                </c:pt>
                <c:pt idx="1">
                  <c:v>0.33</c:v>
                </c:pt>
                <c:pt idx="2">
                  <c:v>0.17</c:v>
                </c:pt>
                <c:pt idx="3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EE-400D-82FE-92152E1D8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479680"/>
        <c:axId val="73481216"/>
        <c:axId val="0"/>
      </c:bar3DChart>
      <c:catAx>
        <c:axId val="7347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3481216"/>
        <c:crosses val="autoZero"/>
        <c:auto val="1"/>
        <c:lblAlgn val="ctr"/>
        <c:lblOffset val="100"/>
        <c:noMultiLvlLbl val="0"/>
      </c:catAx>
      <c:valAx>
        <c:axId val="734812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4796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AB9-45C9-A807-79F4D671D3D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AB9-45C9-A807-79F4D671D3D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AB9-45C9-A807-79F4D671D3D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AB9-45C9-A807-79F4D671D3D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B9-45C9-A807-79F4D671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509888"/>
        <c:axId val="73515776"/>
        <c:axId val="0"/>
      </c:bar3DChart>
      <c:catAx>
        <c:axId val="7350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3515776"/>
        <c:crosses val="autoZero"/>
        <c:auto val="1"/>
        <c:lblAlgn val="ctr"/>
        <c:lblOffset val="100"/>
        <c:noMultiLvlLbl val="0"/>
      </c:catAx>
      <c:valAx>
        <c:axId val="735157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5098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0D5-4407-B3ED-8BF6EEFA091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0D5-4407-B3ED-8BF6EEFA091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0D5-4407-B3ED-8BF6EEFA091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0D5-4407-B3ED-8BF6EEFA091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D5-4407-B3ED-8BF6EEFA0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528064"/>
        <c:axId val="73529600"/>
        <c:axId val="0"/>
      </c:bar3DChart>
      <c:catAx>
        <c:axId val="73528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3529600"/>
        <c:crosses val="autoZero"/>
        <c:auto val="1"/>
        <c:lblAlgn val="ctr"/>
        <c:lblOffset val="100"/>
        <c:noMultiLvlLbl val="0"/>
      </c:catAx>
      <c:valAx>
        <c:axId val="735296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5280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70-4F91-B9A2-3E7B39CDA9CE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0.2</c:v>
                </c:pt>
                <c:pt idx="1">
                  <c:v>0.36</c:v>
                </c:pt>
                <c:pt idx="2">
                  <c:v>0.39</c:v>
                </c:pt>
                <c:pt idx="3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70-4F91-B9A2-3E7B39CDA9CE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70-4F91-B9A2-3E7B39CDA9CE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70-4F91-B9A2-3E7B39CDA9CE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70-4F91-B9A2-3E7B39CDA9CE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70-4F91-B9A2-3E7B39CDA9CE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70-4F91-B9A2-3E7B39CDA9CE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70-4F91-B9A2-3E7B39CDA9C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70-4F91-B9A2-3E7B39CDA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608576"/>
        <c:axId val="73622656"/>
      </c:lineChart>
      <c:catAx>
        <c:axId val="73608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3622656"/>
        <c:crosses val="autoZero"/>
        <c:auto val="1"/>
        <c:lblAlgn val="ctr"/>
        <c:lblOffset val="100"/>
        <c:noMultiLvlLbl val="0"/>
      </c:catAx>
      <c:valAx>
        <c:axId val="736226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085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D4-4F5C-998E-55BC74ADCE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D4-4F5C-998E-55BC74ADCE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D4-4F5C-998E-55BC74ADCE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D4-4F5C-998E-55BC74ADCEC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D4-4F5C-998E-55BC74ADC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729920"/>
        <c:axId val="73731456"/>
        <c:axId val="0"/>
      </c:bar3DChart>
      <c:catAx>
        <c:axId val="73729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3731456"/>
        <c:crosses val="autoZero"/>
        <c:auto val="1"/>
        <c:lblAlgn val="ctr"/>
        <c:lblOffset val="100"/>
        <c:noMultiLvlLbl val="0"/>
      </c:catAx>
      <c:valAx>
        <c:axId val="737314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7299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6D2-4507-AF42-5DA2871DAC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6D2-4507-AF42-5DA2871DAC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6D2-4507-AF42-5DA2871DAC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6D2-4507-AF42-5DA2871DAC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D2-4507-AF42-5DA2871DA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751936"/>
        <c:axId val="73753728"/>
        <c:axId val="0"/>
      </c:bar3DChart>
      <c:catAx>
        <c:axId val="73751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3753728"/>
        <c:crosses val="autoZero"/>
        <c:auto val="1"/>
        <c:lblAlgn val="ctr"/>
        <c:lblOffset val="100"/>
        <c:noMultiLvlLbl val="0"/>
      </c:catAx>
      <c:valAx>
        <c:axId val="737537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751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E01-4448-BCB1-DE19FA29A9A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E01-4448-BCB1-DE19FA29A9A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01-4448-BCB1-DE19FA29A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780608"/>
        <c:axId val="73786496"/>
        <c:axId val="0"/>
      </c:bar3DChart>
      <c:catAx>
        <c:axId val="73780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3786496"/>
        <c:crosses val="autoZero"/>
        <c:auto val="1"/>
        <c:lblAlgn val="ctr"/>
        <c:lblOffset val="100"/>
        <c:noMultiLvlLbl val="0"/>
      </c:catAx>
      <c:valAx>
        <c:axId val="737864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7806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22-4033-A8BC-833FA2E1F05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22-4033-A8BC-833FA2E1F05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22-4033-A8BC-833FA2E1F05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22-4033-A8BC-833FA2E1F05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22-4033-A8BC-833FA2E1F0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543744"/>
        <c:axId val="126545280"/>
        <c:axId val="0"/>
      </c:bar3DChart>
      <c:catAx>
        <c:axId val="126543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6545280"/>
        <c:crosses val="autoZero"/>
        <c:auto val="1"/>
        <c:lblAlgn val="ctr"/>
        <c:lblOffset val="100"/>
        <c:noMultiLvlLbl val="0"/>
      </c:catAx>
      <c:valAx>
        <c:axId val="1265452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5437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8F-467F-917B-C3F0C60D4EA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8F-467F-917B-C3F0C60D4EA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8F-467F-917B-C3F0C60D4EA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8F-467F-917B-C3F0C60D4EA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8F-467F-917B-C3F0C60D4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831552"/>
        <c:axId val="73833088"/>
        <c:axId val="0"/>
      </c:bar3DChart>
      <c:catAx>
        <c:axId val="73831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3833088"/>
        <c:crosses val="autoZero"/>
        <c:auto val="1"/>
        <c:lblAlgn val="ctr"/>
        <c:lblOffset val="100"/>
        <c:noMultiLvlLbl val="0"/>
      </c:catAx>
      <c:valAx>
        <c:axId val="738330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8315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5CB-4356-AD5B-ADB4E7CB74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5CB-4356-AD5B-ADB4E7CB74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5CB-4356-AD5B-ADB4E7CB74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5CB-4356-AD5B-ADB4E7CB747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0.16</c:v>
                </c:pt>
                <c:pt idx="1">
                  <c:v>0.3</c:v>
                </c:pt>
                <c:pt idx="2">
                  <c:v>0.3</c:v>
                </c:pt>
                <c:pt idx="3">
                  <c:v>0.14000000000000001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CB-4356-AD5B-ADB4E7CB7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908608"/>
        <c:axId val="73910144"/>
        <c:axId val="0"/>
      </c:bar3DChart>
      <c:catAx>
        <c:axId val="73908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3910144"/>
        <c:crosses val="autoZero"/>
        <c:auto val="1"/>
        <c:lblAlgn val="ctr"/>
        <c:lblOffset val="100"/>
        <c:noMultiLvlLbl val="0"/>
      </c:catAx>
      <c:valAx>
        <c:axId val="739101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9086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6E4-4A7B-81CC-3A4139FE414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6E4-4A7B-81CC-3A4139FE414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6E4-4A7B-81CC-3A4139FE414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6E4-4A7B-81CC-3A4139FE414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6E4-4A7B-81CC-3A4139FE4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8067584"/>
        <c:axId val="78069120"/>
        <c:axId val="0"/>
      </c:bar3DChart>
      <c:catAx>
        <c:axId val="7806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8069120"/>
        <c:crosses val="autoZero"/>
        <c:auto val="1"/>
        <c:lblAlgn val="ctr"/>
        <c:lblOffset val="100"/>
        <c:noMultiLvlLbl val="0"/>
      </c:catAx>
      <c:valAx>
        <c:axId val="780691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80675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44B-4D5F-915F-A1D5D386194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44B-4D5F-915F-A1D5D38619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44B-4D5F-915F-A1D5D38619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44B-4D5F-915F-A1D5D386194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4B-4D5F-915F-A1D5D3861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8101888"/>
        <c:axId val="78107776"/>
        <c:axId val="0"/>
      </c:bar3DChart>
      <c:catAx>
        <c:axId val="7810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8107776"/>
        <c:crosses val="autoZero"/>
        <c:auto val="1"/>
        <c:lblAlgn val="ctr"/>
        <c:lblOffset val="100"/>
        <c:noMultiLvlLbl val="0"/>
      </c:catAx>
      <c:valAx>
        <c:axId val="781077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81018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C54-4193-9143-B9859758DF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C54-4193-9143-B9859758DF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C54-4193-9143-B9859758DF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C54-4193-9143-B9859758DF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0.72</c:v>
                </c:pt>
                <c:pt idx="1">
                  <c:v>0.25</c:v>
                </c:pt>
                <c:pt idx="2">
                  <c:v>0.02</c:v>
                </c:pt>
                <c:pt idx="3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54-4193-9143-B9859758D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8988416"/>
        <c:axId val="78989952"/>
        <c:axId val="0"/>
      </c:bar3DChart>
      <c:catAx>
        <c:axId val="78988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8989952"/>
        <c:crosses val="autoZero"/>
        <c:auto val="1"/>
        <c:lblAlgn val="ctr"/>
        <c:lblOffset val="100"/>
        <c:noMultiLvlLbl val="0"/>
      </c:catAx>
      <c:valAx>
        <c:axId val="789899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89884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D87-4223-8155-C0CAB6F100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D87-4223-8155-C0CAB6F100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D87-4223-8155-C0CAB6F100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D87-4223-8155-C0CAB6F100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87-4223-8155-C0CAB6F10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9116928"/>
        <c:axId val="79135104"/>
        <c:axId val="0"/>
      </c:bar3DChart>
      <c:catAx>
        <c:axId val="7911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9135104"/>
        <c:crosses val="autoZero"/>
        <c:auto val="1"/>
        <c:lblAlgn val="ctr"/>
        <c:lblOffset val="100"/>
        <c:noMultiLvlLbl val="0"/>
      </c:catAx>
      <c:valAx>
        <c:axId val="791351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9116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C25-46B3-8DC5-89B230200C8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C25-46B3-8DC5-89B230200C8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C25-46B3-8DC5-89B230200C8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C25-46B3-8DC5-89B230200C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25-46B3-8DC5-89B230200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9159680"/>
        <c:axId val="79161216"/>
        <c:axId val="0"/>
      </c:bar3DChart>
      <c:catAx>
        <c:axId val="7915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9161216"/>
        <c:crosses val="autoZero"/>
        <c:auto val="1"/>
        <c:lblAlgn val="ctr"/>
        <c:lblOffset val="100"/>
        <c:noMultiLvlLbl val="0"/>
      </c:catAx>
      <c:valAx>
        <c:axId val="791612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91596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41E-42D1-8CE3-39F159A63F6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41E-42D1-8CE3-39F159A63F6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41E-42D1-8CE3-39F159A63F6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41E-42D1-8CE3-39F159A63F6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0.33</c:v>
                </c:pt>
                <c:pt idx="1">
                  <c:v>0.27</c:v>
                </c:pt>
                <c:pt idx="2">
                  <c:v>0.37</c:v>
                </c:pt>
                <c:pt idx="3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1E-42D1-8CE3-39F159A63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9284096"/>
        <c:axId val="79285632"/>
        <c:axId val="0"/>
      </c:bar3DChart>
      <c:catAx>
        <c:axId val="7928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9285632"/>
        <c:crosses val="autoZero"/>
        <c:auto val="1"/>
        <c:lblAlgn val="ctr"/>
        <c:lblOffset val="100"/>
        <c:noMultiLvlLbl val="0"/>
      </c:catAx>
      <c:valAx>
        <c:axId val="792856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92840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AD4-4628-A445-766AE4F520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AD4-4628-A445-766AE4F520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AD4-4628-A445-766AE4F520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AD4-4628-A445-766AE4F520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D4-4628-A445-766AE4F52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8771968"/>
        <c:axId val="88773760"/>
        <c:axId val="0"/>
      </c:bar3DChart>
      <c:catAx>
        <c:axId val="88771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8773760"/>
        <c:crosses val="autoZero"/>
        <c:auto val="1"/>
        <c:lblAlgn val="ctr"/>
        <c:lblOffset val="100"/>
        <c:noMultiLvlLbl val="0"/>
      </c:catAx>
      <c:valAx>
        <c:axId val="887737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88771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E20-4759-BE3A-5E4DF542C7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E20-4759-BE3A-5E4DF542C7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E20-4759-BE3A-5E4DF542C7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E20-4759-BE3A-5E4DF542C7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20-4759-BE3A-5E4DF542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8908928"/>
        <c:axId val="88910464"/>
        <c:axId val="0"/>
      </c:bar3DChart>
      <c:catAx>
        <c:axId val="88908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8910464"/>
        <c:crosses val="autoZero"/>
        <c:auto val="1"/>
        <c:lblAlgn val="ctr"/>
        <c:lblOffset val="100"/>
        <c:noMultiLvlLbl val="0"/>
      </c:catAx>
      <c:valAx>
        <c:axId val="889104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88908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19F-428B-9344-AF44DE26F11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9F-428B-9344-AF44DE26F11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19F-428B-9344-AF44DE26F11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19F-428B-9344-AF44DE26F11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9F-428B-9344-AF44DE26F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8048256"/>
        <c:axId val="138050176"/>
        <c:axId val="0"/>
      </c:bar3DChart>
      <c:catAx>
        <c:axId val="138048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8050176"/>
        <c:crosses val="autoZero"/>
        <c:auto val="1"/>
        <c:lblAlgn val="ctr"/>
        <c:lblOffset val="100"/>
        <c:noMultiLvlLbl val="0"/>
      </c:catAx>
      <c:valAx>
        <c:axId val="1380501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8048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0FA-4A74-91EE-5120E5600E9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0FA-4A74-91EE-5120E5600E9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0.16</c:v>
                </c:pt>
                <c:pt idx="1">
                  <c:v>0.3</c:v>
                </c:pt>
                <c:pt idx="2">
                  <c:v>0.3</c:v>
                </c:pt>
                <c:pt idx="3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0D-4E2E-B288-417C125CCA6B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50FA-4A74-91EE-5120E5600E9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0FA-4A74-91EE-5120E5600E9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50FA-4A74-91EE-5120E5600E9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0FA-4A74-91EE-5120E5600E9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0D-4E2E-B288-417C125CCA6B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0FA-4A74-91EE-5120E5600E9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50FA-4A74-91EE-5120E5600E9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50FA-4A74-91EE-5120E5600E9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50FA-4A74-91EE-5120E5600E9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0D-4E2E-B288-417C125CCA6B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0D-4E2E-B288-417C125CCA6B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0D-4E2E-B288-417C125CCA6B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AE0D-4E2E-B288-417C125CC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675008"/>
        <c:axId val="105775104"/>
      </c:lineChart>
      <c:catAx>
        <c:axId val="105675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5775104"/>
        <c:crosses val="autoZero"/>
        <c:auto val="1"/>
        <c:lblAlgn val="ctr"/>
        <c:lblOffset val="100"/>
        <c:noMultiLvlLbl val="0"/>
      </c:catAx>
      <c:valAx>
        <c:axId val="1057751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6750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09C-409E-962A-5A515068D8F4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0.72</c:v>
                </c:pt>
                <c:pt idx="1">
                  <c:v>0.25</c:v>
                </c:pt>
                <c:pt idx="2">
                  <c:v>0.02</c:v>
                </c:pt>
                <c:pt idx="3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9C-409E-962A-5A515068D8F4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9C-409E-962A-5A515068D8F4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09C-409E-962A-5A515068D8F4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09C-409E-962A-5A515068D8F4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09C-409E-962A-5A515068D8F4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09C-409E-962A-5A515068D8F4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09C-409E-962A-5A515068D8F4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09C-409E-962A-5A515068D8F4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09C-409E-962A-5A515068D8F4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09C-409E-962A-5A515068D8F4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09C-409E-962A-5A515068D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758912"/>
        <c:axId val="106760448"/>
      </c:lineChart>
      <c:catAx>
        <c:axId val="106758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6760448"/>
        <c:crosses val="autoZero"/>
        <c:auto val="1"/>
        <c:lblAlgn val="ctr"/>
        <c:lblOffset val="100"/>
        <c:noMultiLvlLbl val="0"/>
      </c:catAx>
      <c:valAx>
        <c:axId val="1067604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7589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60B-4EAB-94C1-783106C9CE7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60B-4EAB-94C1-783106C9CE7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0.33</c:v>
                </c:pt>
                <c:pt idx="1">
                  <c:v>0.27</c:v>
                </c:pt>
                <c:pt idx="2">
                  <c:v>0.37</c:v>
                </c:pt>
                <c:pt idx="3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DC-40B7-A62F-7D16A28D4E1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560B-4EAB-94C1-783106C9CE7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60B-4EAB-94C1-783106C9CE7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560B-4EAB-94C1-783106C9CE7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60B-4EAB-94C1-783106C9CE7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4DC-40B7-A62F-7D16A28D4E1D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60B-4EAB-94C1-783106C9CE7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560B-4EAB-94C1-783106C9CE7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560B-4EAB-94C1-783106C9CE7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560B-4EAB-94C1-783106C9CE7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4DC-40B7-A62F-7D16A28D4E1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4DC-40B7-A62F-7D16A28D4E1D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4DC-40B7-A62F-7D16A28D4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7140608"/>
        <c:axId val="107142144"/>
      </c:lineChart>
      <c:catAx>
        <c:axId val="107140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7142144"/>
        <c:crosses val="autoZero"/>
        <c:auto val="1"/>
        <c:lblAlgn val="ctr"/>
        <c:lblOffset val="100"/>
        <c:noMultiLvlLbl val="0"/>
      </c:catAx>
      <c:valAx>
        <c:axId val="1071421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71406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BF-4446-8E6B-D473204C9D7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BF-4446-8E6B-D473204C9D7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BF-4446-8E6B-D473204C9D7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BF-4446-8E6B-D473204C9D7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0.34</c:v>
                </c:pt>
                <c:pt idx="1">
                  <c:v>0.35</c:v>
                </c:pt>
                <c:pt idx="2">
                  <c:v>0.24</c:v>
                </c:pt>
                <c:pt idx="3">
                  <c:v>7.0000000000000007E-2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BF-4446-8E6B-D473204C9D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7916672"/>
        <c:axId val="107922560"/>
        <c:axId val="0"/>
      </c:bar3DChart>
      <c:catAx>
        <c:axId val="107916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7922560"/>
        <c:crosses val="autoZero"/>
        <c:auto val="1"/>
        <c:lblAlgn val="ctr"/>
        <c:lblOffset val="100"/>
        <c:noMultiLvlLbl val="0"/>
      </c:catAx>
      <c:valAx>
        <c:axId val="1079225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79166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2B8-4AD6-8A0C-D105B912375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2B8-4AD6-8A0C-D105B91237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2B8-4AD6-8A0C-D105B91237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2B8-4AD6-8A0C-D105B91237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B8-4AD6-8A0C-D105B9123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209280"/>
        <c:axId val="108210816"/>
        <c:axId val="0"/>
      </c:bar3DChart>
      <c:catAx>
        <c:axId val="108209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8210816"/>
        <c:crosses val="autoZero"/>
        <c:auto val="1"/>
        <c:lblAlgn val="ctr"/>
        <c:lblOffset val="100"/>
        <c:noMultiLvlLbl val="0"/>
      </c:catAx>
      <c:valAx>
        <c:axId val="1082108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2092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37-4EF2-8B00-1CF9249481F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37-4EF2-8B00-1CF9249481F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37-4EF2-8B00-1CF9249481F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37-4EF2-8B00-1CF9249481F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37-4EF2-8B00-1CF924948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251776"/>
        <c:axId val="108253568"/>
        <c:axId val="0"/>
      </c:bar3DChart>
      <c:catAx>
        <c:axId val="10825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8253568"/>
        <c:crosses val="autoZero"/>
        <c:auto val="1"/>
        <c:lblAlgn val="ctr"/>
        <c:lblOffset val="100"/>
        <c:noMultiLvlLbl val="0"/>
      </c:catAx>
      <c:valAx>
        <c:axId val="1082535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2517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EDB-46F2-8932-316271E9BA4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1EDB-46F2-8932-316271E9BA4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12-4E66-BCC5-41A7B2C84EE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1EDB-46F2-8932-316271E9BA4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1EDB-46F2-8932-316271E9BA4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1EDB-46F2-8932-316271E9BA4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1EDB-46F2-8932-316271E9BA4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12-4E66-BCC5-41A7B2C84EE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1EDB-46F2-8932-316271E9BA4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1EDB-46F2-8932-316271E9BA4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1EDB-46F2-8932-316271E9BA4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1EDB-46F2-8932-316271E9BA4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212-4E66-BCC5-41A7B2C84EE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212-4E66-BCC5-41A7B2C84EE7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212-4E66-BCC5-41A7B2C84EE7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212-4E66-BCC5-41A7B2C84EE7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212-4E66-BCC5-41A7B2C84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376832"/>
        <c:axId val="108378368"/>
      </c:lineChart>
      <c:catAx>
        <c:axId val="108376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8378368"/>
        <c:crosses val="autoZero"/>
        <c:auto val="1"/>
        <c:lblAlgn val="ctr"/>
        <c:lblOffset val="100"/>
        <c:noMultiLvlLbl val="0"/>
      </c:catAx>
      <c:valAx>
        <c:axId val="1083783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37683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15F-4A5C-A9D4-632E708F3B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15F-4A5C-A9D4-632E708F3B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15F-4A5C-A9D4-632E708F3B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15F-4A5C-A9D4-632E708F3B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0.13</c:v>
                </c:pt>
                <c:pt idx="1">
                  <c:v>0.49</c:v>
                </c:pt>
                <c:pt idx="2">
                  <c:v>0.31</c:v>
                </c:pt>
                <c:pt idx="3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5F-4A5C-A9D4-632E708F3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11520"/>
        <c:axId val="108421504"/>
        <c:axId val="0"/>
      </c:bar3DChart>
      <c:catAx>
        <c:axId val="108411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8421504"/>
        <c:crosses val="autoZero"/>
        <c:auto val="1"/>
        <c:lblAlgn val="ctr"/>
        <c:lblOffset val="100"/>
        <c:noMultiLvlLbl val="0"/>
      </c:catAx>
      <c:valAx>
        <c:axId val="1084215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115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C08-4815-B638-BA94882967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C08-4815-B638-BA94882967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C08-4815-B638-BA94882967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C08-4815-B638-BA94882967D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08-4815-B638-BA9488296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50176"/>
        <c:axId val="108451712"/>
        <c:axId val="0"/>
      </c:bar3DChart>
      <c:catAx>
        <c:axId val="10845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8451712"/>
        <c:crosses val="autoZero"/>
        <c:auto val="1"/>
        <c:lblAlgn val="ctr"/>
        <c:lblOffset val="100"/>
        <c:noMultiLvlLbl val="0"/>
      </c:catAx>
      <c:valAx>
        <c:axId val="1084517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501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555-48E0-80F8-644A7A7CA6B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555-48E0-80F8-644A7A7CA6B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555-48E0-80F8-644A7A7CA6B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555-48E0-80F8-644A7A7CA6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5-48E0-80F8-644A7A7CA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509056"/>
        <c:axId val="108510592"/>
        <c:axId val="0"/>
      </c:bar3DChart>
      <c:catAx>
        <c:axId val="10850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8510592"/>
        <c:crosses val="autoZero"/>
        <c:auto val="1"/>
        <c:lblAlgn val="ctr"/>
        <c:lblOffset val="100"/>
        <c:noMultiLvlLbl val="0"/>
      </c:catAx>
      <c:valAx>
        <c:axId val="1085105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5090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23C-49FA-87DB-DF6E14DF19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3C-49FA-87DB-DF6E14DF19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23C-49FA-87DB-DF6E14DF19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23C-49FA-87DB-DF6E14DF19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0.08</c:v>
                </c:pt>
                <c:pt idx="1">
                  <c:v>0.47</c:v>
                </c:pt>
                <c:pt idx="2">
                  <c:v>0.4</c:v>
                </c:pt>
                <c:pt idx="3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3C-49FA-87DB-DF6E14DF1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025600"/>
        <c:axId val="48027136"/>
        <c:axId val="0"/>
      </c:bar3DChart>
      <c:catAx>
        <c:axId val="4802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027136"/>
        <c:crosses val="autoZero"/>
        <c:auto val="1"/>
        <c:lblAlgn val="ctr"/>
        <c:lblOffset val="100"/>
        <c:noMultiLvlLbl val="0"/>
      </c:catAx>
      <c:valAx>
        <c:axId val="480271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0256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ADE-4566-870D-830DE7B9273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DADE-4566-870D-830DE7B9273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0.13</c:v>
                </c:pt>
                <c:pt idx="1">
                  <c:v>0.49</c:v>
                </c:pt>
                <c:pt idx="2">
                  <c:v>0.31</c:v>
                </c:pt>
                <c:pt idx="3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18-46B5-8A9C-81BDC9FE6CB2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DADE-4566-870D-830DE7B9273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DADE-4566-870D-830DE7B9273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DADE-4566-870D-830DE7B9273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DADE-4566-870D-830DE7B9273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18-46B5-8A9C-81BDC9FE6CB2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DADE-4566-870D-830DE7B9273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DADE-4566-870D-830DE7B9273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DADE-4566-870D-830DE7B9273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DADE-4566-870D-830DE7B9273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18-46B5-8A9C-81BDC9FE6CB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18-46B5-8A9C-81BDC9FE6CB2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18-46B5-8A9C-81BDC9FE6CB2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18-46B5-8A9C-81BDC9FE6CB2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E18-46B5-8A9C-81BDC9FE6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634496"/>
        <c:axId val="108636032"/>
      </c:lineChart>
      <c:catAx>
        <c:axId val="10863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8636032"/>
        <c:crosses val="autoZero"/>
        <c:auto val="1"/>
        <c:lblAlgn val="ctr"/>
        <c:lblOffset val="100"/>
        <c:noMultiLvlLbl val="0"/>
      </c:catAx>
      <c:valAx>
        <c:axId val="1086360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63449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032-4EC3-A0DC-80FB4C8747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032-4EC3-A0DC-80FB4C8747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032-4EC3-A0DC-80FB4C8747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032-4EC3-A0DC-80FB4C8747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32-4EC3-A0DC-80FB4C874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677376"/>
        <c:axId val="108687360"/>
        <c:axId val="0"/>
      </c:bar3DChart>
      <c:catAx>
        <c:axId val="108677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8687360"/>
        <c:crosses val="autoZero"/>
        <c:auto val="1"/>
        <c:lblAlgn val="ctr"/>
        <c:lblOffset val="100"/>
        <c:noMultiLvlLbl val="0"/>
      </c:catAx>
      <c:valAx>
        <c:axId val="1086873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6773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7C7-4388-9836-EDC7B625F55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7C7-4388-9836-EDC7B625F55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7C7-4388-9836-EDC7B625F55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7C7-4388-9836-EDC7B625F55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C7-4388-9836-EDC7B625F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720128"/>
        <c:axId val="108721664"/>
        <c:axId val="0"/>
      </c:bar3DChart>
      <c:catAx>
        <c:axId val="108720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8721664"/>
        <c:crosses val="autoZero"/>
        <c:auto val="1"/>
        <c:lblAlgn val="ctr"/>
        <c:lblOffset val="100"/>
        <c:noMultiLvlLbl val="0"/>
      </c:catAx>
      <c:valAx>
        <c:axId val="1087216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7201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3369-44A5-9785-80E430AFA6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369-44A5-9785-80E430AFA6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69-44A5-9785-80E430AFA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765184"/>
        <c:axId val="108766720"/>
        <c:axId val="0"/>
      </c:bar3DChart>
      <c:catAx>
        <c:axId val="108765184"/>
        <c:scaling>
          <c:orientation val="minMax"/>
        </c:scaling>
        <c:delete val="1"/>
        <c:axPos val="b"/>
        <c:majorTickMark val="out"/>
        <c:minorTickMark val="none"/>
        <c:tickLblPos val="nextTo"/>
        <c:crossAx val="108766720"/>
        <c:crosses val="autoZero"/>
        <c:auto val="1"/>
        <c:lblAlgn val="ctr"/>
        <c:lblOffset val="100"/>
        <c:noMultiLvlLbl val="0"/>
      </c:catAx>
      <c:valAx>
        <c:axId val="108766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7651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296-4F32-930E-F8A1D73800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296-4F32-930E-F8A1D73800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96-4F32-930E-F8A1D7380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793216"/>
        <c:axId val="108803200"/>
        <c:axId val="0"/>
      </c:bar3DChart>
      <c:catAx>
        <c:axId val="108793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8803200"/>
        <c:crosses val="autoZero"/>
        <c:auto val="1"/>
        <c:lblAlgn val="ctr"/>
        <c:lblOffset val="100"/>
        <c:noMultiLvlLbl val="0"/>
      </c:catAx>
      <c:valAx>
        <c:axId val="1088032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7932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46-4FD2-A04F-3467C387326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46-4FD2-A04F-3467C38732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46-4FD2-A04F-3467C38732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46-4FD2-A04F-3467C38732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46-4FD2-A04F-3467C3873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827776"/>
        <c:axId val="108829312"/>
        <c:axId val="0"/>
      </c:bar3DChart>
      <c:catAx>
        <c:axId val="108827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8829312"/>
        <c:crosses val="autoZero"/>
        <c:auto val="1"/>
        <c:lblAlgn val="ctr"/>
        <c:lblOffset val="100"/>
        <c:noMultiLvlLbl val="0"/>
      </c:catAx>
      <c:valAx>
        <c:axId val="1088293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8277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A21-4577-A6BB-AADCBDC38A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A21-4577-A6BB-AADCBDC38A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A21-4577-A6BB-AADCBDC38A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A21-4577-A6BB-AADCBDC38A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0.28000000000000003</c:v>
                </c:pt>
                <c:pt idx="1">
                  <c:v>0.41</c:v>
                </c:pt>
                <c:pt idx="2">
                  <c:v>0.28000000000000003</c:v>
                </c:pt>
                <c:pt idx="3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21-4577-A6BB-AADCBDC38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917120"/>
        <c:axId val="108918656"/>
        <c:axId val="0"/>
      </c:bar3DChart>
      <c:catAx>
        <c:axId val="108917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8918656"/>
        <c:crosses val="autoZero"/>
        <c:auto val="1"/>
        <c:lblAlgn val="ctr"/>
        <c:lblOffset val="100"/>
        <c:noMultiLvlLbl val="0"/>
      </c:catAx>
      <c:valAx>
        <c:axId val="1089186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917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F98-458A-96DD-E494221EA59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F98-458A-96DD-E494221EA59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F98-458A-96DD-E494221EA59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F98-458A-96DD-E494221EA59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98-458A-96DD-E494221EA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016960"/>
        <c:axId val="109018496"/>
        <c:axId val="0"/>
      </c:bar3DChart>
      <c:catAx>
        <c:axId val="109016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9018496"/>
        <c:crosses val="autoZero"/>
        <c:auto val="1"/>
        <c:lblAlgn val="ctr"/>
        <c:lblOffset val="100"/>
        <c:noMultiLvlLbl val="0"/>
      </c:catAx>
      <c:valAx>
        <c:axId val="1090184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90169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C44-4712-B684-2AB5AFE9A98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C44-4712-B684-2AB5AFE9A98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C44-4712-B684-2AB5AFE9A98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C44-4712-B684-2AB5AFE9A98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44-4712-B684-2AB5AFE9A9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063552"/>
        <c:axId val="109069440"/>
        <c:axId val="0"/>
      </c:bar3DChart>
      <c:catAx>
        <c:axId val="109063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9069440"/>
        <c:crosses val="autoZero"/>
        <c:auto val="1"/>
        <c:lblAlgn val="ctr"/>
        <c:lblOffset val="100"/>
        <c:noMultiLvlLbl val="0"/>
      </c:catAx>
      <c:valAx>
        <c:axId val="1090694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90635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39E-4BDA-8FC9-C0C00D62DA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39E-4BDA-8FC9-C0C00D62DA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39E-4BDA-8FC9-C0C00D62DA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39E-4BDA-8FC9-C0C00D62DAD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0.28999999999999998</c:v>
                </c:pt>
                <c:pt idx="1">
                  <c:v>0.47</c:v>
                </c:pt>
                <c:pt idx="2">
                  <c:v>0.21</c:v>
                </c:pt>
                <c:pt idx="3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39E-4BDA-8FC9-C0C00D62D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110400"/>
        <c:axId val="109111936"/>
        <c:axId val="0"/>
      </c:bar3DChart>
      <c:catAx>
        <c:axId val="109110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9111936"/>
        <c:crosses val="autoZero"/>
        <c:auto val="1"/>
        <c:lblAlgn val="ctr"/>
        <c:lblOffset val="100"/>
        <c:noMultiLvlLbl val="0"/>
      </c:catAx>
      <c:valAx>
        <c:axId val="1091119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91104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6A-48EC-952F-78B9D0F85AF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6A-48EC-952F-78B9D0F85A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6A-48EC-952F-78B9D0F85A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6A-48EC-952F-78B9D0F85A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6A-48EC-952F-78B9D0F85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113152"/>
        <c:axId val="48114688"/>
        <c:axId val="0"/>
      </c:bar3DChart>
      <c:catAx>
        <c:axId val="48113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114688"/>
        <c:crosses val="autoZero"/>
        <c:auto val="1"/>
        <c:lblAlgn val="ctr"/>
        <c:lblOffset val="100"/>
        <c:noMultiLvlLbl val="0"/>
      </c:catAx>
      <c:valAx>
        <c:axId val="481146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1131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2DB-4B48-BFA7-0EE47D8EC8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2DB-4B48-BFA7-0EE47D8EC8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2DB-4B48-BFA7-0EE47D8EC8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2DB-4B48-BFA7-0EE47D8EC8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DB-4B48-BFA7-0EE47D8EC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210240"/>
        <c:axId val="109216128"/>
        <c:axId val="0"/>
      </c:bar3DChart>
      <c:catAx>
        <c:axId val="109210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9216128"/>
        <c:crosses val="autoZero"/>
        <c:auto val="1"/>
        <c:lblAlgn val="ctr"/>
        <c:lblOffset val="100"/>
        <c:noMultiLvlLbl val="0"/>
      </c:catAx>
      <c:valAx>
        <c:axId val="1092161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92102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145-4603-A918-8AE2FC494E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145-4603-A918-8AE2FC494E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145-4603-A918-8AE2FC494E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145-4603-A918-8AE2FC494E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45-4603-A918-8AE2FC494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592960"/>
        <c:axId val="109594496"/>
        <c:axId val="0"/>
      </c:bar3DChart>
      <c:catAx>
        <c:axId val="109592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9594496"/>
        <c:crosses val="autoZero"/>
        <c:auto val="1"/>
        <c:lblAlgn val="ctr"/>
        <c:lblOffset val="100"/>
        <c:noMultiLvlLbl val="0"/>
      </c:catAx>
      <c:valAx>
        <c:axId val="1095944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95929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CE8-4A9D-946D-FB5869D6EC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CE8-4A9D-946D-FB5869D6EC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CE8-4A9D-946D-FB5869D6EC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CE8-4A9D-946D-FB5869D6EC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0.25</c:v>
                </c:pt>
                <c:pt idx="1">
                  <c:v>0.37</c:v>
                </c:pt>
                <c:pt idx="2">
                  <c:v>0.34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E8-4A9D-946D-FB5869D6E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623168"/>
        <c:axId val="109624704"/>
        <c:axId val="0"/>
      </c:bar3DChart>
      <c:catAx>
        <c:axId val="109623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9624704"/>
        <c:crosses val="autoZero"/>
        <c:auto val="1"/>
        <c:lblAlgn val="ctr"/>
        <c:lblOffset val="100"/>
        <c:noMultiLvlLbl val="0"/>
      </c:catAx>
      <c:valAx>
        <c:axId val="1096247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96231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D8-49E0-B506-2556CBD2E9A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D8-49E0-B506-2556CBD2E9A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D8-49E0-B506-2556CBD2E9A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D8-49E0-B506-2556CBD2E9A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D8-49E0-B506-2556CBD2E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821312"/>
        <c:axId val="109831296"/>
        <c:axId val="0"/>
      </c:bar3DChart>
      <c:catAx>
        <c:axId val="109821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9831296"/>
        <c:crosses val="autoZero"/>
        <c:auto val="1"/>
        <c:lblAlgn val="ctr"/>
        <c:lblOffset val="100"/>
        <c:noMultiLvlLbl val="0"/>
      </c:catAx>
      <c:valAx>
        <c:axId val="1098312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9821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BED-4429-9456-3B1C0AFA76B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BED-4429-9456-3B1C0AFA76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BED-4429-9456-3B1C0AFA76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BED-4429-9456-3B1C0AFA76B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ED-4429-9456-3B1C0AFA7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851776"/>
        <c:axId val="109853312"/>
        <c:axId val="0"/>
      </c:bar3DChart>
      <c:catAx>
        <c:axId val="10985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9853312"/>
        <c:crosses val="autoZero"/>
        <c:auto val="1"/>
        <c:lblAlgn val="ctr"/>
        <c:lblOffset val="100"/>
        <c:noMultiLvlLbl val="0"/>
      </c:catAx>
      <c:valAx>
        <c:axId val="1098533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98517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22F-4F70-BD0A-069BB1C0F28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222F-4F70-BD0A-069BB1C0F28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0.28000000000000003</c:v>
                </c:pt>
                <c:pt idx="1">
                  <c:v>0.41</c:v>
                </c:pt>
                <c:pt idx="2">
                  <c:v>0.28000000000000003</c:v>
                </c:pt>
                <c:pt idx="3">
                  <c:v>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BE-45CD-843B-B5C435D1FC04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222F-4F70-BD0A-069BB1C0F28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222F-4F70-BD0A-069BB1C0F28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222F-4F70-BD0A-069BB1C0F28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222F-4F70-BD0A-069BB1C0F28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ABE-45CD-843B-B5C435D1FC04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22F-4F70-BD0A-069BB1C0F28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222F-4F70-BD0A-069BB1C0F28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22F-4F70-BD0A-069BB1C0F28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22F-4F70-BD0A-069BB1C0F28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ABE-45CD-843B-B5C435D1FC0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ABE-45CD-843B-B5C435D1FC04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ABE-45CD-843B-B5C435D1FC04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ABE-45CD-843B-B5C435D1FC04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ABE-45CD-843B-B5C435D1F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0078976"/>
        <c:axId val="110093056"/>
      </c:lineChart>
      <c:catAx>
        <c:axId val="110078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0093056"/>
        <c:crosses val="autoZero"/>
        <c:auto val="1"/>
        <c:lblAlgn val="ctr"/>
        <c:lblOffset val="100"/>
        <c:noMultiLvlLbl val="0"/>
      </c:catAx>
      <c:valAx>
        <c:axId val="1100930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0789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A93-466E-9EA7-EBDFE3B0396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A93-466E-9EA7-EBDFE3B0396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0.28999999999999998</c:v>
                </c:pt>
                <c:pt idx="1">
                  <c:v>0.47</c:v>
                </c:pt>
                <c:pt idx="2">
                  <c:v>0.21</c:v>
                </c:pt>
                <c:pt idx="3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BC-4E34-B005-B235ED5249DA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CA93-466E-9EA7-EBDFE3B0396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A93-466E-9EA7-EBDFE3B0396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A93-466E-9EA7-EBDFE3B0396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CA93-466E-9EA7-EBDFE3B0396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7BC-4E34-B005-B235ED5249DA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CA93-466E-9EA7-EBDFE3B0396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CA93-466E-9EA7-EBDFE3B0396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CA93-466E-9EA7-EBDFE3B0396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CA93-466E-9EA7-EBDFE3B0396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7BC-4E34-B005-B235ED5249D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BC-4E34-B005-B235ED5249DA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7BC-4E34-B005-B235ED5249DA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BC-4E34-B005-B235ED5249DA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7BC-4E34-B005-B235ED524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0458368"/>
        <c:axId val="110459904"/>
      </c:lineChart>
      <c:catAx>
        <c:axId val="110458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0459904"/>
        <c:crosses val="autoZero"/>
        <c:auto val="1"/>
        <c:lblAlgn val="ctr"/>
        <c:lblOffset val="100"/>
        <c:noMultiLvlLbl val="0"/>
      </c:catAx>
      <c:valAx>
        <c:axId val="1104599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45836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211-4228-8962-81A1E3F2B4D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6211-4228-8962-81A1E3F2B4D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0.25</c:v>
                </c:pt>
                <c:pt idx="1">
                  <c:v>0.37</c:v>
                </c:pt>
                <c:pt idx="2">
                  <c:v>0.34</c:v>
                </c:pt>
                <c:pt idx="3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C7-4ACA-B207-E09267A6AC96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6211-4228-8962-81A1E3F2B4D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6211-4228-8962-81A1E3F2B4D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6211-4228-8962-81A1E3F2B4D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6211-4228-8962-81A1E3F2B4D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1C7-4ACA-B207-E09267A6AC96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6211-4228-8962-81A1E3F2B4D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6211-4228-8962-81A1E3F2B4D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6211-4228-8962-81A1E3F2B4D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6211-4228-8962-81A1E3F2B4D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1C7-4ACA-B207-E09267A6AC9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1C7-4ACA-B207-E09267A6AC96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1C7-4ACA-B207-E09267A6AC96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1C7-4ACA-B207-E09267A6AC96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1C7-4ACA-B207-E09267A6A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0608384"/>
        <c:axId val="110609920"/>
      </c:lineChart>
      <c:catAx>
        <c:axId val="110608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0609920"/>
        <c:crosses val="autoZero"/>
        <c:auto val="1"/>
        <c:lblAlgn val="ctr"/>
        <c:lblOffset val="100"/>
        <c:noMultiLvlLbl val="0"/>
      </c:catAx>
      <c:valAx>
        <c:axId val="1106099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60838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0B7-44F9-9DCE-76D62FB98A8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0B7-44F9-9DCE-76D62FB98A8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0B7-44F9-9DCE-76D62FB98A8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0B7-44F9-9DCE-76D62FB98A8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0.51</c:v>
                </c:pt>
                <c:pt idx="1">
                  <c:v>0.4</c:v>
                </c:pt>
                <c:pt idx="2">
                  <c:v>7.0000000000000007E-2</c:v>
                </c:pt>
                <c:pt idx="3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B7-44F9-9DCE-76D62FB98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720896"/>
        <c:axId val="110722432"/>
        <c:axId val="0"/>
      </c:bar3DChart>
      <c:catAx>
        <c:axId val="11072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0722432"/>
        <c:crosses val="autoZero"/>
        <c:auto val="1"/>
        <c:lblAlgn val="ctr"/>
        <c:lblOffset val="100"/>
        <c:noMultiLvlLbl val="0"/>
      </c:catAx>
      <c:valAx>
        <c:axId val="1107224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7208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4E0-4C5E-A72A-3CB805E451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4E0-4C5E-A72A-3CB805E451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4E0-4C5E-A72A-3CB805E451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4E0-4C5E-A72A-3CB805E451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E0-4C5E-A72A-3CB805E451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898560"/>
        <c:axId val="110904448"/>
        <c:axId val="0"/>
      </c:bar3DChart>
      <c:catAx>
        <c:axId val="11089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0904448"/>
        <c:crosses val="autoZero"/>
        <c:auto val="1"/>
        <c:lblAlgn val="ctr"/>
        <c:lblOffset val="100"/>
        <c:noMultiLvlLbl val="0"/>
      </c:catAx>
      <c:valAx>
        <c:axId val="1109044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8985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9-4C29-98F3-88BFAF9C62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9-4C29-98F3-88BFAF9C62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9-4C29-98F3-88BFAF9C62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9-4C29-98F3-88BFAF9C62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9-4C29-98F3-88BFAF9C6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143360"/>
        <c:axId val="48165632"/>
        <c:axId val="0"/>
      </c:bar3DChart>
      <c:catAx>
        <c:axId val="48143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8165632"/>
        <c:crosses val="autoZero"/>
        <c:auto val="1"/>
        <c:lblAlgn val="ctr"/>
        <c:lblOffset val="100"/>
        <c:noMultiLvlLbl val="0"/>
      </c:catAx>
      <c:valAx>
        <c:axId val="481656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81433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A94-47C4-9502-8036DFF6DDA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94-47C4-9502-8036DFF6D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942848"/>
        <c:axId val="110944640"/>
        <c:axId val="0"/>
      </c:bar3DChart>
      <c:catAx>
        <c:axId val="110942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0944640"/>
        <c:crosses val="autoZero"/>
        <c:auto val="1"/>
        <c:lblAlgn val="ctr"/>
        <c:lblOffset val="100"/>
        <c:noMultiLvlLbl val="0"/>
      </c:catAx>
      <c:valAx>
        <c:axId val="1109446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9428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53B-40A9-90A3-F4E602B6F91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53B-40A9-90A3-F4E602B6F91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0.51</c:v>
                </c:pt>
                <c:pt idx="1">
                  <c:v>0.4</c:v>
                </c:pt>
                <c:pt idx="2">
                  <c:v>7.0000000000000007E-2</c:v>
                </c:pt>
                <c:pt idx="3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F1-4114-8A4E-F3E34036300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53B-40A9-90A3-F4E602B6F91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53B-40A9-90A3-F4E602B6F91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53B-40A9-90A3-F4E602B6F91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53B-40A9-90A3-F4E602B6F91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0F1-4114-8A4E-F3E34036300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53B-40A9-90A3-F4E602B6F91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B53B-40A9-90A3-F4E602B6F91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53B-40A9-90A3-F4E602B6F91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53B-40A9-90A3-F4E602B6F91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0F1-4114-8A4E-F3E34036300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0F1-4114-8A4E-F3E340363000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0F1-4114-8A4E-F3E340363000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0F1-4114-8A4E-F3E340363000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0F1-4114-8A4E-F3E340363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1137536"/>
        <c:axId val="111139072"/>
      </c:lineChart>
      <c:catAx>
        <c:axId val="111137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1139072"/>
        <c:crosses val="autoZero"/>
        <c:auto val="1"/>
        <c:lblAlgn val="ctr"/>
        <c:lblOffset val="100"/>
        <c:noMultiLvlLbl val="0"/>
      </c:catAx>
      <c:valAx>
        <c:axId val="1111390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113753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CE-480A-9102-7E3C01BE2B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CE-480A-9102-7E3C01BE2B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CE-480A-9102-7E3C01BE2B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CE-480A-9102-7E3C01BE2B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CE-480A-9102-7E3C01BE2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1172224"/>
        <c:axId val="111174016"/>
        <c:axId val="0"/>
      </c:bar3DChart>
      <c:catAx>
        <c:axId val="111172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1174016"/>
        <c:crosses val="autoZero"/>
        <c:auto val="1"/>
        <c:lblAlgn val="ctr"/>
        <c:lblOffset val="100"/>
        <c:noMultiLvlLbl val="0"/>
      </c:catAx>
      <c:valAx>
        <c:axId val="1111740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11722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FAE3-4655-843B-4E0564C243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AE3-4655-843B-4E0564C243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E3-4655-843B-4E0564C24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1217280"/>
        <c:axId val="111231360"/>
        <c:axId val="0"/>
      </c:bar3DChart>
      <c:catAx>
        <c:axId val="111217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1231360"/>
        <c:crosses val="autoZero"/>
        <c:auto val="1"/>
        <c:lblAlgn val="ctr"/>
        <c:lblOffset val="100"/>
        <c:noMultiLvlLbl val="0"/>
      </c:catAx>
      <c:valAx>
        <c:axId val="1112313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12172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D55F-4720-BA12-16EA1DB119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55F-4720-BA12-16EA1DB1193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F-4720-BA12-16EA1DB11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1245952"/>
        <c:axId val="111255936"/>
        <c:axId val="0"/>
      </c:bar3DChart>
      <c:catAx>
        <c:axId val="1112459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1255936"/>
        <c:crosses val="autoZero"/>
        <c:auto val="1"/>
        <c:lblAlgn val="ctr"/>
        <c:lblOffset val="100"/>
        <c:noMultiLvlLbl val="0"/>
      </c:catAx>
      <c:valAx>
        <c:axId val="1112559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12459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Prevención de riesgos</a:t>
            </a:r>
          </a:p>
        </c:rich>
      </c:tx>
      <c:layout>
        <c:manualLayout>
          <c:xMode val="edge"/>
          <c:yMode val="edge"/>
          <c:x val="0.19146307459697215"/>
          <c:y val="2.839746095567841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8D3D-4EDC-8E36-DD1B46F7E40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D3D-4EDC-8E36-DD1B46F7E40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3D-4EDC-8E36-DD1B46F7E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1295104"/>
        <c:axId val="111296896"/>
        <c:axId val="0"/>
      </c:bar3DChart>
      <c:catAx>
        <c:axId val="11129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1296896"/>
        <c:crosses val="autoZero"/>
        <c:auto val="1"/>
        <c:lblAlgn val="ctr"/>
        <c:lblOffset val="100"/>
        <c:noMultiLvlLbl val="0"/>
      </c:catAx>
      <c:valAx>
        <c:axId val="1112968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12951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7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6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hyperlink" Target="#Directiva!A1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5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Comunidad!A4"/><Relationship Id="rId28" Type="http://schemas.openxmlformats.org/officeDocument/2006/relationships/image" Target="../media/image10.jpeg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hyperlink" Target="#Admon!A8"/><Relationship Id="rId27" Type="http://schemas.openxmlformats.org/officeDocument/2006/relationships/hyperlink" Target="#Instituci&#243;n!A1"/><Relationship Id="rId30" Type="http://schemas.openxmlformats.org/officeDocument/2006/relationships/image" Target="../media/image11.jpe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2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3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4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379" name="1 Imagen" descr="Secretaría de Educación">
          <a:extLst>
            <a:ext uri="{FF2B5EF4-FFF2-40B4-BE49-F238E27FC236}">
              <a16:creationId xmlns:a16="http://schemas.microsoft.com/office/drawing/2014/main" id="{7E251340-500A-76D1-20E7-A58BF51BC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380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396BC9DB-8BD8-5434-8F0E-D3C51ED46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51619368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2B18B9E4-3FF9-2210-3DA8-91EC33D23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51619369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DAF7B4B5-AD95-37B6-9ED3-C9324A7B4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51619370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3A0706BE-0A21-3B58-206C-7D058B406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51619371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9061F82C-1081-54BD-69D7-D72DC4BD1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5161937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11719C85-C00C-9C8B-FA3D-756E20282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51619373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2A27A4C9-3514-B989-D8C1-09BF2661C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51619374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F62D6B70-4C89-E1DA-68C9-BC6F5D68D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51619375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8522DAD3-C14C-01BB-F57A-945C4B966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51619376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98E4A8AA-D81A-9F07-D679-50B12818F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51619377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6B25397B-A1C0-A7EC-45E6-D762694CF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51619378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6AF04ECD-771A-A330-6CB7-BDF99B7B4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51619379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714F39AE-96BE-5B03-C3C0-041DA9603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51619380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A5AABDBF-D771-41B1-FCED-7AEB48D9A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51619381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0A385986-20C4-5FF8-FD60-DB61E7BF5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090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51619382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ED1C800B-0C6F-6658-755F-C1BBE3EEB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2050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51619383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F1361E72-C99F-5490-A371-EF483CCAC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452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9524</xdr:rowOff>
    </xdr:to>
    <xdr:pic>
      <xdr:nvPicPr>
        <xdr:cNvPr id="51619384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1898C2C9-150C-F8E1-8D4E-3F29B148C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4246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51619385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72A176AB-3C88-25A6-F819-C2605045F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310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51619386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4905C7CC-4EE1-9662-B504-F7303BCBC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815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51619387" name="Picture 3995" descr="MB900431547">
          <a:hlinkClick xmlns:r="http://schemas.openxmlformats.org/officeDocument/2006/relationships" r:id="rId27" tooltip="Regresar"/>
          <a:extLst>
            <a:ext uri="{FF2B5EF4-FFF2-40B4-BE49-F238E27FC236}">
              <a16:creationId xmlns:a16="http://schemas.microsoft.com/office/drawing/2014/main" id="{D4F4EF17-0814-30A2-34B0-D0B7AFA96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51619388" name="Picture 3995" descr="MB900431547">
          <a:hlinkClick xmlns:r="http://schemas.openxmlformats.org/officeDocument/2006/relationships" r:id="rId29" tooltip="Ir a directiva"/>
          <a:extLst>
            <a:ext uri="{FF2B5EF4-FFF2-40B4-BE49-F238E27FC236}">
              <a16:creationId xmlns:a16="http://schemas.microsoft.com/office/drawing/2014/main" id="{74F56889-E9D5-1119-0DE9-7DFFB8039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979212" name="1 Gráfico">
          <a:extLst>
            <a:ext uri="{FF2B5EF4-FFF2-40B4-BE49-F238E27FC236}">
              <a16:creationId xmlns:a16="http://schemas.microsoft.com/office/drawing/2014/main" id="{BB8598C6-DFD9-0D03-2517-50B17218D4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979213" name="2 Gráfico">
          <a:extLst>
            <a:ext uri="{FF2B5EF4-FFF2-40B4-BE49-F238E27FC236}">
              <a16:creationId xmlns:a16="http://schemas.microsoft.com/office/drawing/2014/main" id="{959B3072-99A2-4AB3-1FA4-656F59BE5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979214" name="3 Gráfico">
          <a:extLst>
            <a:ext uri="{FF2B5EF4-FFF2-40B4-BE49-F238E27FC236}">
              <a16:creationId xmlns:a16="http://schemas.microsoft.com/office/drawing/2014/main" id="{95A257F0-426D-503A-4E91-990C074E35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979215" name="4 Gráfico">
          <a:extLst>
            <a:ext uri="{FF2B5EF4-FFF2-40B4-BE49-F238E27FC236}">
              <a16:creationId xmlns:a16="http://schemas.microsoft.com/office/drawing/2014/main" id="{250409DB-DDA4-9613-D61F-A546B5D8DE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979216" name="5 Gráfico">
          <a:extLst>
            <a:ext uri="{FF2B5EF4-FFF2-40B4-BE49-F238E27FC236}">
              <a16:creationId xmlns:a16="http://schemas.microsoft.com/office/drawing/2014/main" id="{B8136C2E-5C3C-4CFF-5722-D66DF9DA4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979217" name="6 Gráfico">
          <a:extLst>
            <a:ext uri="{FF2B5EF4-FFF2-40B4-BE49-F238E27FC236}">
              <a16:creationId xmlns:a16="http://schemas.microsoft.com/office/drawing/2014/main" id="{E6F60831-3E79-9869-57C8-72EE74B897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979218" name="7 Gráfico">
          <a:extLst>
            <a:ext uri="{FF2B5EF4-FFF2-40B4-BE49-F238E27FC236}">
              <a16:creationId xmlns:a16="http://schemas.microsoft.com/office/drawing/2014/main" id="{650C2A33-59C5-4A5C-2787-1267F3264D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979219" name="8 Gráfico">
          <a:extLst>
            <a:ext uri="{FF2B5EF4-FFF2-40B4-BE49-F238E27FC236}">
              <a16:creationId xmlns:a16="http://schemas.microsoft.com/office/drawing/2014/main" id="{A9278F5D-1112-4E07-8456-48F45E6E6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979220" name="9 Gráfico">
          <a:extLst>
            <a:ext uri="{FF2B5EF4-FFF2-40B4-BE49-F238E27FC236}">
              <a16:creationId xmlns:a16="http://schemas.microsoft.com/office/drawing/2014/main" id="{8A66E413-0EA1-36D8-E6F1-2604605559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3979221" name="10 Gráfico">
          <a:extLst>
            <a:ext uri="{FF2B5EF4-FFF2-40B4-BE49-F238E27FC236}">
              <a16:creationId xmlns:a16="http://schemas.microsoft.com/office/drawing/2014/main" id="{FEA72DE9-F645-00C8-798E-52ACCD7DA8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3979222" name="11 Gráfico">
          <a:extLst>
            <a:ext uri="{FF2B5EF4-FFF2-40B4-BE49-F238E27FC236}">
              <a16:creationId xmlns:a16="http://schemas.microsoft.com/office/drawing/2014/main" id="{8058EAC4-76F6-28B0-7E81-A285FC3AF5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3979223" name="12 Gráfico">
          <a:extLst>
            <a:ext uri="{FF2B5EF4-FFF2-40B4-BE49-F238E27FC236}">
              <a16:creationId xmlns:a16="http://schemas.microsoft.com/office/drawing/2014/main" id="{596114D6-A9A8-B526-FCC5-B8E72CD307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979224" name="7 Gráfico">
          <a:extLst>
            <a:ext uri="{FF2B5EF4-FFF2-40B4-BE49-F238E27FC236}">
              <a16:creationId xmlns:a16="http://schemas.microsoft.com/office/drawing/2014/main" id="{EC7AD301-EBEE-4F69-00D8-8AFD6A87FA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979225" name="8 Gráfico">
          <a:extLst>
            <a:ext uri="{FF2B5EF4-FFF2-40B4-BE49-F238E27FC236}">
              <a16:creationId xmlns:a16="http://schemas.microsoft.com/office/drawing/2014/main" id="{75803C41-1E74-61C2-A7A7-884F7543B4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979226" name="9 Gráfico">
          <a:extLst>
            <a:ext uri="{FF2B5EF4-FFF2-40B4-BE49-F238E27FC236}">
              <a16:creationId xmlns:a16="http://schemas.microsoft.com/office/drawing/2014/main" id="{B5A849E8-1DA2-3EA2-D18A-57148B817E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3979227" name="16 Gráfico">
          <a:extLst>
            <a:ext uri="{FF2B5EF4-FFF2-40B4-BE49-F238E27FC236}">
              <a16:creationId xmlns:a16="http://schemas.microsoft.com/office/drawing/2014/main" id="{38430445-3E5E-2440-0E9C-EF3D3FCAF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979228" name="7 Gráfico">
          <a:extLst>
            <a:ext uri="{FF2B5EF4-FFF2-40B4-BE49-F238E27FC236}">
              <a16:creationId xmlns:a16="http://schemas.microsoft.com/office/drawing/2014/main" id="{84B06D83-10CA-C79F-FCDF-F17FECEE55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979229" name="8 Gráfico">
          <a:extLst>
            <a:ext uri="{FF2B5EF4-FFF2-40B4-BE49-F238E27FC236}">
              <a16:creationId xmlns:a16="http://schemas.microsoft.com/office/drawing/2014/main" id="{1C59E1AF-D367-68D2-F7AF-972EF182D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3979230" name="9 Gráfico">
          <a:extLst>
            <a:ext uri="{FF2B5EF4-FFF2-40B4-BE49-F238E27FC236}">
              <a16:creationId xmlns:a16="http://schemas.microsoft.com/office/drawing/2014/main" id="{789018C6-AD4C-9AD6-A4B3-CD1773E012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3979231" name="16 Gráfico">
          <a:extLst>
            <a:ext uri="{FF2B5EF4-FFF2-40B4-BE49-F238E27FC236}">
              <a16:creationId xmlns:a16="http://schemas.microsoft.com/office/drawing/2014/main" id="{FDF65344-2F00-5AFE-4A60-A20820C270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53979232" name="7 Gráfico">
          <a:extLst>
            <a:ext uri="{FF2B5EF4-FFF2-40B4-BE49-F238E27FC236}">
              <a16:creationId xmlns:a16="http://schemas.microsoft.com/office/drawing/2014/main" id="{0F725D75-84B6-DA30-75A6-525DFBFA8E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53979233" name="8 Gráfico">
          <a:extLst>
            <a:ext uri="{FF2B5EF4-FFF2-40B4-BE49-F238E27FC236}">
              <a16:creationId xmlns:a16="http://schemas.microsoft.com/office/drawing/2014/main" id="{EC3AAE4F-65F5-F11E-2FE6-00E6ABBEAB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3979234" name="9 Gráfico">
          <a:extLst>
            <a:ext uri="{FF2B5EF4-FFF2-40B4-BE49-F238E27FC236}">
              <a16:creationId xmlns:a16="http://schemas.microsoft.com/office/drawing/2014/main" id="{1A456054-1824-1534-439F-6632838963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3979235" name="16 Gráfico">
          <a:extLst>
            <a:ext uri="{FF2B5EF4-FFF2-40B4-BE49-F238E27FC236}">
              <a16:creationId xmlns:a16="http://schemas.microsoft.com/office/drawing/2014/main" id="{3512870A-F791-D957-7D2A-F92B6BEDE7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236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9A0D8F5D-63D6-077A-54BD-CA830F74B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237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4D663965-7BF9-8266-065A-0F533BBFC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3979238" name="1 Gráfico">
          <a:extLst>
            <a:ext uri="{FF2B5EF4-FFF2-40B4-BE49-F238E27FC236}">
              <a16:creationId xmlns:a16="http://schemas.microsoft.com/office/drawing/2014/main" id="{C2AF8D73-3816-BB7D-E8C5-6FC62AC211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3979239" name="4 Gráfico">
          <a:extLst>
            <a:ext uri="{FF2B5EF4-FFF2-40B4-BE49-F238E27FC236}">
              <a16:creationId xmlns:a16="http://schemas.microsoft.com/office/drawing/2014/main" id="{3CFB1FF8-66A0-8918-DAFB-D387BF696A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3979240" name="5 Gráfico">
          <a:extLst>
            <a:ext uri="{FF2B5EF4-FFF2-40B4-BE49-F238E27FC236}">
              <a16:creationId xmlns:a16="http://schemas.microsoft.com/office/drawing/2014/main" id="{1B795BDB-4873-6097-D79D-37919DA556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3979241" name="6 Gráfico">
          <a:extLst>
            <a:ext uri="{FF2B5EF4-FFF2-40B4-BE49-F238E27FC236}">
              <a16:creationId xmlns:a16="http://schemas.microsoft.com/office/drawing/2014/main" id="{7DD6D879-4CF7-C080-D605-6496F8DF4D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3979242" name="7 Gráfico">
          <a:extLst>
            <a:ext uri="{FF2B5EF4-FFF2-40B4-BE49-F238E27FC236}">
              <a16:creationId xmlns:a16="http://schemas.microsoft.com/office/drawing/2014/main" id="{E726D0F6-5C47-E465-1C06-C807049D70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53979243" name="8 Gráfico">
          <a:extLst>
            <a:ext uri="{FF2B5EF4-FFF2-40B4-BE49-F238E27FC236}">
              <a16:creationId xmlns:a16="http://schemas.microsoft.com/office/drawing/2014/main" id="{D6764F6B-2B2E-79FC-D19E-3AB49EC9B5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10965" name="1 Gráfico">
          <a:extLst>
            <a:ext uri="{FF2B5EF4-FFF2-40B4-BE49-F238E27FC236}">
              <a16:creationId xmlns:a16="http://schemas.microsoft.com/office/drawing/2014/main" id="{35ECD445-626F-84B3-9657-2FC0F9C735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10966" name="2 Gráfico">
          <a:extLst>
            <a:ext uri="{FF2B5EF4-FFF2-40B4-BE49-F238E27FC236}">
              <a16:creationId xmlns:a16="http://schemas.microsoft.com/office/drawing/2014/main" id="{DB2C8E9A-E044-CB67-246F-E87BF9E95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10967" name="3 Gráfico">
          <a:extLst>
            <a:ext uri="{FF2B5EF4-FFF2-40B4-BE49-F238E27FC236}">
              <a16:creationId xmlns:a16="http://schemas.microsoft.com/office/drawing/2014/main" id="{3E987D65-C3FD-55DE-1303-2BA3196C20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10968" name="4 Gráfico">
          <a:extLst>
            <a:ext uri="{FF2B5EF4-FFF2-40B4-BE49-F238E27FC236}">
              <a16:creationId xmlns:a16="http://schemas.microsoft.com/office/drawing/2014/main" id="{0E0AF07C-D1FC-A15D-841D-BED29D9725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10969" name="5 Gráfico">
          <a:extLst>
            <a:ext uri="{FF2B5EF4-FFF2-40B4-BE49-F238E27FC236}">
              <a16:creationId xmlns:a16="http://schemas.microsoft.com/office/drawing/2014/main" id="{C769CAC5-E236-0669-F6F7-9367FBE89D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10970" name="6 Gráfico">
          <a:extLst>
            <a:ext uri="{FF2B5EF4-FFF2-40B4-BE49-F238E27FC236}">
              <a16:creationId xmlns:a16="http://schemas.microsoft.com/office/drawing/2014/main" id="{CD99A4A9-6B15-B88D-29E6-EC82870AA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10971" name="7 Gráfico">
          <a:extLst>
            <a:ext uri="{FF2B5EF4-FFF2-40B4-BE49-F238E27FC236}">
              <a16:creationId xmlns:a16="http://schemas.microsoft.com/office/drawing/2014/main" id="{05A09B85-8B1D-9290-8291-74E32B8050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10972" name="8 Gráfico">
          <a:extLst>
            <a:ext uri="{FF2B5EF4-FFF2-40B4-BE49-F238E27FC236}">
              <a16:creationId xmlns:a16="http://schemas.microsoft.com/office/drawing/2014/main" id="{6F7BB937-231D-CCA9-BC1C-63F48D67C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10973" name="9 Gráfico">
          <a:extLst>
            <a:ext uri="{FF2B5EF4-FFF2-40B4-BE49-F238E27FC236}">
              <a16:creationId xmlns:a16="http://schemas.microsoft.com/office/drawing/2014/main" id="{97809F54-42A1-4312-F273-D47F9CFD9D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53710974" name="10 Gráfico">
          <a:extLst>
            <a:ext uri="{FF2B5EF4-FFF2-40B4-BE49-F238E27FC236}">
              <a16:creationId xmlns:a16="http://schemas.microsoft.com/office/drawing/2014/main" id="{830366D8-75F7-F3F0-C592-49E3F2972A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53710975" name="11 Gráfico">
          <a:extLst>
            <a:ext uri="{FF2B5EF4-FFF2-40B4-BE49-F238E27FC236}">
              <a16:creationId xmlns:a16="http://schemas.microsoft.com/office/drawing/2014/main" id="{C31250D6-0513-01D8-B3CE-0247299941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53710976" name="12 Gráfico">
          <a:extLst>
            <a:ext uri="{FF2B5EF4-FFF2-40B4-BE49-F238E27FC236}">
              <a16:creationId xmlns:a16="http://schemas.microsoft.com/office/drawing/2014/main" id="{A0C5FF02-7C53-550E-6D61-64E80DCA5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10977" name="7 Gráfico">
          <a:extLst>
            <a:ext uri="{FF2B5EF4-FFF2-40B4-BE49-F238E27FC236}">
              <a16:creationId xmlns:a16="http://schemas.microsoft.com/office/drawing/2014/main" id="{2B802399-39CE-5E9C-6016-229C42EB46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10978" name="8 Gráfico">
          <a:extLst>
            <a:ext uri="{FF2B5EF4-FFF2-40B4-BE49-F238E27FC236}">
              <a16:creationId xmlns:a16="http://schemas.microsoft.com/office/drawing/2014/main" id="{AE4B0A87-6D06-CF98-0875-F35E2BC075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10979" name="9 Gráfico">
          <a:extLst>
            <a:ext uri="{FF2B5EF4-FFF2-40B4-BE49-F238E27FC236}">
              <a16:creationId xmlns:a16="http://schemas.microsoft.com/office/drawing/2014/main" id="{5C21F7CC-8CD8-1E7F-23D3-1C73631AB3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53710980" name="16 Gráfico">
          <a:extLst>
            <a:ext uri="{FF2B5EF4-FFF2-40B4-BE49-F238E27FC236}">
              <a16:creationId xmlns:a16="http://schemas.microsoft.com/office/drawing/2014/main" id="{3CD6F67C-C885-5188-724C-AAE167FF8D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0981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368EB2FE-1DC2-5B78-E343-B83436B48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0982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C778C19A-11A0-2045-7B68-47E065567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53710983" name="1 Gráfico">
          <a:extLst>
            <a:ext uri="{FF2B5EF4-FFF2-40B4-BE49-F238E27FC236}">
              <a16:creationId xmlns:a16="http://schemas.microsoft.com/office/drawing/2014/main" id="{02610910-C041-0D36-72C5-C598ADB925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53710984" name="2 Gráfico">
          <a:extLst>
            <a:ext uri="{FF2B5EF4-FFF2-40B4-BE49-F238E27FC236}">
              <a16:creationId xmlns:a16="http://schemas.microsoft.com/office/drawing/2014/main" id="{2E9FD045-B7C1-0BEC-53C0-0AEE63099E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53710985" name="3 Gráfico">
          <a:extLst>
            <a:ext uri="{FF2B5EF4-FFF2-40B4-BE49-F238E27FC236}">
              <a16:creationId xmlns:a16="http://schemas.microsoft.com/office/drawing/2014/main" id="{3D5244E7-9733-2B6B-2B77-5EC34FD007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53710986" name="4 Gráfico">
          <a:extLst>
            <a:ext uri="{FF2B5EF4-FFF2-40B4-BE49-F238E27FC236}">
              <a16:creationId xmlns:a16="http://schemas.microsoft.com/office/drawing/2014/main" id="{5E5EE7A1-A959-BBE2-2818-DA4E2F5D67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40681" name="1 Gráfico">
          <a:extLst>
            <a:ext uri="{FF2B5EF4-FFF2-40B4-BE49-F238E27FC236}">
              <a16:creationId xmlns:a16="http://schemas.microsoft.com/office/drawing/2014/main" id="{E8C291B5-B5FC-3999-3C33-D81FE67B9F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40682" name="2 Gráfico">
          <a:extLst>
            <a:ext uri="{FF2B5EF4-FFF2-40B4-BE49-F238E27FC236}">
              <a16:creationId xmlns:a16="http://schemas.microsoft.com/office/drawing/2014/main" id="{E5AFE546-04A4-1E67-1B1D-556BB1CA4E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40683" name="3 Gráfico">
          <a:extLst>
            <a:ext uri="{FF2B5EF4-FFF2-40B4-BE49-F238E27FC236}">
              <a16:creationId xmlns:a16="http://schemas.microsoft.com/office/drawing/2014/main" id="{B25CF971-19D8-0DFF-3E9D-965F66B203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40684" name="4 Gráfico">
          <a:extLst>
            <a:ext uri="{FF2B5EF4-FFF2-40B4-BE49-F238E27FC236}">
              <a16:creationId xmlns:a16="http://schemas.microsoft.com/office/drawing/2014/main" id="{7D445F20-9AD8-7AED-DB30-82DD3D9AFC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40685" name="5 Gráfico">
          <a:extLst>
            <a:ext uri="{FF2B5EF4-FFF2-40B4-BE49-F238E27FC236}">
              <a16:creationId xmlns:a16="http://schemas.microsoft.com/office/drawing/2014/main" id="{CA048582-C305-FBE9-1869-F4E35E1AB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40686" name="6 Gráfico">
          <a:extLst>
            <a:ext uri="{FF2B5EF4-FFF2-40B4-BE49-F238E27FC236}">
              <a16:creationId xmlns:a16="http://schemas.microsoft.com/office/drawing/2014/main" id="{A97D3DA3-1452-FD3A-18D0-04F92487EF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40687" name="7 Gráfico">
          <a:extLst>
            <a:ext uri="{FF2B5EF4-FFF2-40B4-BE49-F238E27FC236}">
              <a16:creationId xmlns:a16="http://schemas.microsoft.com/office/drawing/2014/main" id="{10AD6924-D8B0-47D4-EFFA-4FDD909819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40688" name="8 Gráfico">
          <a:extLst>
            <a:ext uri="{FF2B5EF4-FFF2-40B4-BE49-F238E27FC236}">
              <a16:creationId xmlns:a16="http://schemas.microsoft.com/office/drawing/2014/main" id="{3C4C9DD8-80C7-6489-F5D1-E5168DBBE5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40689" name="9 Gráfico">
          <a:extLst>
            <a:ext uri="{FF2B5EF4-FFF2-40B4-BE49-F238E27FC236}">
              <a16:creationId xmlns:a16="http://schemas.microsoft.com/office/drawing/2014/main" id="{D2B8CBAA-25A4-ADC0-6F10-50998447D6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3740690" name="10 Gráfico">
          <a:extLst>
            <a:ext uri="{FF2B5EF4-FFF2-40B4-BE49-F238E27FC236}">
              <a16:creationId xmlns:a16="http://schemas.microsoft.com/office/drawing/2014/main" id="{3C5919D3-C827-90BA-B880-BD5FB14B7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3740691" name="11 Gráfico">
          <a:extLst>
            <a:ext uri="{FF2B5EF4-FFF2-40B4-BE49-F238E27FC236}">
              <a16:creationId xmlns:a16="http://schemas.microsoft.com/office/drawing/2014/main" id="{BE217E79-45BD-236B-0123-D6F7BAA270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3740692" name="12 Gráfico">
          <a:extLst>
            <a:ext uri="{FF2B5EF4-FFF2-40B4-BE49-F238E27FC236}">
              <a16:creationId xmlns:a16="http://schemas.microsoft.com/office/drawing/2014/main" id="{3914EB38-FCDE-B08F-310B-12B29F4153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40693" name="7 Gráfico">
          <a:extLst>
            <a:ext uri="{FF2B5EF4-FFF2-40B4-BE49-F238E27FC236}">
              <a16:creationId xmlns:a16="http://schemas.microsoft.com/office/drawing/2014/main" id="{9FFE6780-613A-FD16-5D60-E48C6BCB16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40694" name="8 Gráfico">
          <a:extLst>
            <a:ext uri="{FF2B5EF4-FFF2-40B4-BE49-F238E27FC236}">
              <a16:creationId xmlns:a16="http://schemas.microsoft.com/office/drawing/2014/main" id="{F96F66B8-C6B4-AABD-1505-3C5CD884FA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40695" name="9 Gráfico">
          <a:extLst>
            <a:ext uri="{FF2B5EF4-FFF2-40B4-BE49-F238E27FC236}">
              <a16:creationId xmlns:a16="http://schemas.microsoft.com/office/drawing/2014/main" id="{3E86E13A-C225-D488-4342-0A77DC16E6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3740696" name="16 Gráfico">
          <a:extLst>
            <a:ext uri="{FF2B5EF4-FFF2-40B4-BE49-F238E27FC236}">
              <a16:creationId xmlns:a16="http://schemas.microsoft.com/office/drawing/2014/main" id="{7685717C-3DC7-962E-C0E9-53A5CFB8C4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740697" name="7 Gráfico">
          <a:extLst>
            <a:ext uri="{FF2B5EF4-FFF2-40B4-BE49-F238E27FC236}">
              <a16:creationId xmlns:a16="http://schemas.microsoft.com/office/drawing/2014/main" id="{3450CA9C-91B2-8222-C1BD-62495D964F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740698" name="8 Gráfico">
          <a:extLst>
            <a:ext uri="{FF2B5EF4-FFF2-40B4-BE49-F238E27FC236}">
              <a16:creationId xmlns:a16="http://schemas.microsoft.com/office/drawing/2014/main" id="{69CCDCDB-2DEE-F612-EAF9-4F63168544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3740699" name="9 Gráfico">
          <a:extLst>
            <a:ext uri="{FF2B5EF4-FFF2-40B4-BE49-F238E27FC236}">
              <a16:creationId xmlns:a16="http://schemas.microsoft.com/office/drawing/2014/main" id="{69D75224-3B11-CBDF-19A6-F32563156B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3740700" name="16 Gráfico">
          <a:extLst>
            <a:ext uri="{FF2B5EF4-FFF2-40B4-BE49-F238E27FC236}">
              <a16:creationId xmlns:a16="http://schemas.microsoft.com/office/drawing/2014/main" id="{F42A86ED-7D48-772F-5D85-ACE8B3A791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01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B6B40F13-AFCB-23EA-BABB-332FD2071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02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702E1A84-EEE0-4F11-DA80-0A56ED5CA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3740703" name="3 Gráfico">
          <a:extLst>
            <a:ext uri="{FF2B5EF4-FFF2-40B4-BE49-F238E27FC236}">
              <a16:creationId xmlns:a16="http://schemas.microsoft.com/office/drawing/2014/main" id="{BBDAC7ED-6959-94D6-FD96-5E431DB7EE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3740704" name="4 Gráfico">
          <a:extLst>
            <a:ext uri="{FF2B5EF4-FFF2-40B4-BE49-F238E27FC236}">
              <a16:creationId xmlns:a16="http://schemas.microsoft.com/office/drawing/2014/main" id="{64F0F995-279B-6FA2-3034-D3149B9C84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3740705" name="5 Gráfico">
          <a:extLst>
            <a:ext uri="{FF2B5EF4-FFF2-40B4-BE49-F238E27FC236}">
              <a16:creationId xmlns:a16="http://schemas.microsoft.com/office/drawing/2014/main" id="{B1503798-7EB9-C971-2EDD-D24D026A5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3740706" name="6 Gráfico">
          <a:extLst>
            <a:ext uri="{FF2B5EF4-FFF2-40B4-BE49-F238E27FC236}">
              <a16:creationId xmlns:a16="http://schemas.microsoft.com/office/drawing/2014/main" id="{04AAF32F-37C1-5C7B-4577-35EB754534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3740707" name="1 Gráfico">
          <a:extLst>
            <a:ext uri="{FF2B5EF4-FFF2-40B4-BE49-F238E27FC236}">
              <a16:creationId xmlns:a16="http://schemas.microsoft.com/office/drawing/2014/main" id="{12ED3597-4C1E-78B9-3EDB-C6F3950B2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667" name="1 Gráfico">
          <a:extLst>
            <a:ext uri="{FF2B5EF4-FFF2-40B4-BE49-F238E27FC236}">
              <a16:creationId xmlns:a16="http://schemas.microsoft.com/office/drawing/2014/main" id="{04D3DDD2-A8F3-1E89-84E7-2C6A325291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668" name="2 Gráfico">
          <a:extLst>
            <a:ext uri="{FF2B5EF4-FFF2-40B4-BE49-F238E27FC236}">
              <a16:creationId xmlns:a16="http://schemas.microsoft.com/office/drawing/2014/main" id="{69D56519-59B1-4A1A-0A03-07469D6B1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669" name="3 Gráfico">
          <a:extLst>
            <a:ext uri="{FF2B5EF4-FFF2-40B4-BE49-F238E27FC236}">
              <a16:creationId xmlns:a16="http://schemas.microsoft.com/office/drawing/2014/main" id="{9093BE68-9F13-EC18-4CF6-657ACD3932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670" name="4 Gráfico">
          <a:extLst>
            <a:ext uri="{FF2B5EF4-FFF2-40B4-BE49-F238E27FC236}">
              <a16:creationId xmlns:a16="http://schemas.microsoft.com/office/drawing/2014/main" id="{07979ADA-621B-3E01-DFD0-565776F9AB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671" name="5 Gráfico">
          <a:extLst>
            <a:ext uri="{FF2B5EF4-FFF2-40B4-BE49-F238E27FC236}">
              <a16:creationId xmlns:a16="http://schemas.microsoft.com/office/drawing/2014/main" id="{D9ACCE8D-AB99-30AB-D14C-6BFC84FEA4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672" name="6 Gráfico">
          <a:extLst>
            <a:ext uri="{FF2B5EF4-FFF2-40B4-BE49-F238E27FC236}">
              <a16:creationId xmlns:a16="http://schemas.microsoft.com/office/drawing/2014/main" id="{BD0380EE-9DF4-BEFE-89A6-FC3D28AEA0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673" name="7 Gráfico">
          <a:extLst>
            <a:ext uri="{FF2B5EF4-FFF2-40B4-BE49-F238E27FC236}">
              <a16:creationId xmlns:a16="http://schemas.microsoft.com/office/drawing/2014/main" id="{F6DCFB4C-62E1-A07F-E3BA-BDF31ADA2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674" name="8 Gráfico">
          <a:extLst>
            <a:ext uri="{FF2B5EF4-FFF2-40B4-BE49-F238E27FC236}">
              <a16:creationId xmlns:a16="http://schemas.microsoft.com/office/drawing/2014/main" id="{17D6BAF8-5675-8852-2820-5DA1853F2E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675" name="9 Gráfico">
          <a:extLst>
            <a:ext uri="{FF2B5EF4-FFF2-40B4-BE49-F238E27FC236}">
              <a16:creationId xmlns:a16="http://schemas.microsoft.com/office/drawing/2014/main" id="{D3803CA8-90B2-F1A8-E072-0889C09F87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676" name="10 Gráfico">
          <a:extLst>
            <a:ext uri="{FF2B5EF4-FFF2-40B4-BE49-F238E27FC236}">
              <a16:creationId xmlns:a16="http://schemas.microsoft.com/office/drawing/2014/main" id="{FF602880-91E0-47F8-56EB-F362E5DC9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677" name="11 Gráfico">
          <a:extLst>
            <a:ext uri="{FF2B5EF4-FFF2-40B4-BE49-F238E27FC236}">
              <a16:creationId xmlns:a16="http://schemas.microsoft.com/office/drawing/2014/main" id="{3875FC45-C6A5-89CA-9E02-6497823EDC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678" name="12 Gráfico">
          <a:extLst>
            <a:ext uri="{FF2B5EF4-FFF2-40B4-BE49-F238E27FC236}">
              <a16:creationId xmlns:a16="http://schemas.microsoft.com/office/drawing/2014/main" id="{29ADF22A-8837-87C7-1E4F-C8EBBAA0C5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679" name="7 Gráfico">
          <a:extLst>
            <a:ext uri="{FF2B5EF4-FFF2-40B4-BE49-F238E27FC236}">
              <a16:creationId xmlns:a16="http://schemas.microsoft.com/office/drawing/2014/main" id="{0A1C2436-B74C-8514-E713-33898ED38D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680" name="8 Gráfico">
          <a:extLst>
            <a:ext uri="{FF2B5EF4-FFF2-40B4-BE49-F238E27FC236}">
              <a16:creationId xmlns:a16="http://schemas.microsoft.com/office/drawing/2014/main" id="{1C1C09CA-DBD3-017D-A253-2C613E460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681" name="9 Gráfico">
          <a:extLst>
            <a:ext uri="{FF2B5EF4-FFF2-40B4-BE49-F238E27FC236}">
              <a16:creationId xmlns:a16="http://schemas.microsoft.com/office/drawing/2014/main" id="{224B102E-901A-CC94-F883-151EC81937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682" name="16 Gráfico">
          <a:extLst>
            <a:ext uri="{FF2B5EF4-FFF2-40B4-BE49-F238E27FC236}">
              <a16:creationId xmlns:a16="http://schemas.microsoft.com/office/drawing/2014/main" id="{3064C45C-8403-282E-492D-8BBF54260D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683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E4F36A8F-3FED-AAC1-3FB3-8EBEB6908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684" name="1 Gráfico">
          <a:extLst>
            <a:ext uri="{FF2B5EF4-FFF2-40B4-BE49-F238E27FC236}">
              <a16:creationId xmlns:a16="http://schemas.microsoft.com/office/drawing/2014/main" id="{F3DACA52-3C23-666B-6F44-890115D45D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685" name="2 Gráfico">
          <a:extLst>
            <a:ext uri="{FF2B5EF4-FFF2-40B4-BE49-F238E27FC236}">
              <a16:creationId xmlns:a16="http://schemas.microsoft.com/office/drawing/2014/main" id="{50E51406-8A01-D820-4546-1BD765B494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686" name="3 Gráfico">
          <a:extLst>
            <a:ext uri="{FF2B5EF4-FFF2-40B4-BE49-F238E27FC236}">
              <a16:creationId xmlns:a16="http://schemas.microsoft.com/office/drawing/2014/main" id="{DE0113C5-F9F1-C9D5-5D0C-1323C6077E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687" name="4 Gráfico">
          <a:extLst>
            <a:ext uri="{FF2B5EF4-FFF2-40B4-BE49-F238E27FC236}">
              <a16:creationId xmlns:a16="http://schemas.microsoft.com/office/drawing/2014/main" id="{BBF525D6-4E7C-2B6E-78BF-191D14EE18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M65529"/>
  <sheetViews>
    <sheetView showGridLines="0" topLeftCell="B1" zoomScale="80" zoomScaleNormal="80" workbookViewId="0">
      <selection activeCell="H11" sqref="H11:I11"/>
    </sheetView>
  </sheetViews>
  <sheetFormatPr baseColWidth="10" defaultColWidth="11.42578125" defaultRowHeight="14.25" x14ac:dyDescent="0.2"/>
  <cols>
    <col min="1" max="2" width="11.42578125" style="20"/>
    <col min="3" max="3" width="15.85546875" style="20" customWidth="1"/>
    <col min="4" max="4" width="21.140625" style="20" customWidth="1"/>
    <col min="5" max="5" width="14.7109375" style="20" customWidth="1"/>
    <col min="6" max="6" width="8.5703125" style="20" customWidth="1"/>
    <col min="7" max="7" width="10.28515625" style="20" customWidth="1"/>
    <col min="8" max="8" width="16.28515625" style="20" customWidth="1"/>
    <col min="9" max="9" width="18.28515625" style="20" customWidth="1"/>
    <col min="10" max="10" width="3.28515625" style="20" customWidth="1"/>
    <col min="11" max="11" width="46.28515625" style="20" bestFit="1" customWidth="1"/>
    <col min="12" max="12" width="85.42578125" style="20" customWidth="1"/>
    <col min="13" max="13" width="33.7109375" style="20" customWidth="1"/>
    <col min="14" max="16384" width="11.42578125" style="20"/>
  </cols>
  <sheetData>
    <row r="1" spans="1:13" ht="27" customHeight="1" x14ac:dyDescent="0.25">
      <c r="A1" s="208"/>
      <c r="B1" s="209"/>
      <c r="C1" s="216" t="s">
        <v>169</v>
      </c>
      <c r="D1" s="217"/>
      <c r="E1" s="217"/>
      <c r="F1" s="217"/>
      <c r="G1" s="217"/>
      <c r="H1" s="214" t="s">
        <v>170</v>
      </c>
      <c r="I1" s="215"/>
    </row>
    <row r="2" spans="1:13" ht="18.75" customHeight="1" x14ac:dyDescent="0.25">
      <c r="A2" s="210"/>
      <c r="B2" s="211"/>
      <c r="C2" s="216" t="s">
        <v>171</v>
      </c>
      <c r="D2" s="217"/>
      <c r="E2" s="217"/>
      <c r="F2" s="217"/>
      <c r="G2" s="217"/>
      <c r="H2" s="47">
        <v>41241</v>
      </c>
      <c r="I2" s="48" t="s">
        <v>175</v>
      </c>
    </row>
    <row r="3" spans="1:13" ht="21" customHeight="1" x14ac:dyDescent="0.25">
      <c r="A3" s="212"/>
      <c r="B3" s="213"/>
      <c r="C3" s="216" t="s">
        <v>172</v>
      </c>
      <c r="D3" s="217"/>
      <c r="E3" s="217"/>
      <c r="F3" s="217"/>
      <c r="G3" s="217"/>
      <c r="H3" s="214" t="s">
        <v>173</v>
      </c>
      <c r="I3" s="215"/>
    </row>
    <row r="4" spans="1:13" ht="5.25" customHeight="1" x14ac:dyDescent="0.2"/>
    <row r="5" spans="1:13" ht="34.5" customHeight="1" x14ac:dyDescent="0.2">
      <c r="A5" s="167" t="s">
        <v>164</v>
      </c>
      <c r="B5" s="167"/>
      <c r="C5" s="167"/>
      <c r="D5" s="167"/>
      <c r="E5" s="167"/>
      <c r="F5" s="167"/>
      <c r="G5" s="167"/>
      <c r="H5" s="167"/>
      <c r="I5" s="167"/>
      <c r="K5" s="168" t="s">
        <v>140</v>
      </c>
      <c r="L5" s="168"/>
      <c r="M5" s="168"/>
    </row>
    <row r="6" spans="1:13" ht="23.25" customHeight="1" x14ac:dyDescent="0.2">
      <c r="A6" s="169" t="s">
        <v>162</v>
      </c>
      <c r="B6" s="170"/>
      <c r="C6" s="170"/>
      <c r="D6" s="170"/>
      <c r="E6" s="170"/>
      <c r="F6" s="199" t="s">
        <v>141</v>
      </c>
      <c r="G6" s="200"/>
      <c r="H6" s="200"/>
      <c r="I6" s="200"/>
      <c r="K6" s="50" t="s">
        <v>142</v>
      </c>
      <c r="L6" s="51" t="s">
        <v>143</v>
      </c>
      <c r="M6" s="52" t="s">
        <v>144</v>
      </c>
    </row>
    <row r="7" spans="1:13" ht="20.100000000000001" customHeight="1" x14ac:dyDescent="0.2">
      <c r="A7" s="171" t="s">
        <v>180</v>
      </c>
      <c r="B7" s="172"/>
      <c r="C7" s="172"/>
      <c r="D7" s="172"/>
      <c r="E7" s="172"/>
      <c r="F7" s="201">
        <v>45257</v>
      </c>
      <c r="G7" s="201"/>
      <c r="H7" s="201"/>
      <c r="I7" s="201"/>
      <c r="K7" s="173" t="s">
        <v>166</v>
      </c>
      <c r="L7" s="60" t="s">
        <v>145</v>
      </c>
      <c r="M7" s="174" t="s">
        <v>146</v>
      </c>
    </row>
    <row r="8" spans="1:13" ht="33.75" customHeight="1" x14ac:dyDescent="0.2">
      <c r="A8" s="171"/>
      <c r="B8" s="172"/>
      <c r="C8" s="172"/>
      <c r="D8" s="172"/>
      <c r="E8" s="172"/>
      <c r="F8" s="175" t="s">
        <v>160</v>
      </c>
      <c r="G8" s="176"/>
      <c r="H8" s="177">
        <v>154673000026</v>
      </c>
      <c r="I8" s="178"/>
      <c r="K8" s="174"/>
      <c r="L8" s="60" t="s">
        <v>159</v>
      </c>
      <c r="M8" s="174"/>
    </row>
    <row r="9" spans="1:13" ht="20.100000000000001" customHeight="1" x14ac:dyDescent="0.2">
      <c r="A9" s="45" t="s">
        <v>147</v>
      </c>
      <c r="B9" s="46"/>
      <c r="C9" s="204" t="s">
        <v>181</v>
      </c>
      <c r="D9" s="204"/>
      <c r="E9" s="205"/>
      <c r="F9" s="206" t="s">
        <v>163</v>
      </c>
      <c r="G9" s="207"/>
      <c r="H9" s="181" t="s">
        <v>182</v>
      </c>
      <c r="I9" s="182"/>
      <c r="K9" s="174"/>
      <c r="L9" s="60" t="s">
        <v>148</v>
      </c>
      <c r="M9" s="174" t="s">
        <v>149</v>
      </c>
    </row>
    <row r="10" spans="1:13" ht="20.100000000000001" customHeight="1" x14ac:dyDescent="0.2">
      <c r="A10" s="202" t="s">
        <v>168</v>
      </c>
      <c r="B10" s="203"/>
      <c r="C10" s="204" t="s">
        <v>183</v>
      </c>
      <c r="D10" s="204"/>
      <c r="E10" s="204"/>
      <c r="F10" s="205"/>
      <c r="G10" s="49" t="s">
        <v>150</v>
      </c>
      <c r="H10" s="179">
        <v>3202435070</v>
      </c>
      <c r="I10" s="180"/>
      <c r="K10" s="174"/>
      <c r="L10" s="60" t="s">
        <v>151</v>
      </c>
      <c r="M10" s="174"/>
    </row>
    <row r="11" spans="1:13" ht="20.100000000000001" customHeight="1" x14ac:dyDescent="0.2">
      <c r="A11" s="202" t="s">
        <v>165</v>
      </c>
      <c r="B11" s="203"/>
      <c r="C11" s="204" t="s">
        <v>184</v>
      </c>
      <c r="D11" s="204"/>
      <c r="E11" s="204"/>
      <c r="F11" s="205"/>
      <c r="G11" s="49" t="s">
        <v>174</v>
      </c>
      <c r="H11" s="183" t="s">
        <v>185</v>
      </c>
      <c r="I11" s="184"/>
      <c r="K11" s="185"/>
      <c r="L11" s="61"/>
      <c r="M11" s="61"/>
    </row>
    <row r="12" spans="1:13" ht="19.5" customHeight="1" x14ac:dyDescent="0.2">
      <c r="A12" s="187" t="s">
        <v>152</v>
      </c>
      <c r="B12" s="188"/>
      <c r="C12" s="188"/>
      <c r="D12" s="188"/>
      <c r="E12" s="188"/>
      <c r="F12" s="188"/>
      <c r="G12" s="188"/>
      <c r="H12" s="188"/>
      <c r="I12" s="189"/>
      <c r="K12" s="186"/>
      <c r="L12" s="61"/>
      <c r="M12" s="186"/>
    </row>
    <row r="13" spans="1:13" ht="20.100000000000001" customHeight="1" x14ac:dyDescent="0.2">
      <c r="A13" s="190" t="s">
        <v>153</v>
      </c>
      <c r="B13" s="190"/>
      <c r="C13" s="190"/>
      <c r="D13" s="190" t="s">
        <v>154</v>
      </c>
      <c r="E13" s="190"/>
      <c r="F13" s="190"/>
      <c r="G13" s="190" t="s">
        <v>161</v>
      </c>
      <c r="H13" s="190"/>
      <c r="I13" s="190"/>
      <c r="K13" s="186"/>
      <c r="L13" s="61"/>
      <c r="M13" s="186"/>
    </row>
    <row r="14" spans="1:13" ht="20.100000000000001" customHeight="1" x14ac:dyDescent="0.2">
      <c r="A14" s="191"/>
      <c r="B14" s="191"/>
      <c r="C14" s="191"/>
      <c r="D14" s="191"/>
      <c r="E14" s="191"/>
      <c r="F14" s="191"/>
      <c r="G14" s="191"/>
      <c r="H14" s="191"/>
      <c r="I14" s="191"/>
      <c r="K14" s="186"/>
      <c r="L14" s="61"/>
      <c r="M14" s="186"/>
    </row>
    <row r="15" spans="1:13" ht="20.100000000000001" customHeight="1" x14ac:dyDescent="0.2">
      <c r="A15" s="191"/>
      <c r="B15" s="191"/>
      <c r="C15" s="191"/>
      <c r="D15" s="191"/>
      <c r="E15" s="191"/>
      <c r="F15" s="191"/>
      <c r="G15" s="191"/>
      <c r="H15" s="191"/>
      <c r="I15" s="191"/>
      <c r="K15" s="186"/>
      <c r="L15" s="61"/>
      <c r="M15" s="61"/>
    </row>
    <row r="16" spans="1:13" ht="20.100000000000001" customHeight="1" x14ac:dyDescent="0.2">
      <c r="A16" s="191"/>
      <c r="B16" s="191"/>
      <c r="C16" s="191"/>
      <c r="D16" s="191"/>
      <c r="E16" s="191"/>
      <c r="F16" s="191"/>
      <c r="G16" s="191"/>
      <c r="H16" s="191"/>
      <c r="I16" s="191"/>
      <c r="K16" s="186"/>
      <c r="L16" s="61"/>
      <c r="M16" s="61"/>
    </row>
    <row r="17" spans="1:13" ht="20.100000000000001" customHeight="1" x14ac:dyDescent="0.2">
      <c r="A17" s="191"/>
      <c r="B17" s="191"/>
      <c r="C17" s="191"/>
      <c r="D17" s="191"/>
      <c r="E17" s="191"/>
      <c r="F17" s="191"/>
      <c r="G17" s="191"/>
      <c r="H17" s="191"/>
      <c r="I17" s="191"/>
      <c r="K17" s="186"/>
      <c r="L17" s="61"/>
      <c r="M17" s="61"/>
    </row>
    <row r="18" spans="1:13" ht="20.100000000000001" customHeight="1" x14ac:dyDescent="0.2">
      <c r="A18" s="191"/>
      <c r="B18" s="191"/>
      <c r="C18" s="191"/>
      <c r="D18" s="191"/>
      <c r="E18" s="191"/>
      <c r="F18" s="191"/>
      <c r="G18" s="191"/>
      <c r="H18" s="191"/>
      <c r="I18" s="191"/>
      <c r="K18" s="192"/>
      <c r="L18" s="61"/>
      <c r="M18" s="61"/>
    </row>
    <row r="19" spans="1:13" ht="20.100000000000001" customHeight="1" x14ac:dyDescent="0.2">
      <c r="A19" s="191"/>
      <c r="B19" s="191"/>
      <c r="C19" s="191"/>
      <c r="D19" s="191"/>
      <c r="E19" s="191"/>
      <c r="F19" s="191"/>
      <c r="G19" s="191"/>
      <c r="H19" s="191"/>
      <c r="I19" s="191"/>
      <c r="K19" s="186"/>
      <c r="L19" s="61"/>
      <c r="M19" s="61"/>
    </row>
    <row r="20" spans="1:13" ht="20.100000000000001" customHeight="1" x14ac:dyDescent="0.2">
      <c r="A20" s="191"/>
      <c r="B20" s="191"/>
      <c r="C20" s="191"/>
      <c r="D20" s="191"/>
      <c r="E20" s="191"/>
      <c r="F20" s="191"/>
      <c r="G20" s="191"/>
      <c r="H20" s="191"/>
      <c r="I20" s="191"/>
      <c r="K20" s="186"/>
      <c r="L20" s="61"/>
      <c r="M20" s="61"/>
    </row>
    <row r="21" spans="1:13" ht="20.100000000000001" customHeight="1" x14ac:dyDescent="0.2">
      <c r="A21" s="191"/>
      <c r="B21" s="191"/>
      <c r="C21" s="191"/>
      <c r="D21" s="191"/>
      <c r="E21" s="191"/>
      <c r="F21" s="191"/>
      <c r="G21" s="191"/>
      <c r="H21" s="191"/>
      <c r="I21" s="191"/>
      <c r="K21" s="186"/>
      <c r="L21" s="61"/>
      <c r="M21" s="62"/>
    </row>
    <row r="22" spans="1:13" ht="20.100000000000001" customHeight="1" x14ac:dyDescent="0.2">
      <c r="A22" s="191"/>
      <c r="B22" s="191"/>
      <c r="C22" s="191"/>
      <c r="D22" s="191"/>
      <c r="E22" s="191"/>
      <c r="F22" s="191"/>
      <c r="G22" s="191"/>
      <c r="H22" s="191"/>
      <c r="I22" s="191"/>
    </row>
    <row r="23" spans="1:13" s="21" customFormat="1" ht="20.25" x14ac:dyDescent="0.3">
      <c r="A23" s="193"/>
      <c r="B23" s="193"/>
      <c r="C23" s="193"/>
      <c r="D23" s="193"/>
      <c r="E23" s="193"/>
      <c r="F23" s="193"/>
      <c r="G23" s="193"/>
      <c r="H23" s="193"/>
      <c r="I23" s="193"/>
      <c r="K23" s="194"/>
      <c r="L23" s="194"/>
      <c r="M23" s="22"/>
    </row>
    <row r="24" spans="1:13" ht="30" customHeight="1" x14ac:dyDescent="0.2">
      <c r="A24" s="195" t="s">
        <v>155</v>
      </c>
      <c r="B24" s="195"/>
      <c r="C24" s="195"/>
      <c r="D24" s="195"/>
      <c r="E24" s="195"/>
      <c r="F24" s="195"/>
      <c r="G24" s="195"/>
      <c r="H24" s="195"/>
      <c r="I24" s="195"/>
      <c r="K24" s="23"/>
      <c r="L24" s="23"/>
    </row>
    <row r="25" spans="1:13" ht="33.75" customHeight="1" x14ac:dyDescent="0.2">
      <c r="A25" s="190" t="s">
        <v>153</v>
      </c>
      <c r="B25" s="190"/>
      <c r="C25" s="190"/>
      <c r="D25" s="190" t="s">
        <v>154</v>
      </c>
      <c r="E25" s="190"/>
      <c r="F25" s="190"/>
      <c r="G25" s="190" t="s">
        <v>23</v>
      </c>
      <c r="H25" s="190"/>
      <c r="I25" s="190"/>
      <c r="K25" s="24"/>
      <c r="L25" s="25"/>
      <c r="M25" s="20" t="s">
        <v>156</v>
      </c>
    </row>
    <row r="26" spans="1:13" ht="20.100000000000001" customHeight="1" x14ac:dyDescent="0.2">
      <c r="A26" s="191"/>
      <c r="B26" s="191"/>
      <c r="C26" s="191"/>
      <c r="D26" s="191"/>
      <c r="E26" s="191"/>
      <c r="F26" s="191"/>
      <c r="G26" s="191"/>
      <c r="H26" s="191"/>
      <c r="I26" s="191"/>
      <c r="K26" s="24"/>
      <c r="L26" s="25"/>
    </row>
    <row r="27" spans="1:13" ht="20.100000000000001" customHeight="1" x14ac:dyDescent="0.2">
      <c r="A27" s="191"/>
      <c r="B27" s="191"/>
      <c r="C27" s="191"/>
      <c r="D27" s="191"/>
      <c r="E27" s="191"/>
      <c r="F27" s="191"/>
      <c r="G27" s="191"/>
      <c r="H27" s="191"/>
      <c r="I27" s="191"/>
      <c r="K27" s="24"/>
      <c r="L27" s="26"/>
    </row>
    <row r="28" spans="1:13" ht="20.100000000000001" customHeight="1" x14ac:dyDescent="0.2">
      <c r="A28" s="191"/>
      <c r="B28" s="191"/>
      <c r="C28" s="191"/>
      <c r="D28" s="191"/>
      <c r="E28" s="191"/>
      <c r="F28" s="191"/>
      <c r="G28" s="191"/>
      <c r="H28" s="191"/>
      <c r="I28" s="191"/>
      <c r="K28" s="24"/>
      <c r="L28" s="26"/>
    </row>
    <row r="29" spans="1:13" ht="20.100000000000001" customHeight="1" x14ac:dyDescent="0.2">
      <c r="A29" s="191"/>
      <c r="B29" s="191"/>
      <c r="C29" s="191"/>
      <c r="D29" s="191"/>
      <c r="E29" s="191"/>
      <c r="F29" s="191"/>
      <c r="G29" s="191"/>
      <c r="H29" s="191"/>
      <c r="I29" s="191"/>
      <c r="K29" s="24"/>
      <c r="L29" s="25"/>
    </row>
    <row r="30" spans="1:13" ht="20.100000000000001" customHeight="1" x14ac:dyDescent="0.2">
      <c r="A30" s="191"/>
      <c r="B30" s="191"/>
      <c r="C30" s="191"/>
      <c r="D30" s="191"/>
      <c r="E30" s="191"/>
      <c r="F30" s="191"/>
      <c r="G30" s="191"/>
      <c r="H30" s="191"/>
      <c r="I30" s="191"/>
      <c r="K30" s="24"/>
      <c r="L30" s="26"/>
    </row>
    <row r="31" spans="1:13" ht="20.100000000000001" customHeight="1" x14ac:dyDescent="0.2">
      <c r="A31" s="191"/>
      <c r="B31" s="191"/>
      <c r="C31" s="191"/>
      <c r="D31" s="191"/>
      <c r="E31" s="191"/>
      <c r="F31" s="191"/>
      <c r="G31" s="191"/>
      <c r="H31" s="191"/>
      <c r="I31" s="191"/>
      <c r="K31" s="24"/>
      <c r="L31" s="27"/>
    </row>
    <row r="32" spans="1:13" ht="20.100000000000001" customHeight="1" x14ac:dyDescent="0.2">
      <c r="A32" s="191"/>
      <c r="B32" s="191"/>
      <c r="C32" s="191"/>
      <c r="D32" s="191"/>
      <c r="E32" s="191"/>
      <c r="F32" s="191"/>
      <c r="G32" s="191"/>
      <c r="H32" s="191"/>
      <c r="I32" s="191"/>
      <c r="K32" s="196"/>
      <c r="L32" s="25"/>
    </row>
    <row r="33" spans="11:12" ht="15" x14ac:dyDescent="0.2">
      <c r="K33" s="196"/>
      <c r="L33" s="28"/>
    </row>
    <row r="34" spans="11:12" ht="19.5" customHeight="1" x14ac:dyDescent="0.2"/>
    <row r="35" spans="11:12" ht="51" customHeight="1" x14ac:dyDescent="0.2"/>
    <row r="36" spans="11:12" ht="51.75" customHeight="1" x14ac:dyDescent="0.2"/>
    <row r="37" spans="11:12" ht="42.75" customHeight="1" x14ac:dyDescent="0.2"/>
    <row r="38" spans="11:12" ht="107.25" customHeight="1" x14ac:dyDescent="0.2"/>
    <row r="39" spans="11:12" ht="58.5" customHeight="1" x14ac:dyDescent="0.2"/>
    <row r="40" spans="11:12" ht="30.75" customHeight="1" x14ac:dyDescent="0.2"/>
    <row r="41" spans="11:12" ht="30.75" customHeight="1" x14ac:dyDescent="0.2"/>
    <row r="42" spans="11:12" ht="47.25" customHeight="1" x14ac:dyDescent="0.2"/>
    <row r="65526" spans="1:5" ht="15" x14ac:dyDescent="0.25">
      <c r="A65526" s="197" t="s">
        <v>29</v>
      </c>
      <c r="B65526" s="197"/>
      <c r="C65526" s="197"/>
      <c r="D65526" s="197"/>
      <c r="E65526" s="197"/>
    </row>
    <row r="65527" spans="1:5" x14ac:dyDescent="0.2">
      <c r="A65527" s="198" t="s">
        <v>30</v>
      </c>
      <c r="B65527" s="198"/>
      <c r="C65527" s="198"/>
      <c r="D65527" s="198"/>
      <c r="E65527" s="198"/>
    </row>
    <row r="65528" spans="1:5" x14ac:dyDescent="0.2">
      <c r="A65528" s="198" t="s">
        <v>31</v>
      </c>
      <c r="B65528" s="198"/>
      <c r="C65528" s="198"/>
      <c r="D65528" s="198"/>
      <c r="E65528" s="198"/>
    </row>
    <row r="65529" spans="1:5" x14ac:dyDescent="0.2">
      <c r="A65529" s="20" t="s">
        <v>157</v>
      </c>
      <c r="D65529" s="20" t="s">
        <v>158</v>
      </c>
    </row>
  </sheetData>
  <sheetProtection password="F5F0" sheet="1"/>
  <mergeCells count="93">
    <mergeCell ref="A1:B3"/>
    <mergeCell ref="H1:I1"/>
    <mergeCell ref="H3:I3"/>
    <mergeCell ref="C1:G1"/>
    <mergeCell ref="C2:G2"/>
    <mergeCell ref="C3:G3"/>
    <mergeCell ref="K32:K33"/>
    <mergeCell ref="A65526:E65526"/>
    <mergeCell ref="A65527:E65527"/>
    <mergeCell ref="A65528:E65528"/>
    <mergeCell ref="F6:I6"/>
    <mergeCell ref="F7:I7"/>
    <mergeCell ref="A31:C31"/>
    <mergeCell ref="D31:F31"/>
    <mergeCell ref="G31:I31"/>
    <mergeCell ref="A11:B11"/>
    <mergeCell ref="C10:F10"/>
    <mergeCell ref="C11:F11"/>
    <mergeCell ref="F9:G9"/>
    <mergeCell ref="A10:B10"/>
    <mergeCell ref="C9:E9"/>
    <mergeCell ref="A28:C28"/>
    <mergeCell ref="D28:F28"/>
    <mergeCell ref="G28:I28"/>
    <mergeCell ref="A32:C32"/>
    <mergeCell ref="D32:F32"/>
    <mergeCell ref="G32:I32"/>
    <mergeCell ref="A29:C29"/>
    <mergeCell ref="D29:F29"/>
    <mergeCell ref="G29:I29"/>
    <mergeCell ref="A30:C30"/>
    <mergeCell ref="D30:F30"/>
    <mergeCell ref="G30:I30"/>
    <mergeCell ref="A26:C26"/>
    <mergeCell ref="D26:F26"/>
    <mergeCell ref="G26:I26"/>
    <mergeCell ref="A27:C27"/>
    <mergeCell ref="D27:F27"/>
    <mergeCell ref="G27:I27"/>
    <mergeCell ref="K23:L23"/>
    <mergeCell ref="A24:I24"/>
    <mergeCell ref="A25:C25"/>
    <mergeCell ref="D25:F25"/>
    <mergeCell ref="G25:I25"/>
    <mergeCell ref="A22:C22"/>
    <mergeCell ref="D22:F22"/>
    <mergeCell ref="G22:I22"/>
    <mergeCell ref="A23:C23"/>
    <mergeCell ref="D23:F23"/>
    <mergeCell ref="G23:I23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17:C17"/>
    <mergeCell ref="D17:F17"/>
    <mergeCell ref="G17:I17"/>
    <mergeCell ref="A18:C18"/>
    <mergeCell ref="D18:F18"/>
    <mergeCell ref="G18:I18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</mergeCells>
  <hyperlinks>
    <hyperlink ref="A65528" r:id="rId1" xr:uid="{00000000-0004-0000-0000-000000000000}"/>
    <hyperlink ref="A65527" r:id="rId2" xr:uid="{00000000-0004-0000-0000-000001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1"/>
  <dimension ref="A1:U65532"/>
  <sheetViews>
    <sheetView showGridLines="0" tabSelected="1" topLeftCell="B1" zoomScale="118" zoomScaleNormal="118" workbookViewId="0">
      <pane xSplit="2" ySplit="5" topLeftCell="D111" activePane="bottomRight" state="frozen"/>
      <selection activeCell="B1" sqref="B1"/>
      <selection pane="topRight" activeCell="D1" sqref="D1"/>
      <selection pane="bottomLeft" activeCell="B6" sqref="B6"/>
      <selection pane="bottomRight" activeCell="C86" sqref="C86"/>
    </sheetView>
  </sheetViews>
  <sheetFormatPr baseColWidth="10" defaultColWidth="11.42578125" defaultRowHeight="14.25" x14ac:dyDescent="0.2"/>
  <cols>
    <col min="1" max="1" width="0.42578125" style="89" customWidth="1"/>
    <col min="2" max="2" width="1.42578125" style="89" customWidth="1"/>
    <col min="3" max="3" width="44.7109375" style="89" customWidth="1"/>
    <col min="4" max="4" width="11.7109375" style="143" customWidth="1"/>
    <col min="5" max="6" width="33.7109375" style="125" customWidth="1"/>
    <col min="7" max="7" width="11.7109375" style="143" customWidth="1"/>
    <col min="8" max="9" width="33.7109375" style="125" customWidth="1"/>
    <col min="10" max="10" width="11.7109375" style="143" customWidth="1"/>
    <col min="11" max="12" width="33.7109375" style="125" customWidth="1"/>
    <col min="13" max="13" width="11.7109375" style="143" customWidth="1"/>
    <col min="14" max="15" width="33.7109375" style="125" customWidth="1"/>
    <col min="16" max="16" width="3.140625" style="89" customWidth="1"/>
    <col min="17" max="17" width="2.42578125" style="89" customWidth="1"/>
    <col min="18" max="18" width="7.42578125" style="89" hidden="1" customWidth="1"/>
    <col min="19" max="20" width="7.140625" style="89" hidden="1" customWidth="1"/>
    <col min="21" max="21" width="7" style="89" hidden="1" customWidth="1"/>
    <col min="22" max="22" width="11.42578125" style="89"/>
    <col min="23" max="23" width="13" style="89" customWidth="1"/>
    <col min="24" max="24" width="15.85546875" style="89" customWidth="1"/>
    <col min="25" max="25" width="13" style="89" customWidth="1"/>
    <col min="26" max="27" width="11.42578125" style="89" customWidth="1"/>
    <col min="28" max="16384" width="11.42578125" style="89"/>
  </cols>
  <sheetData>
    <row r="1" spans="1:21" ht="33" customHeight="1" x14ac:dyDescent="0.2">
      <c r="B1" s="263" t="s">
        <v>124</v>
      </c>
      <c r="C1" s="263"/>
      <c r="D1" s="263"/>
      <c r="E1" s="263"/>
      <c r="F1" s="263"/>
      <c r="G1" s="263"/>
      <c r="H1" s="263"/>
      <c r="I1" s="263"/>
      <c r="J1" s="264"/>
      <c r="K1" s="264"/>
      <c r="L1" s="90"/>
      <c r="M1" s="90"/>
      <c r="N1" s="90"/>
      <c r="O1" s="90"/>
    </row>
    <row r="2" spans="1:21" ht="15.75" x14ac:dyDescent="0.2">
      <c r="B2" s="265" t="s">
        <v>27</v>
      </c>
      <c r="C2" s="265"/>
      <c r="D2" s="219" t="s">
        <v>176</v>
      </c>
      <c r="E2" s="219"/>
      <c r="F2" s="219"/>
      <c r="G2" s="220" t="s">
        <v>177</v>
      </c>
      <c r="H2" s="220"/>
      <c r="I2" s="220"/>
      <c r="J2" s="221" t="s">
        <v>178</v>
      </c>
      <c r="K2" s="221"/>
      <c r="L2" s="221"/>
      <c r="M2" s="280" t="s">
        <v>179</v>
      </c>
      <c r="N2" s="280"/>
      <c r="O2" s="280"/>
      <c r="Q2" s="89">
        <v>1</v>
      </c>
    </row>
    <row r="3" spans="1:21" ht="15" customHeight="1" x14ac:dyDescent="0.2">
      <c r="B3" s="265"/>
      <c r="C3" s="265"/>
      <c r="D3" s="226" t="s">
        <v>34</v>
      </c>
      <c r="E3" s="224" t="s">
        <v>122</v>
      </c>
      <c r="F3" s="224" t="s">
        <v>125</v>
      </c>
      <c r="G3" s="222" t="s">
        <v>34</v>
      </c>
      <c r="H3" s="224" t="s">
        <v>122</v>
      </c>
      <c r="I3" s="224" t="s">
        <v>125</v>
      </c>
      <c r="J3" s="222" t="s">
        <v>34</v>
      </c>
      <c r="K3" s="231" t="s">
        <v>122</v>
      </c>
      <c r="L3" s="225" t="s">
        <v>125</v>
      </c>
      <c r="M3" s="222" t="s">
        <v>34</v>
      </c>
      <c r="N3" s="231" t="s">
        <v>122</v>
      </c>
      <c r="O3" s="225" t="s">
        <v>125</v>
      </c>
      <c r="Q3" s="89">
        <v>2</v>
      </c>
    </row>
    <row r="4" spans="1:21" ht="15.75" customHeight="1" x14ac:dyDescent="0.2">
      <c r="B4" s="265"/>
      <c r="C4" s="265"/>
      <c r="D4" s="227"/>
      <c r="E4" s="225"/>
      <c r="F4" s="225"/>
      <c r="G4" s="223"/>
      <c r="H4" s="225"/>
      <c r="I4" s="225"/>
      <c r="J4" s="223"/>
      <c r="K4" s="232"/>
      <c r="L4" s="242"/>
      <c r="M4" s="223"/>
      <c r="N4" s="232"/>
      <c r="O4" s="242"/>
      <c r="Q4" s="89">
        <v>3</v>
      </c>
    </row>
    <row r="5" spans="1:21" ht="15.75" x14ac:dyDescent="0.2">
      <c r="B5" s="265"/>
      <c r="C5" s="265"/>
      <c r="D5" s="91"/>
      <c r="E5" s="92"/>
      <c r="F5" s="92"/>
      <c r="G5" s="93"/>
      <c r="H5" s="94"/>
      <c r="I5" s="94"/>
      <c r="J5" s="93"/>
      <c r="K5" s="95"/>
      <c r="L5" s="94"/>
      <c r="M5" s="93"/>
      <c r="N5" s="95"/>
      <c r="O5" s="94"/>
      <c r="Q5" s="89">
        <v>4</v>
      </c>
    </row>
    <row r="6" spans="1:21" ht="18.75" x14ac:dyDescent="0.2">
      <c r="A6" s="218"/>
      <c r="B6" s="273"/>
      <c r="C6" s="96" t="s">
        <v>73</v>
      </c>
      <c r="D6" s="97"/>
      <c r="E6" s="97"/>
      <c r="F6" s="97"/>
      <c r="G6" s="97"/>
      <c r="H6" s="97"/>
      <c r="I6" s="97"/>
      <c r="J6" s="97"/>
      <c r="K6" s="97"/>
      <c r="L6" s="98"/>
      <c r="M6" s="97"/>
      <c r="N6" s="97"/>
      <c r="O6" s="98"/>
    </row>
    <row r="7" spans="1:21" ht="39.950000000000003" customHeight="1" x14ac:dyDescent="0.2">
      <c r="A7" s="218"/>
      <c r="B7" s="274"/>
      <c r="C7" s="99" t="s">
        <v>33</v>
      </c>
      <c r="D7" s="29">
        <v>3</v>
      </c>
      <c r="E7" s="63" t="s">
        <v>262</v>
      </c>
      <c r="F7" s="63" t="s">
        <v>263</v>
      </c>
      <c r="G7" s="82"/>
      <c r="H7" s="64"/>
      <c r="I7" s="64"/>
      <c r="J7" s="85"/>
      <c r="K7" s="65"/>
      <c r="L7" s="66"/>
      <c r="M7" s="87"/>
      <c r="N7" s="67"/>
      <c r="O7" s="68"/>
      <c r="Q7" s="100"/>
      <c r="R7" s="89">
        <f>COUNTIF(D7:D10,"1")</f>
        <v>1</v>
      </c>
      <c r="S7" s="89">
        <f>COUNTIF(G7:G10,"1")</f>
        <v>0</v>
      </c>
      <c r="T7" s="89">
        <f>COUNTIF(J7:J10,"1")</f>
        <v>0</v>
      </c>
      <c r="U7" s="89">
        <f>COUNTIF(M7:M10,"1")</f>
        <v>0</v>
      </c>
    </row>
    <row r="8" spans="1:21" ht="39.950000000000003" customHeight="1" x14ac:dyDescent="0.2">
      <c r="A8" s="218"/>
      <c r="B8" s="274"/>
      <c r="C8" s="101" t="s">
        <v>35</v>
      </c>
      <c r="D8" s="29">
        <v>2</v>
      </c>
      <c r="E8" s="63" t="s">
        <v>264</v>
      </c>
      <c r="F8" s="63" t="s">
        <v>265</v>
      </c>
      <c r="G8" s="82"/>
      <c r="H8" s="69"/>
      <c r="I8" s="64"/>
      <c r="J8" s="85"/>
      <c r="K8" s="70"/>
      <c r="L8" s="66"/>
      <c r="M8" s="87"/>
      <c r="N8" s="71"/>
      <c r="O8" s="68"/>
      <c r="R8" s="89">
        <f>COUNTIF(D7:D10,"2")</f>
        <v>1</v>
      </c>
      <c r="S8" s="89">
        <f>COUNTIF(G7:G10,"2")</f>
        <v>0</v>
      </c>
      <c r="T8" s="89">
        <f>COUNTIF(J7:J10,"2")</f>
        <v>0</v>
      </c>
      <c r="U8" s="89">
        <f>COUNTIF(M7:M10,"2")</f>
        <v>0</v>
      </c>
    </row>
    <row r="9" spans="1:21" ht="39.950000000000003" customHeight="1" x14ac:dyDescent="0.2">
      <c r="A9" s="218"/>
      <c r="B9" s="274"/>
      <c r="C9" s="102" t="s">
        <v>36</v>
      </c>
      <c r="D9" s="29">
        <v>1</v>
      </c>
      <c r="E9" s="63" t="s">
        <v>266</v>
      </c>
      <c r="F9" s="63" t="s">
        <v>267</v>
      </c>
      <c r="G9" s="82"/>
      <c r="H9" s="69"/>
      <c r="I9" s="64"/>
      <c r="J9" s="85"/>
      <c r="K9" s="70"/>
      <c r="L9" s="66"/>
      <c r="M9" s="87"/>
      <c r="N9" s="71"/>
      <c r="O9" s="68"/>
      <c r="R9" s="89">
        <f>COUNTIF(D7:D10,"3")</f>
        <v>2</v>
      </c>
      <c r="S9" s="89">
        <f>COUNTIF(G7:G10,"3")</f>
        <v>0</v>
      </c>
      <c r="T9" s="89">
        <f>COUNTIF(J7:J10,"3")</f>
        <v>0</v>
      </c>
      <c r="U9" s="89">
        <f>COUNTIF(M7:M10,"3")</f>
        <v>1</v>
      </c>
    </row>
    <row r="10" spans="1:21" ht="39.950000000000003" customHeight="1" x14ac:dyDescent="0.2">
      <c r="A10" s="218"/>
      <c r="B10" s="275"/>
      <c r="C10" s="102" t="s">
        <v>37</v>
      </c>
      <c r="D10" s="29">
        <v>3</v>
      </c>
      <c r="E10" s="63" t="s">
        <v>268</v>
      </c>
      <c r="F10" s="63" t="s">
        <v>269</v>
      </c>
      <c r="G10" s="82"/>
      <c r="H10" s="69"/>
      <c r="I10" s="64"/>
      <c r="J10" s="85"/>
      <c r="K10" s="70"/>
      <c r="L10" s="66"/>
      <c r="M10" s="87">
        <v>3</v>
      </c>
      <c r="N10" s="71"/>
      <c r="O10" s="68"/>
      <c r="R10" s="89">
        <f>COUNTIF(D7:D10,"4")</f>
        <v>0</v>
      </c>
      <c r="S10" s="89">
        <f>COUNTIF(G7:G10,"4")</f>
        <v>0</v>
      </c>
      <c r="T10" s="89">
        <f>COUNTIF(J7:J10,"4")</f>
        <v>0</v>
      </c>
      <c r="U10" s="89">
        <f>COUNTIF(M7:M10,"4")</f>
        <v>0</v>
      </c>
    </row>
    <row r="11" spans="1:21" ht="6" customHeight="1" x14ac:dyDescent="0.25">
      <c r="B11" s="270"/>
      <c r="C11" s="271"/>
      <c r="D11" s="271"/>
      <c r="E11" s="271"/>
      <c r="F11" s="271"/>
      <c r="G11" s="271"/>
      <c r="H11" s="271"/>
      <c r="I11" s="271"/>
      <c r="J11" s="271"/>
      <c r="K11" s="272"/>
      <c r="L11" s="103"/>
      <c r="M11" s="104"/>
      <c r="N11" s="103"/>
      <c r="O11" s="103"/>
      <c r="Q11" s="89">
        <f>COUNTIF(D7:D10,"1")</f>
        <v>1</v>
      </c>
      <c r="R11" s="89">
        <f>COUNTIF(D7:D10,"1")</f>
        <v>1</v>
      </c>
      <c r="S11" s="89">
        <f>COUNTIF(D7:D10,"3")</f>
        <v>2</v>
      </c>
    </row>
    <row r="12" spans="1:21" ht="18.75" x14ac:dyDescent="0.2">
      <c r="A12" s="218"/>
      <c r="B12" s="239"/>
      <c r="C12" s="105" t="s">
        <v>72</v>
      </c>
      <c r="D12" s="106"/>
      <c r="E12" s="106"/>
      <c r="F12" s="106"/>
      <c r="G12" s="106"/>
      <c r="H12" s="106"/>
      <c r="I12" s="106"/>
      <c r="J12" s="106"/>
      <c r="K12" s="107"/>
      <c r="L12" s="108"/>
      <c r="M12" s="106"/>
      <c r="N12" s="107"/>
      <c r="O12" s="108"/>
    </row>
    <row r="13" spans="1:21" ht="39.950000000000003" customHeight="1" x14ac:dyDescent="0.2">
      <c r="A13" s="218"/>
      <c r="B13" s="240"/>
      <c r="C13" s="109" t="s">
        <v>38</v>
      </c>
      <c r="D13" s="30">
        <v>2</v>
      </c>
      <c r="E13" s="63" t="s">
        <v>270</v>
      </c>
      <c r="F13" s="72" t="s">
        <v>271</v>
      </c>
      <c r="G13" s="83"/>
      <c r="H13" s="64"/>
      <c r="I13" s="64"/>
      <c r="J13" s="86"/>
      <c r="K13" s="73"/>
      <c r="L13" s="74"/>
      <c r="M13" s="88"/>
      <c r="N13" s="75"/>
      <c r="O13" s="76"/>
      <c r="R13" s="89">
        <f>COUNTIF(D13:D17,"1")</f>
        <v>0</v>
      </c>
      <c r="S13" s="89">
        <f>COUNTIF(G13:G17,"1")</f>
        <v>0</v>
      </c>
      <c r="T13" s="89">
        <f>COUNTIF(J13:J17,"1")</f>
        <v>0</v>
      </c>
      <c r="U13" s="89">
        <f>COUNTIF(M13:M17,"1")</f>
        <v>0</v>
      </c>
    </row>
    <row r="14" spans="1:21" ht="39.950000000000003" customHeight="1" x14ac:dyDescent="0.2">
      <c r="A14" s="218"/>
      <c r="B14" s="240"/>
      <c r="C14" s="101" t="s">
        <v>39</v>
      </c>
      <c r="D14" s="30">
        <v>3</v>
      </c>
      <c r="E14" s="77" t="s">
        <v>272</v>
      </c>
      <c r="F14" s="72" t="s">
        <v>273</v>
      </c>
      <c r="G14" s="83"/>
      <c r="H14" s="69"/>
      <c r="I14" s="64"/>
      <c r="J14" s="86"/>
      <c r="K14" s="74"/>
      <c r="L14" s="74"/>
      <c r="M14" s="88"/>
      <c r="N14" s="76"/>
      <c r="O14" s="76"/>
      <c r="R14" s="89">
        <f>COUNTIF(D13:D17,"2")</f>
        <v>4</v>
      </c>
      <c r="S14" s="89">
        <f>COUNTIF(G13:G17,"2")</f>
        <v>0</v>
      </c>
      <c r="T14" s="89">
        <f>COUNTIF(J13:J17,"2")</f>
        <v>0</v>
      </c>
      <c r="U14" s="89">
        <f>COUNTIF(M13:M17,"2")</f>
        <v>0</v>
      </c>
    </row>
    <row r="15" spans="1:21" ht="39.950000000000003" customHeight="1" x14ac:dyDescent="0.2">
      <c r="A15" s="218"/>
      <c r="B15" s="240"/>
      <c r="C15" s="101" t="s">
        <v>40</v>
      </c>
      <c r="D15" s="30">
        <v>2</v>
      </c>
      <c r="E15" s="77" t="s">
        <v>274</v>
      </c>
      <c r="F15" s="72" t="s">
        <v>275</v>
      </c>
      <c r="G15" s="83"/>
      <c r="H15" s="69"/>
      <c r="I15" s="64"/>
      <c r="J15" s="86"/>
      <c r="K15" s="74"/>
      <c r="L15" s="74"/>
      <c r="M15" s="88"/>
      <c r="N15" s="76"/>
      <c r="O15" s="76"/>
      <c r="R15" s="89">
        <f>COUNTIF(D13:D17,"3")</f>
        <v>1</v>
      </c>
      <c r="S15" s="89">
        <f>COUNTIF(G13:G17,"3")</f>
        <v>0</v>
      </c>
      <c r="T15" s="89">
        <f>COUNTIF(J13:J17,"3")</f>
        <v>0</v>
      </c>
      <c r="U15" s="89">
        <f>COUNTIF(M13:M17,"3")</f>
        <v>0</v>
      </c>
    </row>
    <row r="16" spans="1:21" ht="39.950000000000003" customHeight="1" x14ac:dyDescent="0.2">
      <c r="A16" s="218"/>
      <c r="B16" s="240"/>
      <c r="C16" s="102" t="s">
        <v>41</v>
      </c>
      <c r="D16" s="30">
        <v>2</v>
      </c>
      <c r="E16" s="77" t="s">
        <v>276</v>
      </c>
      <c r="F16" s="72" t="s">
        <v>277</v>
      </c>
      <c r="G16" s="83"/>
      <c r="H16" s="69"/>
      <c r="I16" s="64"/>
      <c r="J16" s="86"/>
      <c r="K16" s="74"/>
      <c r="L16" s="74"/>
      <c r="M16" s="88"/>
      <c r="N16" s="76"/>
      <c r="O16" s="76"/>
      <c r="R16" s="89">
        <f>COUNTIF(D13:D17,"4")</f>
        <v>0</v>
      </c>
      <c r="S16" s="89">
        <f>COUNTIF(G13:G17,"4")</f>
        <v>0</v>
      </c>
      <c r="T16" s="89">
        <f>COUNTIF(J13:J17,"4")</f>
        <v>0</v>
      </c>
      <c r="U16" s="89">
        <f>COUNTIF(M13:M17,"4")</f>
        <v>0</v>
      </c>
    </row>
    <row r="17" spans="1:21" ht="39.950000000000003" customHeight="1" x14ac:dyDescent="0.2">
      <c r="A17" s="218"/>
      <c r="B17" s="241"/>
      <c r="C17" s="101" t="s">
        <v>42</v>
      </c>
      <c r="D17" s="30">
        <v>2</v>
      </c>
      <c r="E17" s="77" t="s">
        <v>278</v>
      </c>
      <c r="F17" s="72" t="s">
        <v>277</v>
      </c>
      <c r="G17" s="83"/>
      <c r="H17" s="69"/>
      <c r="I17" s="64"/>
      <c r="J17" s="86"/>
      <c r="K17" s="74"/>
      <c r="L17" s="74"/>
      <c r="M17" s="88"/>
      <c r="N17" s="76"/>
      <c r="O17" s="76"/>
    </row>
    <row r="18" spans="1:21" ht="7.5" customHeight="1" x14ac:dyDescent="0.25">
      <c r="B18" s="228"/>
      <c r="C18" s="229"/>
      <c r="D18" s="229"/>
      <c r="E18" s="229"/>
      <c r="F18" s="229"/>
      <c r="G18" s="229"/>
      <c r="H18" s="229"/>
      <c r="I18" s="229"/>
      <c r="J18" s="229"/>
      <c r="K18" s="230"/>
      <c r="L18" s="103"/>
      <c r="M18" s="104"/>
      <c r="N18" s="103"/>
      <c r="O18" s="103"/>
    </row>
    <row r="19" spans="1:21" ht="18.75" x14ac:dyDescent="0.2">
      <c r="A19" s="218"/>
      <c r="B19" s="239"/>
      <c r="C19" s="105" t="s">
        <v>43</v>
      </c>
      <c r="D19" s="106"/>
      <c r="E19" s="106"/>
      <c r="F19" s="106"/>
      <c r="G19" s="106"/>
      <c r="H19" s="106"/>
      <c r="I19" s="106"/>
      <c r="J19" s="106"/>
      <c r="K19" s="107"/>
      <c r="L19" s="108"/>
      <c r="M19" s="106"/>
      <c r="N19" s="107"/>
      <c r="O19" s="108"/>
    </row>
    <row r="20" spans="1:21" ht="39.950000000000003" customHeight="1" x14ac:dyDescent="0.2">
      <c r="A20" s="218"/>
      <c r="B20" s="276"/>
      <c r="C20" s="110" t="s">
        <v>44</v>
      </c>
      <c r="D20" s="30">
        <v>2</v>
      </c>
      <c r="E20" s="63" t="s">
        <v>279</v>
      </c>
      <c r="F20" s="63" t="s">
        <v>280</v>
      </c>
      <c r="G20" s="83"/>
      <c r="H20" s="64"/>
      <c r="I20" s="64"/>
      <c r="J20" s="86"/>
      <c r="K20" s="78"/>
      <c r="L20" s="79"/>
      <c r="M20" s="88"/>
      <c r="N20" s="80"/>
      <c r="O20" s="81"/>
      <c r="R20" s="89">
        <f>COUNTIF(D20:D27,"1")</f>
        <v>0</v>
      </c>
      <c r="S20" s="89">
        <f>COUNTIF(G20:G27,"1")</f>
        <v>0</v>
      </c>
      <c r="T20" s="89">
        <f>COUNTIF(J20:J27,"1")</f>
        <v>0</v>
      </c>
      <c r="U20" s="89">
        <f>COUNTIF(M20:M27,"1")</f>
        <v>0</v>
      </c>
    </row>
    <row r="21" spans="1:21" ht="39.950000000000003" customHeight="1" x14ac:dyDescent="0.2">
      <c r="A21" s="218"/>
      <c r="B21" s="276"/>
      <c r="C21" s="111" t="s">
        <v>45</v>
      </c>
      <c r="D21" s="30">
        <v>2</v>
      </c>
      <c r="E21" s="77" t="s">
        <v>281</v>
      </c>
      <c r="F21" s="63" t="s">
        <v>282</v>
      </c>
      <c r="G21" s="83"/>
      <c r="H21" s="69"/>
      <c r="I21" s="64"/>
      <c r="J21" s="86"/>
      <c r="K21" s="79"/>
      <c r="L21" s="79"/>
      <c r="M21" s="88"/>
      <c r="N21" s="81"/>
      <c r="O21" s="81"/>
      <c r="R21" s="89">
        <f>COUNTIF(D20:D27,"2")</f>
        <v>6</v>
      </c>
      <c r="S21" s="89">
        <f>COUNTIF(G20:G27,"2")</f>
        <v>0</v>
      </c>
      <c r="T21" s="89">
        <f>COUNTIF(J20:J27,"2")</f>
        <v>0</v>
      </c>
      <c r="U21" s="89">
        <f>COUNTIF(M20:M27,"2")</f>
        <v>0</v>
      </c>
    </row>
    <row r="22" spans="1:21" ht="39.950000000000003" customHeight="1" x14ac:dyDescent="0.2">
      <c r="A22" s="218"/>
      <c r="B22" s="276"/>
      <c r="C22" s="111" t="s">
        <v>46</v>
      </c>
      <c r="D22" s="30">
        <v>2</v>
      </c>
      <c r="E22" s="77" t="s">
        <v>281</v>
      </c>
      <c r="F22" s="63" t="s">
        <v>282</v>
      </c>
      <c r="G22" s="83"/>
      <c r="H22" s="69"/>
      <c r="I22" s="64"/>
      <c r="J22" s="86"/>
      <c r="K22" s="79"/>
      <c r="L22" s="79"/>
      <c r="M22" s="88"/>
      <c r="N22" s="81"/>
      <c r="O22" s="81"/>
      <c r="R22" s="89">
        <f>COUNTIF(D20:D27,"3")</f>
        <v>2</v>
      </c>
      <c r="S22" s="89">
        <f>COUNTIF(G20:G27,"3")</f>
        <v>0</v>
      </c>
      <c r="T22" s="89">
        <f>COUNTIF(J20:J27,"3")</f>
        <v>0</v>
      </c>
      <c r="U22" s="89">
        <f>COUNTIF(M20:M27,"3")</f>
        <v>0</v>
      </c>
    </row>
    <row r="23" spans="1:21" ht="39.950000000000003" customHeight="1" x14ac:dyDescent="0.2">
      <c r="A23" s="218"/>
      <c r="B23" s="276"/>
      <c r="C23" s="111" t="s">
        <v>47</v>
      </c>
      <c r="D23" s="30">
        <v>2</v>
      </c>
      <c r="E23" s="77" t="s">
        <v>283</v>
      </c>
      <c r="F23" s="63" t="s">
        <v>284</v>
      </c>
      <c r="G23" s="83"/>
      <c r="H23" s="69"/>
      <c r="I23" s="64"/>
      <c r="J23" s="86"/>
      <c r="K23" s="79"/>
      <c r="L23" s="79"/>
      <c r="M23" s="88"/>
      <c r="N23" s="81"/>
      <c r="O23" s="81"/>
      <c r="R23" s="89">
        <f>COUNTIF(D20:D27,"4")</f>
        <v>0</v>
      </c>
      <c r="S23" s="89">
        <f>COUNTIF(G20:G27,"4")</f>
        <v>0</v>
      </c>
      <c r="T23" s="89">
        <f>COUNTIF(J20:J27,"4")</f>
        <v>0</v>
      </c>
      <c r="U23" s="89">
        <f>COUNTIF(M20:M27,"4")</f>
        <v>0</v>
      </c>
    </row>
    <row r="24" spans="1:21" ht="39.950000000000003" customHeight="1" x14ac:dyDescent="0.2">
      <c r="A24" s="218"/>
      <c r="B24" s="276"/>
      <c r="C24" s="111" t="s">
        <v>48</v>
      </c>
      <c r="D24" s="30">
        <v>2</v>
      </c>
      <c r="E24" s="77" t="s">
        <v>285</v>
      </c>
      <c r="F24" s="63" t="s">
        <v>286</v>
      </c>
      <c r="G24" s="83"/>
      <c r="H24" s="69"/>
      <c r="I24" s="64"/>
      <c r="J24" s="86"/>
      <c r="K24" s="79"/>
      <c r="L24" s="79"/>
      <c r="M24" s="88"/>
      <c r="N24" s="81"/>
      <c r="O24" s="81"/>
    </row>
    <row r="25" spans="1:21" ht="39.950000000000003" customHeight="1" x14ac:dyDescent="0.2">
      <c r="A25" s="218"/>
      <c r="B25" s="276"/>
      <c r="C25" s="111" t="s">
        <v>49</v>
      </c>
      <c r="D25" s="30">
        <v>3</v>
      </c>
      <c r="E25" s="77" t="s">
        <v>287</v>
      </c>
      <c r="F25" s="63" t="s">
        <v>288</v>
      </c>
      <c r="G25" s="83"/>
      <c r="H25" s="69"/>
      <c r="I25" s="64"/>
      <c r="J25" s="86"/>
      <c r="K25" s="79"/>
      <c r="L25" s="79"/>
      <c r="M25" s="88"/>
      <c r="N25" s="81"/>
      <c r="O25" s="81"/>
    </row>
    <row r="26" spans="1:21" ht="39.950000000000003" customHeight="1" x14ac:dyDescent="0.2">
      <c r="A26" s="218"/>
      <c r="B26" s="276"/>
      <c r="C26" s="111" t="s">
        <v>50</v>
      </c>
      <c r="D26" s="30">
        <v>2</v>
      </c>
      <c r="E26" s="77" t="s">
        <v>289</v>
      </c>
      <c r="F26" s="63" t="s">
        <v>290</v>
      </c>
      <c r="G26" s="83"/>
      <c r="H26" s="69"/>
      <c r="I26" s="64"/>
      <c r="J26" s="86"/>
      <c r="K26" s="79"/>
      <c r="L26" s="79"/>
      <c r="M26" s="88"/>
      <c r="N26" s="81"/>
      <c r="O26" s="81"/>
    </row>
    <row r="27" spans="1:21" ht="39.950000000000003" customHeight="1" x14ac:dyDescent="0.2">
      <c r="A27" s="218"/>
      <c r="B27" s="277"/>
      <c r="C27" s="111" t="s">
        <v>51</v>
      </c>
      <c r="D27" s="30">
        <v>3</v>
      </c>
      <c r="E27" s="77" t="s">
        <v>291</v>
      </c>
      <c r="F27" s="63" t="s">
        <v>292</v>
      </c>
      <c r="G27" s="83"/>
      <c r="H27" s="69"/>
      <c r="I27" s="64"/>
      <c r="J27" s="86"/>
      <c r="K27" s="79"/>
      <c r="L27" s="79"/>
      <c r="M27" s="88"/>
      <c r="N27" s="81"/>
      <c r="O27" s="81"/>
    </row>
    <row r="28" spans="1:21" ht="7.5" customHeight="1" x14ac:dyDescent="0.25">
      <c r="B28" s="255"/>
      <c r="C28" s="256"/>
      <c r="D28" s="256"/>
      <c r="E28" s="256"/>
      <c r="F28" s="256"/>
      <c r="G28" s="256"/>
      <c r="H28" s="256"/>
      <c r="I28" s="256"/>
      <c r="J28" s="256"/>
      <c r="K28" s="278"/>
      <c r="L28" s="103"/>
      <c r="M28" s="104"/>
      <c r="N28" s="103"/>
      <c r="O28" s="103"/>
    </row>
    <row r="29" spans="1:21" ht="18.75" x14ac:dyDescent="0.2">
      <c r="A29" s="218"/>
      <c r="B29" s="239"/>
      <c r="C29" s="105" t="s">
        <v>52</v>
      </c>
      <c r="D29" s="106"/>
      <c r="E29" s="106"/>
      <c r="F29" s="106"/>
      <c r="G29" s="106"/>
      <c r="H29" s="106"/>
      <c r="I29" s="106"/>
      <c r="J29" s="106"/>
      <c r="K29" s="107"/>
      <c r="L29" s="108"/>
      <c r="M29" s="106"/>
      <c r="N29" s="107"/>
      <c r="O29" s="108"/>
    </row>
    <row r="30" spans="1:21" ht="39.950000000000003" customHeight="1" x14ac:dyDescent="0.2">
      <c r="A30" s="218"/>
      <c r="B30" s="240"/>
      <c r="C30" s="109" t="s">
        <v>53</v>
      </c>
      <c r="D30" s="30">
        <v>2</v>
      </c>
      <c r="E30" s="63" t="s">
        <v>293</v>
      </c>
      <c r="F30" s="63" t="s">
        <v>294</v>
      </c>
      <c r="G30" s="83"/>
      <c r="H30" s="64"/>
      <c r="I30" s="64"/>
      <c r="J30" s="86"/>
      <c r="K30" s="78"/>
      <c r="L30" s="79"/>
      <c r="M30" s="88"/>
      <c r="N30" s="80"/>
      <c r="O30" s="81"/>
      <c r="R30" s="89">
        <f>COUNTIF(D30:D33,"1")</f>
        <v>3</v>
      </c>
      <c r="S30" s="89">
        <f>COUNTIF(G30:G33,"1")</f>
        <v>0</v>
      </c>
      <c r="T30" s="89">
        <f>COUNTIF(J30:J33,"1")</f>
        <v>0</v>
      </c>
      <c r="U30" s="89">
        <f>COUNTIF(M30:M33,"1")</f>
        <v>0</v>
      </c>
    </row>
    <row r="31" spans="1:21" ht="39.950000000000003" customHeight="1" x14ac:dyDescent="0.2">
      <c r="A31" s="218"/>
      <c r="B31" s="240"/>
      <c r="C31" s="101" t="s">
        <v>54</v>
      </c>
      <c r="D31" s="30">
        <v>1</v>
      </c>
      <c r="E31" s="77" t="s">
        <v>295</v>
      </c>
      <c r="F31" s="63" t="s">
        <v>296</v>
      </c>
      <c r="G31" s="83"/>
      <c r="H31" s="69"/>
      <c r="I31" s="64"/>
      <c r="J31" s="86"/>
      <c r="K31" s="79"/>
      <c r="L31" s="79"/>
      <c r="M31" s="88"/>
      <c r="N31" s="81"/>
      <c r="O31" s="81"/>
      <c r="R31" s="89">
        <f>COUNTIF(D30:D33,"2")</f>
        <v>1</v>
      </c>
      <c r="S31" s="89">
        <f>COUNTIF(G30:G33,"2")</f>
        <v>0</v>
      </c>
      <c r="T31" s="89">
        <f>COUNTIF(J30:J33,"2")</f>
        <v>0</v>
      </c>
      <c r="U31" s="89">
        <f>COUNTIF(M30:M33,"2")</f>
        <v>0</v>
      </c>
    </row>
    <row r="32" spans="1:21" ht="39.950000000000003" customHeight="1" x14ac:dyDescent="0.2">
      <c r="A32" s="218"/>
      <c r="B32" s="240"/>
      <c r="C32" s="101" t="s">
        <v>55</v>
      </c>
      <c r="D32" s="30">
        <v>1</v>
      </c>
      <c r="E32" s="77" t="s">
        <v>297</v>
      </c>
      <c r="F32" s="63" t="s">
        <v>298</v>
      </c>
      <c r="G32" s="83"/>
      <c r="H32" s="69"/>
      <c r="I32" s="64"/>
      <c r="J32" s="86"/>
      <c r="K32" s="79"/>
      <c r="L32" s="79"/>
      <c r="M32" s="88"/>
      <c r="N32" s="81"/>
      <c r="O32" s="81"/>
      <c r="R32" s="89">
        <f>COUNTIF(D30:D33,"3")</f>
        <v>0</v>
      </c>
      <c r="S32" s="89">
        <f>COUNTIF(G30:G33,"3")</f>
        <v>0</v>
      </c>
      <c r="T32" s="89">
        <f>COUNTIF(J30:J33,"31")</f>
        <v>0</v>
      </c>
      <c r="U32" s="89">
        <f>COUNTIF(M30:M33,"3")</f>
        <v>0</v>
      </c>
    </row>
    <row r="33" spans="1:21" ht="39.950000000000003" customHeight="1" x14ac:dyDescent="0.2">
      <c r="A33" s="218"/>
      <c r="B33" s="241"/>
      <c r="C33" s="101" t="s">
        <v>56</v>
      </c>
      <c r="D33" s="30">
        <v>1</v>
      </c>
      <c r="E33" s="77" t="s">
        <v>299</v>
      </c>
      <c r="F33" s="63" t="s">
        <v>300</v>
      </c>
      <c r="G33" s="83"/>
      <c r="H33" s="69"/>
      <c r="I33" s="64"/>
      <c r="J33" s="86"/>
      <c r="K33" s="79"/>
      <c r="L33" s="79"/>
      <c r="M33" s="88"/>
      <c r="N33" s="81"/>
      <c r="O33" s="81"/>
      <c r="R33" s="89">
        <f>COUNTIF(D30:D33,"4")</f>
        <v>0</v>
      </c>
      <c r="S33" s="89">
        <f>COUNTIF(G30:G33,"4")</f>
        <v>0</v>
      </c>
      <c r="T33" s="89">
        <f>COUNTIF(J30:J33,"4")</f>
        <v>0</v>
      </c>
      <c r="U33" s="89">
        <f>COUNTIF(M30:M33,"4")</f>
        <v>0</v>
      </c>
    </row>
    <row r="34" spans="1:21" ht="9" customHeight="1" x14ac:dyDescent="0.25">
      <c r="B34" s="228"/>
      <c r="C34" s="229"/>
      <c r="D34" s="229"/>
      <c r="E34" s="229"/>
      <c r="F34" s="229"/>
      <c r="G34" s="229"/>
      <c r="H34" s="229"/>
      <c r="I34" s="229"/>
      <c r="J34" s="229"/>
      <c r="K34" s="230"/>
      <c r="L34" s="103"/>
      <c r="M34" s="104"/>
      <c r="N34" s="103"/>
      <c r="O34" s="103"/>
    </row>
    <row r="35" spans="1:21" ht="18.75" x14ac:dyDescent="0.2">
      <c r="A35" s="218"/>
      <c r="B35" s="239"/>
      <c r="C35" s="112" t="s">
        <v>57</v>
      </c>
      <c r="D35" s="279"/>
      <c r="E35" s="279"/>
      <c r="F35" s="279"/>
      <c r="G35" s="279"/>
      <c r="H35" s="279"/>
      <c r="I35" s="279"/>
      <c r="J35" s="279"/>
      <c r="K35" s="279"/>
      <c r="L35" s="113"/>
      <c r="M35" s="114"/>
      <c r="N35" s="114"/>
      <c r="O35" s="113"/>
    </row>
    <row r="36" spans="1:21" ht="39.950000000000003" customHeight="1" x14ac:dyDescent="0.2">
      <c r="A36" s="218"/>
      <c r="B36" s="240"/>
      <c r="C36" s="109" t="s">
        <v>58</v>
      </c>
      <c r="D36" s="30">
        <v>3</v>
      </c>
      <c r="E36" s="63" t="s">
        <v>301</v>
      </c>
      <c r="F36" s="63" t="s">
        <v>302</v>
      </c>
      <c r="G36" s="83"/>
      <c r="H36" s="64"/>
      <c r="I36" s="64"/>
      <c r="J36" s="86"/>
      <c r="K36" s="78"/>
      <c r="L36" s="79"/>
      <c r="M36" s="88"/>
      <c r="N36" s="80"/>
      <c r="O36" s="81"/>
      <c r="R36" s="89">
        <f>COUNTIF(D36:D44,"1")</f>
        <v>4</v>
      </c>
      <c r="S36" s="89">
        <f>COUNTIF(G36:G44,"1")</f>
        <v>0</v>
      </c>
      <c r="T36" s="89">
        <f>COUNTIF(J36:J44,"1")</f>
        <v>0</v>
      </c>
      <c r="U36" s="89">
        <f>COUNTIF(M36:M44,"1")</f>
        <v>0</v>
      </c>
    </row>
    <row r="37" spans="1:21" ht="39.950000000000003" customHeight="1" x14ac:dyDescent="0.2">
      <c r="A37" s="218"/>
      <c r="B37" s="240"/>
      <c r="C37" s="101" t="s">
        <v>59</v>
      </c>
      <c r="D37" s="30">
        <v>1</v>
      </c>
      <c r="E37" s="77" t="s">
        <v>303</v>
      </c>
      <c r="F37" s="63" t="s">
        <v>304</v>
      </c>
      <c r="G37" s="83"/>
      <c r="H37" s="69"/>
      <c r="I37" s="64"/>
      <c r="J37" s="86"/>
      <c r="K37" s="79"/>
      <c r="L37" s="79"/>
      <c r="M37" s="88"/>
      <c r="N37" s="81"/>
      <c r="O37" s="81"/>
      <c r="R37" s="89">
        <f>COUNTIF(D36:D44,"2")</f>
        <v>4</v>
      </c>
      <c r="S37" s="89">
        <f>COUNTIF(G36:G44,"2")</f>
        <v>1</v>
      </c>
      <c r="T37" s="89">
        <f>COUNTIF(J36:J44,"2")</f>
        <v>0</v>
      </c>
      <c r="U37" s="89">
        <f>COUNTIF(M36:M44,"2")</f>
        <v>0</v>
      </c>
    </row>
    <row r="38" spans="1:21" ht="39.950000000000003" customHeight="1" x14ac:dyDescent="0.2">
      <c r="A38" s="218"/>
      <c r="B38" s="240"/>
      <c r="C38" s="101" t="s">
        <v>60</v>
      </c>
      <c r="D38" s="30">
        <v>1</v>
      </c>
      <c r="E38" s="77" t="s">
        <v>305</v>
      </c>
      <c r="F38" s="63" t="s">
        <v>306</v>
      </c>
      <c r="G38" s="83">
        <v>2</v>
      </c>
      <c r="H38" s="69"/>
      <c r="I38" s="64"/>
      <c r="J38" s="86"/>
      <c r="K38" s="79"/>
      <c r="L38" s="79"/>
      <c r="M38" s="88"/>
      <c r="N38" s="81"/>
      <c r="O38" s="81"/>
      <c r="R38" s="89">
        <f>COUNTIF(D36:D44,"3")</f>
        <v>1</v>
      </c>
      <c r="S38" s="89">
        <f>COUNTIF(G36:G44,"3")</f>
        <v>0</v>
      </c>
      <c r="T38" s="89">
        <f>COUNTIF(J36:J44,"3")</f>
        <v>0</v>
      </c>
      <c r="U38" s="89">
        <f>COUNTIF(M36:M44,"3")</f>
        <v>0</v>
      </c>
    </row>
    <row r="39" spans="1:21" ht="39.950000000000003" customHeight="1" x14ac:dyDescent="0.2">
      <c r="A39" s="218"/>
      <c r="B39" s="240"/>
      <c r="C39" s="101" t="s">
        <v>61</v>
      </c>
      <c r="D39" s="30">
        <v>1</v>
      </c>
      <c r="E39" s="77" t="s">
        <v>307</v>
      </c>
      <c r="F39" s="63" t="s">
        <v>308</v>
      </c>
      <c r="G39" s="83"/>
      <c r="H39" s="69"/>
      <c r="I39" s="64"/>
      <c r="J39" s="86"/>
      <c r="K39" s="79"/>
      <c r="L39" s="79"/>
      <c r="M39" s="88"/>
      <c r="N39" s="81"/>
      <c r="O39" s="81"/>
      <c r="R39" s="89">
        <f>COUNTIF(D36:D44,"4")</f>
        <v>0</v>
      </c>
      <c r="S39" s="89">
        <f>COUNTIF(G36:G44,"4")</f>
        <v>0</v>
      </c>
      <c r="T39" s="89">
        <f>COUNTIF(J36:J44,"4")</f>
        <v>0</v>
      </c>
      <c r="U39" s="89">
        <f>COUNTIF(M36:M44,"4")</f>
        <v>0</v>
      </c>
    </row>
    <row r="40" spans="1:21" ht="39.950000000000003" customHeight="1" x14ac:dyDescent="0.2">
      <c r="A40" s="218"/>
      <c r="B40" s="240"/>
      <c r="C40" s="101" t="s">
        <v>62</v>
      </c>
      <c r="D40" s="30">
        <v>2</v>
      </c>
      <c r="E40" s="77" t="s">
        <v>309</v>
      </c>
      <c r="F40" s="63" t="s">
        <v>310</v>
      </c>
      <c r="G40" s="83"/>
      <c r="H40" s="69"/>
      <c r="I40" s="64"/>
      <c r="J40" s="86"/>
      <c r="K40" s="79"/>
      <c r="L40" s="79"/>
      <c r="M40" s="88"/>
      <c r="N40" s="81"/>
      <c r="O40" s="81"/>
    </row>
    <row r="41" spans="1:21" ht="39.950000000000003" customHeight="1" x14ac:dyDescent="0.2">
      <c r="A41" s="218"/>
      <c r="B41" s="240"/>
      <c r="C41" s="101" t="s">
        <v>63</v>
      </c>
      <c r="D41" s="30">
        <v>2</v>
      </c>
      <c r="E41" s="77" t="s">
        <v>311</v>
      </c>
      <c r="F41" s="63" t="s">
        <v>312</v>
      </c>
      <c r="G41" s="83"/>
      <c r="H41" s="69"/>
      <c r="I41" s="64"/>
      <c r="J41" s="86"/>
      <c r="K41" s="79"/>
      <c r="L41" s="79"/>
      <c r="M41" s="88"/>
      <c r="N41" s="81"/>
      <c r="O41" s="81"/>
    </row>
    <row r="42" spans="1:21" ht="39.950000000000003" customHeight="1" x14ac:dyDescent="0.2">
      <c r="A42" s="218"/>
      <c r="B42" s="240"/>
      <c r="C42" s="101" t="s">
        <v>64</v>
      </c>
      <c r="D42" s="30">
        <v>1</v>
      </c>
      <c r="E42" s="77" t="s">
        <v>313</v>
      </c>
      <c r="F42" s="63" t="s">
        <v>314</v>
      </c>
      <c r="G42" s="83"/>
      <c r="H42" s="69"/>
      <c r="I42" s="64"/>
      <c r="J42" s="86"/>
      <c r="K42" s="79"/>
      <c r="L42" s="79"/>
      <c r="M42" s="88"/>
      <c r="N42" s="81"/>
      <c r="O42" s="81"/>
    </row>
    <row r="43" spans="1:21" ht="39.950000000000003" customHeight="1" x14ac:dyDescent="0.2">
      <c r="A43" s="218"/>
      <c r="B43" s="240"/>
      <c r="C43" s="101" t="s">
        <v>65</v>
      </c>
      <c r="D43" s="30">
        <v>2</v>
      </c>
      <c r="E43" s="77" t="s">
        <v>315</v>
      </c>
      <c r="F43" s="63" t="s">
        <v>316</v>
      </c>
      <c r="G43" s="83"/>
      <c r="H43" s="69"/>
      <c r="I43" s="64"/>
      <c r="J43" s="86"/>
      <c r="K43" s="79"/>
      <c r="L43" s="79"/>
      <c r="M43" s="88"/>
      <c r="N43" s="81"/>
      <c r="O43" s="81"/>
    </row>
    <row r="44" spans="1:21" ht="39.950000000000003" customHeight="1" x14ac:dyDescent="0.2">
      <c r="A44" s="218"/>
      <c r="B44" s="241"/>
      <c r="C44" s="101" t="s">
        <v>66</v>
      </c>
      <c r="D44" s="30">
        <v>2</v>
      </c>
      <c r="E44" s="77" t="s">
        <v>317</v>
      </c>
      <c r="F44" s="63" t="s">
        <v>318</v>
      </c>
      <c r="G44" s="83"/>
      <c r="H44" s="69"/>
      <c r="I44" s="64"/>
      <c r="J44" s="86"/>
      <c r="K44" s="79"/>
      <c r="L44" s="79"/>
      <c r="M44" s="88"/>
      <c r="N44" s="81"/>
      <c r="O44" s="81"/>
    </row>
    <row r="45" spans="1:21" ht="6.75" customHeight="1" x14ac:dyDescent="0.25">
      <c r="B45" s="228"/>
      <c r="C45" s="229"/>
      <c r="D45" s="229"/>
      <c r="E45" s="229"/>
      <c r="F45" s="229"/>
      <c r="G45" s="229"/>
      <c r="H45" s="229"/>
      <c r="I45" s="229"/>
      <c r="J45" s="229"/>
      <c r="K45" s="230"/>
      <c r="L45" s="103"/>
      <c r="M45" s="104"/>
      <c r="N45" s="103"/>
      <c r="O45" s="103"/>
    </row>
    <row r="46" spans="1:21" ht="18.75" x14ac:dyDescent="0.2">
      <c r="A46" s="218"/>
      <c r="B46" s="239"/>
      <c r="C46" s="105" t="s">
        <v>67</v>
      </c>
      <c r="D46" s="106"/>
      <c r="E46" s="106"/>
      <c r="F46" s="106"/>
      <c r="G46" s="106"/>
      <c r="H46" s="106"/>
      <c r="I46" s="106"/>
      <c r="J46" s="106"/>
      <c r="K46" s="107"/>
      <c r="L46" s="108"/>
      <c r="M46" s="106"/>
      <c r="N46" s="107"/>
      <c r="O46" s="108"/>
    </row>
    <row r="47" spans="1:21" ht="39.950000000000003" customHeight="1" x14ac:dyDescent="0.2">
      <c r="A47" s="218"/>
      <c r="B47" s="240"/>
      <c r="C47" s="109" t="s">
        <v>68</v>
      </c>
      <c r="D47" s="30">
        <v>3</v>
      </c>
      <c r="E47" s="33" t="s">
        <v>319</v>
      </c>
      <c r="F47" s="33" t="s">
        <v>320</v>
      </c>
      <c r="G47" s="31"/>
      <c r="H47" s="35"/>
      <c r="I47" s="35"/>
      <c r="J47" s="32"/>
      <c r="K47" s="37"/>
      <c r="L47" s="38"/>
      <c r="M47" s="55"/>
      <c r="N47" s="53"/>
      <c r="O47" s="54"/>
      <c r="R47" s="89">
        <f>COUNTIF(D47:D50,"1")</f>
        <v>0</v>
      </c>
      <c r="S47" s="89">
        <f>COUNTIF(G47:G50,"1")</f>
        <v>0</v>
      </c>
      <c r="T47" s="89">
        <f>COUNTIF(J47:J50,"1")</f>
        <v>0</v>
      </c>
      <c r="U47" s="89">
        <f>COUNTIF(M47:M50,"1")</f>
        <v>0</v>
      </c>
    </row>
    <row r="48" spans="1:21" ht="39.950000000000003" customHeight="1" x14ac:dyDescent="0.2">
      <c r="A48" s="218"/>
      <c r="B48" s="240"/>
      <c r="C48" s="101" t="s">
        <v>69</v>
      </c>
      <c r="D48" s="30">
        <v>3</v>
      </c>
      <c r="E48" s="34" t="s">
        <v>321</v>
      </c>
      <c r="F48" s="33" t="s">
        <v>322</v>
      </c>
      <c r="G48" s="31"/>
      <c r="H48" s="36"/>
      <c r="I48" s="35"/>
      <c r="J48" s="32"/>
      <c r="K48" s="38"/>
      <c r="L48" s="38"/>
      <c r="M48" s="55"/>
      <c r="N48" s="54"/>
      <c r="O48" s="54"/>
      <c r="R48" s="89">
        <f>COUNTIF(D47:D50,"2")</f>
        <v>1</v>
      </c>
      <c r="S48" s="89">
        <f>COUNTIF(G47:G50,"2")</f>
        <v>0</v>
      </c>
      <c r="T48" s="89">
        <f>COUNTIF(J47:J50,"2")</f>
        <v>0</v>
      </c>
      <c r="U48" s="89">
        <f>COUNTIF(M47:M50,"2")</f>
        <v>0</v>
      </c>
    </row>
    <row r="49" spans="1:21" ht="39.950000000000003" customHeight="1" x14ac:dyDescent="0.2">
      <c r="A49" s="218"/>
      <c r="B49" s="240"/>
      <c r="C49" s="101" t="s">
        <v>70</v>
      </c>
      <c r="D49" s="30">
        <v>3</v>
      </c>
      <c r="E49" s="34" t="s">
        <v>323</v>
      </c>
      <c r="F49" s="33" t="s">
        <v>324</v>
      </c>
      <c r="G49" s="31"/>
      <c r="H49" s="36"/>
      <c r="I49" s="35"/>
      <c r="J49" s="32"/>
      <c r="K49" s="38"/>
      <c r="L49" s="38"/>
      <c r="M49" s="55"/>
      <c r="N49" s="54"/>
      <c r="O49" s="54"/>
      <c r="R49" s="89">
        <f>COUNTIF(D47:D50,"3")</f>
        <v>3</v>
      </c>
      <c r="S49" s="89">
        <f>COUNTIF(G47:G50,"3")</f>
        <v>0</v>
      </c>
      <c r="T49" s="89">
        <f>COUNTIF(J47:J50,"3")</f>
        <v>0</v>
      </c>
      <c r="U49" s="89">
        <f>COUNTIF(M47:M50,"3")</f>
        <v>0</v>
      </c>
    </row>
    <row r="50" spans="1:21" ht="39.950000000000003" customHeight="1" x14ac:dyDescent="0.2">
      <c r="A50" s="218"/>
      <c r="B50" s="241"/>
      <c r="C50" s="101" t="s">
        <v>71</v>
      </c>
      <c r="D50" s="30">
        <v>2</v>
      </c>
      <c r="E50" s="34" t="s">
        <v>325</v>
      </c>
      <c r="F50" s="33" t="s">
        <v>326</v>
      </c>
      <c r="G50" s="31"/>
      <c r="H50" s="36"/>
      <c r="I50" s="35"/>
      <c r="J50" s="32"/>
      <c r="K50" s="38"/>
      <c r="L50" s="38"/>
      <c r="M50" s="55"/>
      <c r="N50" s="54"/>
      <c r="O50" s="54"/>
      <c r="R50" s="89">
        <f>COUNTIF(D47:D50,"4")</f>
        <v>0</v>
      </c>
      <c r="S50" s="89">
        <f>COUNTIF(G47:G50,"4")</f>
        <v>0</v>
      </c>
      <c r="T50" s="89">
        <f>COUNTIF(J47:J50,"4")</f>
        <v>0</v>
      </c>
      <c r="U50" s="89">
        <f>COUNTIF(M47:M50,"4")</f>
        <v>0</v>
      </c>
    </row>
    <row r="51" spans="1:21" ht="8.25" customHeight="1" x14ac:dyDescent="0.25">
      <c r="B51" s="228"/>
      <c r="C51" s="229"/>
      <c r="D51" s="229"/>
      <c r="E51" s="229"/>
      <c r="F51" s="229"/>
      <c r="G51" s="229"/>
      <c r="H51" s="229"/>
      <c r="I51" s="229"/>
      <c r="J51" s="229"/>
      <c r="K51" s="230"/>
      <c r="L51" s="103"/>
      <c r="M51" s="104"/>
      <c r="N51" s="103"/>
      <c r="O51" s="103"/>
    </row>
    <row r="52" spans="1:21" ht="24" customHeight="1" x14ac:dyDescent="0.2">
      <c r="B52" s="258" t="s">
        <v>26</v>
      </c>
      <c r="C52" s="259"/>
      <c r="D52" s="250">
        <v>2023</v>
      </c>
      <c r="E52" s="251"/>
      <c r="F52" s="252"/>
      <c r="G52" s="233">
        <v>2024</v>
      </c>
      <c r="H52" s="234"/>
      <c r="I52" s="235"/>
      <c r="J52" s="236">
        <v>2025</v>
      </c>
      <c r="K52" s="237"/>
      <c r="L52" s="238"/>
      <c r="M52" s="281">
        <v>2026</v>
      </c>
      <c r="N52" s="282"/>
      <c r="O52" s="283"/>
    </row>
    <row r="53" spans="1:21" ht="33" customHeight="1" x14ac:dyDescent="0.2">
      <c r="B53" s="260"/>
      <c r="C53" s="261"/>
      <c r="D53" s="115" t="s">
        <v>34</v>
      </c>
      <c r="E53" s="116" t="s">
        <v>122</v>
      </c>
      <c r="F53" s="116" t="s">
        <v>125</v>
      </c>
      <c r="G53" s="115" t="s">
        <v>34</v>
      </c>
      <c r="H53" s="116" t="s">
        <v>122</v>
      </c>
      <c r="I53" s="116" t="s">
        <v>125</v>
      </c>
      <c r="J53" s="115" t="s">
        <v>34</v>
      </c>
      <c r="K53" s="116" t="s">
        <v>122</v>
      </c>
      <c r="L53" s="117" t="s">
        <v>125</v>
      </c>
      <c r="M53" s="115"/>
      <c r="N53" s="116"/>
      <c r="O53" s="117"/>
    </row>
    <row r="54" spans="1:21" ht="18.75" x14ac:dyDescent="0.2">
      <c r="A54" s="218"/>
      <c r="B54" s="118"/>
      <c r="C54" s="262" t="s">
        <v>74</v>
      </c>
      <c r="D54" s="245"/>
      <c r="E54" s="245"/>
      <c r="F54" s="245"/>
      <c r="G54" s="245"/>
      <c r="H54" s="245"/>
      <c r="I54" s="245"/>
      <c r="J54" s="245"/>
      <c r="K54" s="245"/>
      <c r="L54" s="119"/>
      <c r="M54" s="120"/>
      <c r="N54" s="120"/>
      <c r="O54" s="119"/>
    </row>
    <row r="55" spans="1:21" ht="30" customHeight="1" x14ac:dyDescent="0.2">
      <c r="A55" s="218"/>
      <c r="B55" s="121"/>
      <c r="C55" s="109" t="s">
        <v>75</v>
      </c>
      <c r="D55" s="30">
        <v>3</v>
      </c>
      <c r="E55" s="72" t="s">
        <v>190</v>
      </c>
      <c r="F55" s="72" t="s">
        <v>205</v>
      </c>
      <c r="G55" s="83"/>
      <c r="H55" s="64"/>
      <c r="I55" s="64"/>
      <c r="J55" s="86"/>
      <c r="K55" s="78"/>
      <c r="L55" s="79"/>
      <c r="M55" s="88"/>
      <c r="N55" s="80"/>
      <c r="O55" s="81"/>
      <c r="R55" s="89">
        <f>COUNTIF(D55:D59,"1")</f>
        <v>1</v>
      </c>
      <c r="S55" s="89">
        <f>COUNTIF(G55:G59,"1")</f>
        <v>0</v>
      </c>
      <c r="T55" s="89">
        <f>COUNTIF(J55:J59,"1")</f>
        <v>0</v>
      </c>
      <c r="U55" s="89">
        <f>COUNTIF(M55:M59,"1")</f>
        <v>0</v>
      </c>
    </row>
    <row r="56" spans="1:21" ht="30" customHeight="1" x14ac:dyDescent="0.2">
      <c r="A56" s="218"/>
      <c r="B56" s="121"/>
      <c r="C56" s="101" t="s">
        <v>76</v>
      </c>
      <c r="D56" s="30">
        <v>2</v>
      </c>
      <c r="E56" s="72" t="s">
        <v>191</v>
      </c>
      <c r="F56" s="72" t="s">
        <v>206</v>
      </c>
      <c r="G56" s="83"/>
      <c r="H56" s="69"/>
      <c r="I56" s="64"/>
      <c r="J56" s="86"/>
      <c r="K56" s="79"/>
      <c r="L56" s="79"/>
      <c r="M56" s="88"/>
      <c r="N56" s="81"/>
      <c r="O56" s="81"/>
      <c r="R56" s="89">
        <f>COUNTIF(D55:D59,"2")</f>
        <v>1</v>
      </c>
      <c r="S56" s="89">
        <f>COUNTIF(G55:G59,"2")</f>
        <v>0</v>
      </c>
      <c r="T56" s="89">
        <f>COUNTIF(J55:J59,"2")</f>
        <v>0</v>
      </c>
      <c r="U56" s="89">
        <f>COUNTIF(M55:M59,"2")</f>
        <v>0</v>
      </c>
    </row>
    <row r="57" spans="1:21" ht="30" customHeight="1" x14ac:dyDescent="0.2">
      <c r="A57" s="218"/>
      <c r="B57" s="121"/>
      <c r="C57" s="101" t="s">
        <v>77</v>
      </c>
      <c r="D57" s="30">
        <v>1</v>
      </c>
      <c r="E57" s="72" t="s">
        <v>187</v>
      </c>
      <c r="F57" s="72" t="s">
        <v>207</v>
      </c>
      <c r="G57" s="83"/>
      <c r="H57" s="69"/>
      <c r="I57" s="64"/>
      <c r="J57" s="86"/>
      <c r="K57" s="79"/>
      <c r="L57" s="79"/>
      <c r="M57" s="88"/>
      <c r="N57" s="81"/>
      <c r="O57" s="81"/>
      <c r="R57" s="89">
        <f>COUNTIF(D55:D59,"3")</f>
        <v>3</v>
      </c>
      <c r="S57" s="89">
        <f>COUNTIF(G55:G59,"3")</f>
        <v>0</v>
      </c>
      <c r="T57" s="89">
        <f>COUNTIF(J55:J59,"3")</f>
        <v>0</v>
      </c>
      <c r="U57" s="89">
        <f>COUNTIF(M55:M59,"3")</f>
        <v>0</v>
      </c>
    </row>
    <row r="58" spans="1:21" ht="30" customHeight="1" x14ac:dyDescent="0.2">
      <c r="A58" s="218"/>
      <c r="B58" s="121"/>
      <c r="C58" s="101" t="s">
        <v>78</v>
      </c>
      <c r="D58" s="30">
        <v>3</v>
      </c>
      <c r="E58" s="72" t="s">
        <v>188</v>
      </c>
      <c r="F58" s="72" t="s">
        <v>208</v>
      </c>
      <c r="G58" s="83"/>
      <c r="H58" s="69"/>
      <c r="I58" s="64"/>
      <c r="J58" s="86"/>
      <c r="K58" s="79"/>
      <c r="L58" s="79"/>
      <c r="M58" s="88"/>
      <c r="N58" s="81"/>
      <c r="O58" s="81"/>
      <c r="R58" s="89">
        <f>COUNTIF(D55:D59,"4")</f>
        <v>0</v>
      </c>
      <c r="S58" s="89">
        <f>COUNTIF(G55:G59,"4")</f>
        <v>0</v>
      </c>
      <c r="T58" s="89">
        <f>COUNTIF(J55:J59,"4")</f>
        <v>0</v>
      </c>
      <c r="U58" s="89">
        <f>COUNTIF(M55:M59,"4")</f>
        <v>0</v>
      </c>
    </row>
    <row r="59" spans="1:21" ht="30" customHeight="1" x14ac:dyDescent="0.2">
      <c r="A59" s="218"/>
      <c r="B59" s="122"/>
      <c r="C59" s="101" t="s">
        <v>79</v>
      </c>
      <c r="D59" s="30">
        <v>3</v>
      </c>
      <c r="E59" s="72" t="s">
        <v>189</v>
      </c>
      <c r="F59" s="72" t="s">
        <v>209</v>
      </c>
      <c r="G59" s="83"/>
      <c r="H59" s="69"/>
      <c r="I59" s="64"/>
      <c r="J59" s="86"/>
      <c r="K59" s="79"/>
      <c r="L59" s="79"/>
      <c r="M59" s="88"/>
      <c r="N59" s="81"/>
      <c r="O59" s="81"/>
    </row>
    <row r="60" spans="1:21" ht="6.75" customHeight="1" x14ac:dyDescent="0.25">
      <c r="B60" s="243"/>
      <c r="C60" s="244"/>
      <c r="D60" s="123"/>
      <c r="E60" s="124"/>
      <c r="F60" s="124"/>
      <c r="G60" s="123"/>
      <c r="H60" s="124"/>
      <c r="I60" s="124"/>
      <c r="J60" s="123"/>
      <c r="K60" s="124"/>
      <c r="M60" s="123"/>
      <c r="N60" s="124"/>
    </row>
    <row r="61" spans="1:21" ht="18.75" x14ac:dyDescent="0.2">
      <c r="A61" s="218"/>
      <c r="B61" s="118"/>
      <c r="C61" s="262" t="s">
        <v>80</v>
      </c>
      <c r="D61" s="245"/>
      <c r="E61" s="245"/>
      <c r="F61" s="245"/>
      <c r="G61" s="245"/>
      <c r="H61" s="245"/>
      <c r="I61" s="245"/>
      <c r="J61" s="245"/>
      <c r="K61" s="246"/>
      <c r="L61" s="120"/>
      <c r="M61" s="120"/>
      <c r="N61" s="120"/>
      <c r="O61" s="120"/>
    </row>
    <row r="62" spans="1:21" ht="30" customHeight="1" x14ac:dyDescent="0.2">
      <c r="A62" s="218"/>
      <c r="B62" s="126"/>
      <c r="C62" s="99" t="s">
        <v>81</v>
      </c>
      <c r="D62" s="30">
        <v>2</v>
      </c>
      <c r="E62" s="72" t="s">
        <v>192</v>
      </c>
      <c r="F62" s="72" t="s">
        <v>210</v>
      </c>
      <c r="G62" s="83"/>
      <c r="H62" s="64"/>
      <c r="I62" s="64"/>
      <c r="J62" s="86"/>
      <c r="K62" s="79"/>
      <c r="L62" s="79"/>
      <c r="M62" s="88"/>
      <c r="N62" s="81"/>
      <c r="O62" s="81"/>
      <c r="R62" s="89">
        <f>COUNTIF(D62:D65,"1")</f>
        <v>0</v>
      </c>
      <c r="S62" s="89">
        <f>COUNTIF(G62:G65,"1")</f>
        <v>0</v>
      </c>
      <c r="T62" s="89">
        <f>COUNTIF(J62:J65,"1")</f>
        <v>0</v>
      </c>
      <c r="U62" s="89">
        <f>COUNTIF(M62:M65,"1")</f>
        <v>0</v>
      </c>
    </row>
    <row r="63" spans="1:21" ht="30" customHeight="1" x14ac:dyDescent="0.2">
      <c r="A63" s="218"/>
      <c r="B63" s="121"/>
      <c r="C63" s="101" t="s">
        <v>82</v>
      </c>
      <c r="D63" s="30">
        <v>2</v>
      </c>
      <c r="E63" s="72" t="s">
        <v>193</v>
      </c>
      <c r="F63" s="72" t="s">
        <v>211</v>
      </c>
      <c r="G63" s="83"/>
      <c r="H63" s="69"/>
      <c r="I63" s="64"/>
      <c r="J63" s="86"/>
      <c r="K63" s="79"/>
      <c r="L63" s="79"/>
      <c r="M63" s="88"/>
      <c r="N63" s="81"/>
      <c r="O63" s="81"/>
      <c r="R63" s="89">
        <f>COUNTIF(D62:D65,"2")</f>
        <v>3</v>
      </c>
      <c r="S63" s="89">
        <f>COUNTIF(G62:G65,"2")</f>
        <v>0</v>
      </c>
      <c r="T63" s="89">
        <f>COUNTIF(J62:J65,"2")</f>
        <v>0</v>
      </c>
      <c r="U63" s="89">
        <f>COUNTIF(M62:M65,"2")</f>
        <v>0</v>
      </c>
    </row>
    <row r="64" spans="1:21" ht="30" customHeight="1" x14ac:dyDescent="0.2">
      <c r="A64" s="218"/>
      <c r="B64" s="121"/>
      <c r="C64" s="101" t="s">
        <v>83</v>
      </c>
      <c r="D64" s="30">
        <v>2</v>
      </c>
      <c r="E64" s="72" t="s">
        <v>194</v>
      </c>
      <c r="F64" s="72" t="s">
        <v>212</v>
      </c>
      <c r="G64" s="83"/>
      <c r="H64" s="69"/>
      <c r="I64" s="64"/>
      <c r="J64" s="86"/>
      <c r="K64" s="79"/>
      <c r="L64" s="79"/>
      <c r="M64" s="88"/>
      <c r="N64" s="81"/>
      <c r="O64" s="81"/>
      <c r="R64" s="89">
        <f>COUNTIF(D62:D65,"3")</f>
        <v>1</v>
      </c>
      <c r="S64" s="89">
        <f>COUNTIF(G62:G65,"3")</f>
        <v>0</v>
      </c>
      <c r="T64" s="89">
        <f>COUNTIF(J62:J65,"3")</f>
        <v>0</v>
      </c>
      <c r="U64" s="89">
        <f>COUNTIF(M62:M65,"3")</f>
        <v>0</v>
      </c>
    </row>
    <row r="65" spans="1:21" ht="30" customHeight="1" x14ac:dyDescent="0.2">
      <c r="A65" s="218"/>
      <c r="B65" s="122"/>
      <c r="C65" s="101" t="s">
        <v>84</v>
      </c>
      <c r="D65" s="30">
        <v>3</v>
      </c>
      <c r="E65" s="72" t="s">
        <v>195</v>
      </c>
      <c r="F65" s="72" t="s">
        <v>213</v>
      </c>
      <c r="G65" s="83"/>
      <c r="H65" s="69"/>
      <c r="I65" s="64"/>
      <c r="J65" s="86"/>
      <c r="K65" s="79"/>
      <c r="L65" s="79"/>
      <c r="M65" s="88"/>
      <c r="N65" s="81"/>
      <c r="O65" s="81"/>
      <c r="R65" s="89">
        <f>COUNTIF(D62:D65,"4")</f>
        <v>0</v>
      </c>
      <c r="S65" s="89">
        <f>COUNTIF(G62:G65,"4")</f>
        <v>0</v>
      </c>
      <c r="T65" s="89">
        <f>COUNTIF(J62:J65,"4")</f>
        <v>0</v>
      </c>
      <c r="U65" s="89">
        <f>COUNTIF(M62:M65,"4")</f>
        <v>0</v>
      </c>
    </row>
    <row r="66" spans="1:21" ht="9" customHeight="1" x14ac:dyDescent="0.25">
      <c r="B66" s="255"/>
      <c r="C66" s="256"/>
      <c r="D66" s="256"/>
      <c r="E66" s="256"/>
      <c r="F66" s="256"/>
      <c r="G66" s="256"/>
      <c r="H66" s="256"/>
      <c r="I66" s="256"/>
      <c r="J66" s="256"/>
      <c r="K66" s="257"/>
      <c r="L66" s="103"/>
      <c r="M66" s="104"/>
      <c r="N66" s="103"/>
      <c r="O66" s="103"/>
    </row>
    <row r="67" spans="1:21" ht="18.75" x14ac:dyDescent="0.2">
      <c r="A67" s="218"/>
      <c r="B67" s="118"/>
      <c r="C67" s="262" t="s">
        <v>167</v>
      </c>
      <c r="D67" s="245"/>
      <c r="E67" s="245"/>
      <c r="F67" s="245"/>
      <c r="G67" s="245"/>
      <c r="H67" s="245"/>
      <c r="I67" s="245"/>
      <c r="J67" s="245"/>
      <c r="K67" s="246"/>
      <c r="L67" s="127"/>
      <c r="M67" s="127"/>
      <c r="N67" s="127"/>
      <c r="O67" s="127"/>
    </row>
    <row r="68" spans="1:21" ht="30" customHeight="1" x14ac:dyDescent="0.2">
      <c r="A68" s="218"/>
      <c r="B68" s="121"/>
      <c r="C68" s="109" t="s">
        <v>85</v>
      </c>
      <c r="D68" s="30">
        <v>3</v>
      </c>
      <c r="E68" s="72" t="s">
        <v>196</v>
      </c>
      <c r="F68" s="72" t="s">
        <v>214</v>
      </c>
      <c r="G68" s="83"/>
      <c r="H68" s="64"/>
      <c r="I68" s="64"/>
      <c r="J68" s="86"/>
      <c r="K68" s="79"/>
      <c r="L68" s="79"/>
      <c r="M68" s="88"/>
      <c r="N68" s="81"/>
      <c r="O68" s="81"/>
      <c r="R68" s="89">
        <f>COUNTIF(D68:D71,"1")</f>
        <v>0</v>
      </c>
      <c r="S68" s="89">
        <f>COUNTIF(G68:G71,"1")</f>
        <v>0</v>
      </c>
      <c r="T68" s="89">
        <f>COUNTIF(J68:J71,"1")</f>
        <v>0</v>
      </c>
      <c r="U68" s="89">
        <f>COUNTIF(M68:M71,"1")</f>
        <v>0</v>
      </c>
    </row>
    <row r="69" spans="1:21" ht="30" customHeight="1" x14ac:dyDescent="0.2">
      <c r="A69" s="218"/>
      <c r="B69" s="121"/>
      <c r="C69" s="101" t="s">
        <v>86</v>
      </c>
      <c r="D69" s="30">
        <v>3</v>
      </c>
      <c r="E69" s="84" t="s">
        <v>197</v>
      </c>
      <c r="F69" s="72" t="s">
        <v>215</v>
      </c>
      <c r="G69" s="83"/>
      <c r="H69" s="69"/>
      <c r="I69" s="64"/>
      <c r="J69" s="86"/>
      <c r="K69" s="79"/>
      <c r="L69" s="79"/>
      <c r="M69" s="88"/>
      <c r="N69" s="81"/>
      <c r="O69" s="81"/>
      <c r="R69" s="89">
        <f>COUNTIF(D68:D71,"2")</f>
        <v>0</v>
      </c>
      <c r="S69" s="89">
        <f>COUNTIF(G68:G71,"2")</f>
        <v>0</v>
      </c>
      <c r="T69" s="89">
        <f>COUNTIF(J68:J71,"2")</f>
        <v>0</v>
      </c>
      <c r="U69" s="89">
        <f>COUNTIF(M68:M71,"2")</f>
        <v>0</v>
      </c>
    </row>
    <row r="70" spans="1:21" ht="30" customHeight="1" x14ac:dyDescent="0.2">
      <c r="A70" s="218"/>
      <c r="B70" s="121"/>
      <c r="C70" s="101" t="s">
        <v>87</v>
      </c>
      <c r="D70" s="30">
        <v>3</v>
      </c>
      <c r="E70" s="84" t="s">
        <v>198</v>
      </c>
      <c r="F70" s="72" t="s">
        <v>216</v>
      </c>
      <c r="G70" s="83"/>
      <c r="H70" s="69"/>
      <c r="I70" s="64"/>
      <c r="J70" s="86"/>
      <c r="K70" s="79"/>
      <c r="L70" s="79"/>
      <c r="M70" s="88"/>
      <c r="N70" s="81"/>
      <c r="O70" s="81"/>
      <c r="R70" s="89">
        <f>COUNTIF(D68:D71,"3")</f>
        <v>3</v>
      </c>
      <c r="S70" s="89">
        <f>COUNTIF(G68:G71,"3")</f>
        <v>0</v>
      </c>
      <c r="T70" s="89">
        <f>COUNTIF(J68:J71,"3")</f>
        <v>0</v>
      </c>
      <c r="U70" s="89">
        <f>COUNTIF(M68:M71,"3")</f>
        <v>0</v>
      </c>
    </row>
    <row r="71" spans="1:21" ht="30" customHeight="1" x14ac:dyDescent="0.2">
      <c r="A71" s="218"/>
      <c r="B71" s="122"/>
      <c r="C71" s="101" t="s">
        <v>88</v>
      </c>
      <c r="D71" s="30">
        <v>4</v>
      </c>
      <c r="E71" s="72" t="s">
        <v>198</v>
      </c>
      <c r="F71" s="72" t="s">
        <v>217</v>
      </c>
      <c r="G71" s="83"/>
      <c r="H71" s="69"/>
      <c r="I71" s="64"/>
      <c r="J71" s="86"/>
      <c r="K71" s="79"/>
      <c r="L71" s="79"/>
      <c r="M71" s="88"/>
      <c r="N71" s="81"/>
      <c r="O71" s="81"/>
      <c r="R71" s="89">
        <f>COUNTIF(D68:D71,"4")</f>
        <v>1</v>
      </c>
      <c r="S71" s="89">
        <f>COUNTIF(G68:G71,"4")</f>
        <v>0</v>
      </c>
      <c r="T71" s="89">
        <f>COUNTIF(J68:J71,"4")</f>
        <v>0</v>
      </c>
      <c r="U71" s="89">
        <f>COUNTIF(M68:M71,"4")</f>
        <v>0</v>
      </c>
    </row>
    <row r="72" spans="1:21" ht="8.25" customHeight="1" x14ac:dyDescent="0.25">
      <c r="B72" s="255"/>
      <c r="C72" s="256"/>
      <c r="D72" s="256"/>
      <c r="E72" s="256"/>
      <c r="F72" s="256"/>
      <c r="G72" s="256"/>
      <c r="H72" s="256"/>
      <c r="I72" s="256"/>
      <c r="J72" s="256"/>
      <c r="K72" s="257"/>
      <c r="L72" s="103"/>
      <c r="M72" s="104"/>
      <c r="N72" s="103"/>
      <c r="O72" s="103"/>
    </row>
    <row r="73" spans="1:21" ht="18.75" x14ac:dyDescent="0.2">
      <c r="A73" s="218"/>
      <c r="B73" s="118"/>
      <c r="C73" s="262" t="s">
        <v>89</v>
      </c>
      <c r="D73" s="245"/>
      <c r="E73" s="245"/>
      <c r="F73" s="245"/>
      <c r="G73" s="245"/>
      <c r="H73" s="245"/>
      <c r="I73" s="245"/>
      <c r="J73" s="245"/>
      <c r="K73" s="246"/>
      <c r="L73" s="120"/>
      <c r="M73" s="120"/>
      <c r="N73" s="120"/>
      <c r="O73" s="120"/>
    </row>
    <row r="74" spans="1:21" ht="30" customHeight="1" x14ac:dyDescent="0.2">
      <c r="A74" s="218"/>
      <c r="B74" s="121"/>
      <c r="C74" s="109" t="s">
        <v>90</v>
      </c>
      <c r="D74" s="30">
        <v>2</v>
      </c>
      <c r="E74" s="72" t="s">
        <v>199</v>
      </c>
      <c r="F74" s="72" t="s">
        <v>218</v>
      </c>
      <c r="G74" s="83"/>
      <c r="H74" s="64"/>
      <c r="I74" s="64"/>
      <c r="J74" s="86"/>
      <c r="K74" s="79"/>
      <c r="L74" s="79"/>
      <c r="M74" s="88"/>
      <c r="N74" s="81"/>
      <c r="O74" s="81"/>
      <c r="R74" s="89">
        <f>COUNTIF(D74:D79,"1")</f>
        <v>0</v>
      </c>
      <c r="S74" s="89">
        <f>COUNTIF(G74:G79,"1")</f>
        <v>0</v>
      </c>
      <c r="T74" s="89">
        <f>COUNTIF(J74:J79,"1")</f>
        <v>0</v>
      </c>
      <c r="U74" s="89">
        <f>COUNTIF(M74:M79,"1")</f>
        <v>0</v>
      </c>
    </row>
    <row r="75" spans="1:21" ht="30" customHeight="1" x14ac:dyDescent="0.2">
      <c r="A75" s="218"/>
      <c r="B75" s="121"/>
      <c r="C75" s="101" t="s">
        <v>91</v>
      </c>
      <c r="D75" s="30">
        <v>3</v>
      </c>
      <c r="E75" s="72" t="s">
        <v>204</v>
      </c>
      <c r="F75" s="72" t="s">
        <v>219</v>
      </c>
      <c r="G75" s="83"/>
      <c r="H75" s="69"/>
      <c r="I75" s="64"/>
      <c r="J75" s="86"/>
      <c r="K75" s="79"/>
      <c r="L75" s="79"/>
      <c r="M75" s="88"/>
      <c r="N75" s="81"/>
      <c r="O75" s="81"/>
      <c r="R75" s="89">
        <f>COUNTIF(D74:D79,"2")</f>
        <v>1</v>
      </c>
      <c r="S75" s="89">
        <f>COUNTIF(G74:G79,"2")</f>
        <v>0</v>
      </c>
      <c r="T75" s="89">
        <f>COUNTIF(J74:J79,"2")</f>
        <v>0</v>
      </c>
      <c r="U75" s="89">
        <f>COUNTIF(M74:M79,"2")</f>
        <v>0</v>
      </c>
    </row>
    <row r="76" spans="1:21" ht="30" customHeight="1" x14ac:dyDescent="0.2">
      <c r="A76" s="218"/>
      <c r="B76" s="121"/>
      <c r="C76" s="101" t="s">
        <v>92</v>
      </c>
      <c r="D76" s="30">
        <v>3</v>
      </c>
      <c r="E76" s="72" t="s">
        <v>200</v>
      </c>
      <c r="F76" s="72" t="s">
        <v>220</v>
      </c>
      <c r="G76" s="83"/>
      <c r="H76" s="69"/>
      <c r="I76" s="64"/>
      <c r="J76" s="86"/>
      <c r="K76" s="79"/>
      <c r="L76" s="79"/>
      <c r="M76" s="88"/>
      <c r="N76" s="81"/>
      <c r="O76" s="81"/>
      <c r="R76" s="89">
        <f>COUNTIF(D74:D79,"2")</f>
        <v>1</v>
      </c>
      <c r="S76" s="89">
        <f>COUNTIF(G74:G79,"3")</f>
        <v>0</v>
      </c>
      <c r="T76" s="89">
        <f>COUNTIF(J74:J79,"3")</f>
        <v>0</v>
      </c>
      <c r="U76" s="89">
        <f>COUNTIF(M74:M79,"3")</f>
        <v>0</v>
      </c>
    </row>
    <row r="77" spans="1:21" ht="30" customHeight="1" x14ac:dyDescent="0.2">
      <c r="A77" s="218"/>
      <c r="B77" s="121"/>
      <c r="C77" s="101" t="s">
        <v>93</v>
      </c>
      <c r="D77" s="30">
        <v>3</v>
      </c>
      <c r="E77" s="72" t="s">
        <v>201</v>
      </c>
      <c r="F77" s="72" t="s">
        <v>221</v>
      </c>
      <c r="G77" s="83"/>
      <c r="H77" s="69"/>
      <c r="I77" s="64"/>
      <c r="J77" s="86"/>
      <c r="K77" s="79"/>
      <c r="L77" s="79"/>
      <c r="M77" s="88"/>
      <c r="N77" s="81"/>
      <c r="O77" s="81"/>
      <c r="R77" s="89">
        <f>COUNTIF(D74:D79,"4")</f>
        <v>0</v>
      </c>
      <c r="S77" s="89">
        <f>COUNTIF(G74:G79,"4")</f>
        <v>0</v>
      </c>
      <c r="T77" s="89">
        <f>COUNTIF(J74:J79,"4")</f>
        <v>0</v>
      </c>
      <c r="U77" s="89">
        <f>COUNTIF(M74:M79,"4")</f>
        <v>0</v>
      </c>
    </row>
    <row r="78" spans="1:21" ht="30" customHeight="1" x14ac:dyDescent="0.2">
      <c r="A78" s="218"/>
      <c r="B78" s="126"/>
      <c r="C78" s="102" t="s">
        <v>94</v>
      </c>
      <c r="D78" s="30">
        <v>3</v>
      </c>
      <c r="E78" s="72" t="s">
        <v>202</v>
      </c>
      <c r="F78" s="72" t="s">
        <v>222</v>
      </c>
      <c r="G78" s="83"/>
      <c r="H78" s="69"/>
      <c r="I78" s="64"/>
      <c r="J78" s="86"/>
      <c r="K78" s="79"/>
      <c r="L78" s="79"/>
      <c r="M78" s="88"/>
      <c r="N78" s="81"/>
      <c r="O78" s="81"/>
    </row>
    <row r="79" spans="1:21" ht="30" customHeight="1" x14ac:dyDescent="0.2">
      <c r="A79" s="218"/>
      <c r="B79" s="122"/>
      <c r="C79" s="101" t="s">
        <v>95</v>
      </c>
      <c r="D79" s="30">
        <v>3</v>
      </c>
      <c r="E79" s="72" t="s">
        <v>203</v>
      </c>
      <c r="F79" s="72" t="s">
        <v>223</v>
      </c>
      <c r="G79" s="83"/>
      <c r="H79" s="69"/>
      <c r="I79" s="64"/>
      <c r="J79" s="86"/>
      <c r="K79" s="79"/>
      <c r="L79" s="79"/>
      <c r="M79" s="88"/>
      <c r="N79" s="81"/>
      <c r="O79" s="81"/>
    </row>
    <row r="80" spans="1:21" ht="9" customHeight="1" x14ac:dyDescent="0.25">
      <c r="B80" s="243"/>
      <c r="C80" s="244"/>
      <c r="D80" s="123"/>
      <c r="E80" s="124"/>
      <c r="F80" s="124"/>
      <c r="G80" s="123"/>
      <c r="H80" s="124"/>
      <c r="I80" s="124"/>
      <c r="J80" s="123"/>
      <c r="K80" s="128"/>
      <c r="M80" s="123"/>
      <c r="N80" s="128"/>
    </row>
    <row r="81" spans="1:21" ht="18.75" customHeight="1" x14ac:dyDescent="0.2">
      <c r="B81" s="266" t="s">
        <v>96</v>
      </c>
      <c r="C81" s="267"/>
      <c r="D81" s="250" t="s">
        <v>186</v>
      </c>
      <c r="E81" s="251"/>
      <c r="F81" s="252"/>
      <c r="G81" s="233">
        <v>2024</v>
      </c>
      <c r="H81" s="234"/>
      <c r="I81" s="235"/>
      <c r="J81" s="236">
        <v>2025</v>
      </c>
      <c r="K81" s="237"/>
      <c r="L81" s="238"/>
      <c r="M81" s="281">
        <v>2026</v>
      </c>
      <c r="N81" s="282"/>
      <c r="O81" s="283"/>
    </row>
    <row r="82" spans="1:21" ht="34.5" customHeight="1" x14ac:dyDescent="0.2">
      <c r="B82" s="268"/>
      <c r="C82" s="269"/>
      <c r="D82" s="115" t="s">
        <v>34</v>
      </c>
      <c r="E82" s="116" t="s">
        <v>122</v>
      </c>
      <c r="F82" s="116"/>
      <c r="G82" s="115" t="s">
        <v>34</v>
      </c>
      <c r="H82" s="116" t="s">
        <v>122</v>
      </c>
      <c r="I82" s="116" t="s">
        <v>125</v>
      </c>
      <c r="J82" s="115" t="s">
        <v>34</v>
      </c>
      <c r="K82" s="116" t="s">
        <v>122</v>
      </c>
      <c r="L82" s="117" t="s">
        <v>125</v>
      </c>
      <c r="M82" s="115" t="s">
        <v>34</v>
      </c>
      <c r="N82" s="116" t="s">
        <v>122</v>
      </c>
      <c r="O82" s="117" t="s">
        <v>125</v>
      </c>
    </row>
    <row r="83" spans="1:21" ht="18.75" x14ac:dyDescent="0.2">
      <c r="A83" s="218"/>
      <c r="B83" s="129"/>
      <c r="C83" s="245" t="s">
        <v>97</v>
      </c>
      <c r="D83" s="245"/>
      <c r="E83" s="245"/>
      <c r="F83" s="245"/>
      <c r="G83" s="245"/>
      <c r="H83" s="245"/>
      <c r="I83" s="245"/>
      <c r="J83" s="245"/>
      <c r="K83" s="245"/>
      <c r="L83" s="130"/>
      <c r="M83" s="131"/>
      <c r="N83" s="131"/>
      <c r="O83" s="130"/>
    </row>
    <row r="84" spans="1:21" ht="30" customHeight="1" x14ac:dyDescent="0.2">
      <c r="A84" s="218"/>
      <c r="B84" s="122"/>
      <c r="C84" s="109" t="s">
        <v>98</v>
      </c>
      <c r="D84" s="30">
        <v>2</v>
      </c>
      <c r="E84" s="77" t="s">
        <v>248</v>
      </c>
      <c r="F84" s="63" t="s">
        <v>224</v>
      </c>
      <c r="G84" s="83"/>
      <c r="H84" s="69"/>
      <c r="I84" s="64"/>
      <c r="J84" s="86"/>
      <c r="K84" s="79"/>
      <c r="L84" s="79"/>
      <c r="M84" s="88"/>
      <c r="N84" s="81"/>
      <c r="O84" s="81"/>
      <c r="R84" s="89">
        <f>COUNTIF(D84:D86,"1")</f>
        <v>0</v>
      </c>
      <c r="S84" s="89">
        <f>COUNTIF(G84:G86,"1")</f>
        <v>0</v>
      </c>
      <c r="T84" s="89">
        <f>COUNTIF(J84:J86,"1")</f>
        <v>0</v>
      </c>
      <c r="U84" s="89">
        <f>COUNTIF(M84:M86,"1")</f>
        <v>0</v>
      </c>
    </row>
    <row r="85" spans="1:21" ht="30" customHeight="1" x14ac:dyDescent="0.2">
      <c r="A85" s="218"/>
      <c r="B85" s="129"/>
      <c r="C85" s="101" t="s">
        <v>99</v>
      </c>
      <c r="D85" s="30">
        <v>2</v>
      </c>
      <c r="E85" s="77" t="s">
        <v>249</v>
      </c>
      <c r="F85" s="63" t="s">
        <v>225</v>
      </c>
      <c r="G85" s="83"/>
      <c r="H85" s="69"/>
      <c r="I85" s="64"/>
      <c r="J85" s="86"/>
      <c r="K85" s="79"/>
      <c r="L85" s="79"/>
      <c r="M85" s="88"/>
      <c r="N85" s="81"/>
      <c r="O85" s="81"/>
      <c r="R85" s="89">
        <f>COUNTIF(D84:D86,"2")</f>
        <v>2</v>
      </c>
      <c r="S85" s="89">
        <f>COUNTIF(G84:G86,"2")</f>
        <v>0</v>
      </c>
      <c r="T85" s="89">
        <f>COUNTIF(J84:J86,"2")</f>
        <v>0</v>
      </c>
      <c r="U85" s="89">
        <f>COUNTIF(M84:M86,"2")</f>
        <v>0</v>
      </c>
    </row>
    <row r="86" spans="1:21" ht="30" customHeight="1" x14ac:dyDescent="0.2">
      <c r="A86" s="218"/>
      <c r="B86" s="129"/>
      <c r="C86" s="101" t="s">
        <v>100</v>
      </c>
      <c r="D86" s="30">
        <v>3</v>
      </c>
      <c r="E86" s="77" t="s">
        <v>250</v>
      </c>
      <c r="F86" s="63" t="s">
        <v>226</v>
      </c>
      <c r="G86" s="83"/>
      <c r="H86" s="69"/>
      <c r="I86" s="64"/>
      <c r="J86" s="86"/>
      <c r="K86" s="79"/>
      <c r="L86" s="79"/>
      <c r="M86" s="88"/>
      <c r="N86" s="81"/>
      <c r="O86" s="81"/>
      <c r="R86" s="89">
        <f>COUNTIF(D84:D86,"3")</f>
        <v>1</v>
      </c>
      <c r="S86" s="89">
        <f>COUNTIF(G84:G86,"3")</f>
        <v>0</v>
      </c>
      <c r="T86" s="89">
        <f>COUNTIF(J84:J86,"3")</f>
        <v>0</v>
      </c>
      <c r="U86" s="89">
        <f>COUNTIF(M84:M86,"3")</f>
        <v>0</v>
      </c>
    </row>
    <row r="87" spans="1:21" ht="21" customHeight="1" x14ac:dyDescent="0.25">
      <c r="B87" s="243"/>
      <c r="C87" s="244"/>
      <c r="D87" s="123"/>
      <c r="E87" s="124"/>
      <c r="F87" s="124"/>
      <c r="G87" s="123"/>
      <c r="H87" s="124"/>
      <c r="I87" s="124"/>
      <c r="J87" s="123"/>
      <c r="K87" s="124"/>
      <c r="M87" s="123"/>
      <c r="N87" s="124"/>
      <c r="R87" s="89">
        <f>COUNTIF(D84:D86,"4")</f>
        <v>0</v>
      </c>
      <c r="S87" s="89">
        <f>COUNTIF(G84:G86,"4")</f>
        <v>0</v>
      </c>
      <c r="T87" s="89">
        <f>COUNTIF(J84:J86,"4")</f>
        <v>0</v>
      </c>
      <c r="U87" s="89">
        <f>COUNTIF(M84:M86,"4")</f>
        <v>0</v>
      </c>
    </row>
    <row r="88" spans="1:21" ht="18.75" x14ac:dyDescent="0.2">
      <c r="A88" s="218"/>
      <c r="B88" s="132"/>
      <c r="C88" s="284" t="s">
        <v>101</v>
      </c>
      <c r="D88" s="285"/>
      <c r="E88" s="285"/>
      <c r="F88" s="285"/>
      <c r="G88" s="285"/>
      <c r="H88" s="285"/>
      <c r="I88" s="285"/>
      <c r="J88" s="285"/>
      <c r="K88" s="286"/>
      <c r="L88" s="120"/>
      <c r="M88" s="120"/>
      <c r="N88" s="120"/>
      <c r="O88" s="120"/>
    </row>
    <row r="89" spans="1:21" ht="30" customHeight="1" x14ac:dyDescent="0.2">
      <c r="A89" s="218"/>
      <c r="B89" s="122"/>
      <c r="C89" s="99" t="s">
        <v>102</v>
      </c>
      <c r="D89" s="30">
        <v>1</v>
      </c>
      <c r="E89" s="63" t="s">
        <v>227</v>
      </c>
      <c r="F89" s="63" t="s">
        <v>243</v>
      </c>
      <c r="G89" s="83"/>
      <c r="H89" s="64"/>
      <c r="I89" s="64"/>
      <c r="J89" s="86"/>
      <c r="K89" s="79"/>
      <c r="L89" s="79"/>
      <c r="M89" s="88"/>
      <c r="N89" s="81"/>
      <c r="O89" s="81"/>
      <c r="R89" s="89">
        <f>COUNTIF(D89:D95,"1")</f>
        <v>6</v>
      </c>
      <c r="S89" s="89">
        <f>COUNTIF(G89:G95,"1")</f>
        <v>0</v>
      </c>
      <c r="T89" s="89">
        <f>COUNTIF(J89:J95,"1")</f>
        <v>0</v>
      </c>
      <c r="U89" s="89">
        <f>COUNTIF(M89:M95,"1")</f>
        <v>0</v>
      </c>
    </row>
    <row r="90" spans="1:21" ht="30" customHeight="1" x14ac:dyDescent="0.2">
      <c r="A90" s="218"/>
      <c r="B90" s="133"/>
      <c r="C90" s="102" t="s">
        <v>103</v>
      </c>
      <c r="D90" s="30">
        <v>1</v>
      </c>
      <c r="E90" s="77" t="s">
        <v>228</v>
      </c>
      <c r="F90" s="63" t="s">
        <v>334</v>
      </c>
      <c r="G90" s="83"/>
      <c r="H90" s="69"/>
      <c r="I90" s="64"/>
      <c r="J90" s="86"/>
      <c r="K90" s="79"/>
      <c r="L90" s="79"/>
      <c r="M90" s="88"/>
      <c r="N90" s="81"/>
      <c r="O90" s="81"/>
      <c r="R90" s="89">
        <f>COUNTIF(D89:D95,"2")</f>
        <v>1</v>
      </c>
      <c r="S90" s="89">
        <f>COUNTIF(G89:G95,"2")</f>
        <v>0</v>
      </c>
      <c r="T90" s="89">
        <f>COUNTIF(J89:J95,"2")</f>
        <v>0</v>
      </c>
      <c r="U90" s="89">
        <f>COUNTIF(M89:M95,"2")</f>
        <v>0</v>
      </c>
    </row>
    <row r="91" spans="1:21" ht="30" customHeight="1" x14ac:dyDescent="0.2">
      <c r="A91" s="218"/>
      <c r="B91" s="129"/>
      <c r="C91" s="101" t="s">
        <v>104</v>
      </c>
      <c r="D91" s="30">
        <v>1</v>
      </c>
      <c r="E91" s="77" t="s">
        <v>229</v>
      </c>
      <c r="F91" s="63" t="s">
        <v>335</v>
      </c>
      <c r="G91" s="83"/>
      <c r="H91" s="69"/>
      <c r="I91" s="64"/>
      <c r="J91" s="86"/>
      <c r="K91" s="79"/>
      <c r="L91" s="79"/>
      <c r="M91" s="88"/>
      <c r="N91" s="81"/>
      <c r="O91" s="81"/>
      <c r="R91" s="89">
        <f>COUNTIF(D89:D95,"3")</f>
        <v>0</v>
      </c>
      <c r="S91" s="89">
        <f>COUNTIF(G89:G95,"3")</f>
        <v>0</v>
      </c>
      <c r="T91" s="89">
        <f>COUNTIF(J89:J95,"3")</f>
        <v>0</v>
      </c>
      <c r="U91" s="89">
        <f>COUNTIF(M89:M95,"3")</f>
        <v>0</v>
      </c>
    </row>
    <row r="92" spans="1:21" ht="30" customHeight="1" x14ac:dyDescent="0.2">
      <c r="A92" s="218"/>
      <c r="B92" s="129"/>
      <c r="C92" s="102" t="s">
        <v>105</v>
      </c>
      <c r="D92" s="30">
        <v>2</v>
      </c>
      <c r="E92" s="77" t="s">
        <v>251</v>
      </c>
      <c r="F92" s="63" t="s">
        <v>244</v>
      </c>
      <c r="G92" s="83"/>
      <c r="H92" s="69"/>
      <c r="I92" s="64"/>
      <c r="J92" s="86"/>
      <c r="K92" s="79"/>
      <c r="L92" s="79"/>
      <c r="M92" s="88"/>
      <c r="N92" s="81"/>
      <c r="O92" s="81"/>
      <c r="R92" s="89">
        <f>COUNTIF(D89:D95,"4")</f>
        <v>0</v>
      </c>
      <c r="S92" s="89">
        <f>COUNTIF(G89:G95,"4")</f>
        <v>0</v>
      </c>
      <c r="T92" s="89">
        <f>COUNTIF(J89:J95,"4")</f>
        <v>0</v>
      </c>
      <c r="U92" s="89">
        <f>COUNTIF(M89:M95,"4")</f>
        <v>0</v>
      </c>
    </row>
    <row r="93" spans="1:21" ht="30" customHeight="1" x14ac:dyDescent="0.2">
      <c r="A93" s="218"/>
      <c r="B93" s="129"/>
      <c r="C93" s="101" t="s">
        <v>106</v>
      </c>
      <c r="D93" s="30">
        <v>1</v>
      </c>
      <c r="E93" s="77" t="s">
        <v>230</v>
      </c>
      <c r="F93" s="63" t="s">
        <v>245</v>
      </c>
      <c r="G93" s="83"/>
      <c r="H93" s="69"/>
      <c r="I93" s="64"/>
      <c r="J93" s="86"/>
      <c r="K93" s="79"/>
      <c r="L93" s="79"/>
      <c r="M93" s="88"/>
      <c r="N93" s="81"/>
      <c r="O93" s="81"/>
    </row>
    <row r="94" spans="1:21" ht="30" customHeight="1" x14ac:dyDescent="0.2">
      <c r="A94" s="218"/>
      <c r="B94" s="133"/>
      <c r="C94" s="102" t="s">
        <v>107</v>
      </c>
      <c r="D94" s="30">
        <v>1</v>
      </c>
      <c r="E94" s="77" t="s">
        <v>246</v>
      </c>
      <c r="F94" s="63" t="s">
        <v>253</v>
      </c>
      <c r="G94" s="83"/>
      <c r="H94" s="69"/>
      <c r="I94" s="64"/>
      <c r="J94" s="86"/>
      <c r="K94" s="79"/>
      <c r="L94" s="79"/>
      <c r="M94" s="88"/>
      <c r="N94" s="81"/>
      <c r="O94" s="81"/>
    </row>
    <row r="95" spans="1:21" ht="30" customHeight="1" x14ac:dyDescent="0.2">
      <c r="A95" s="218"/>
      <c r="B95" s="129"/>
      <c r="C95" s="101" t="s">
        <v>108</v>
      </c>
      <c r="D95" s="30">
        <v>1</v>
      </c>
      <c r="E95" s="77" t="s">
        <v>247</v>
      </c>
      <c r="F95" s="63" t="s">
        <v>252</v>
      </c>
      <c r="G95" s="83"/>
      <c r="H95" s="69"/>
      <c r="I95" s="64"/>
      <c r="J95" s="86"/>
      <c r="K95" s="79"/>
      <c r="L95" s="79"/>
      <c r="M95" s="88"/>
      <c r="N95" s="81"/>
      <c r="O95" s="81"/>
    </row>
    <row r="96" spans="1:21" ht="5.25" customHeight="1" x14ac:dyDescent="0.25">
      <c r="B96" s="243"/>
      <c r="C96" s="244"/>
      <c r="D96" s="123"/>
      <c r="E96" s="124"/>
      <c r="F96" s="124"/>
      <c r="G96" s="123"/>
      <c r="H96" s="124"/>
      <c r="I96" s="124"/>
      <c r="J96" s="123"/>
      <c r="K96" s="128"/>
      <c r="M96" s="123"/>
      <c r="N96" s="128"/>
    </row>
    <row r="97" spans="1:21" ht="18.75" x14ac:dyDescent="0.2">
      <c r="A97" s="218"/>
      <c r="B97" s="118"/>
      <c r="C97" s="262" t="s">
        <v>25</v>
      </c>
      <c r="D97" s="245"/>
      <c r="E97" s="245"/>
      <c r="F97" s="245"/>
      <c r="G97" s="245"/>
      <c r="H97" s="245"/>
      <c r="I97" s="245"/>
      <c r="J97" s="245"/>
      <c r="K97" s="245"/>
      <c r="L97" s="245"/>
      <c r="M97" s="134"/>
      <c r="N97" s="134"/>
      <c r="O97" s="135"/>
    </row>
    <row r="98" spans="1:21" ht="132" x14ac:dyDescent="0.2">
      <c r="A98" s="218"/>
      <c r="B98" s="126"/>
      <c r="C98" s="99" t="s">
        <v>109</v>
      </c>
      <c r="D98" s="30">
        <v>3</v>
      </c>
      <c r="E98" s="33" t="s">
        <v>254</v>
      </c>
      <c r="F98" s="33" t="s">
        <v>255</v>
      </c>
      <c r="G98" s="31"/>
      <c r="H98" s="35"/>
      <c r="I98" s="35"/>
      <c r="J98" s="32"/>
      <c r="K98" s="38"/>
      <c r="L98" s="38"/>
      <c r="M98" s="55"/>
      <c r="N98" s="54"/>
      <c r="O98" s="54"/>
      <c r="R98" s="89">
        <f>COUNTIF(D98:D99,"1")</f>
        <v>1</v>
      </c>
      <c r="S98" s="89">
        <f>COUNTIF(G98:G99,"1")</f>
        <v>0</v>
      </c>
      <c r="T98" s="89">
        <f>COUNTIF(J98:J99,"1")</f>
        <v>0</v>
      </c>
      <c r="U98" s="89">
        <f>COUNTIF(M98:M99,"1")</f>
        <v>0</v>
      </c>
    </row>
    <row r="99" spans="1:21" ht="84" x14ac:dyDescent="0.2">
      <c r="A99" s="218"/>
      <c r="B99" s="136"/>
      <c r="C99" s="102" t="s">
        <v>110</v>
      </c>
      <c r="D99" s="30">
        <v>1</v>
      </c>
      <c r="E99" s="34" t="s">
        <v>256</v>
      </c>
      <c r="F99" s="33" t="s">
        <v>257</v>
      </c>
      <c r="G99" s="31"/>
      <c r="H99" s="36"/>
      <c r="I99" s="35"/>
      <c r="J99" s="32"/>
      <c r="K99" s="38"/>
      <c r="L99" s="38"/>
      <c r="M99" s="55"/>
      <c r="N99" s="54"/>
      <c r="O99" s="54"/>
      <c r="R99" s="89">
        <f>COUNTIF(D98:D99,"2")</f>
        <v>0</v>
      </c>
      <c r="S99" s="89">
        <f>COUNTIF(G98:G99,"2")</f>
        <v>0</v>
      </c>
      <c r="T99" s="89">
        <f>COUNTIF(J98:J99,"2")</f>
        <v>0</v>
      </c>
      <c r="U99" s="89">
        <f>COUNTIF(M98:M99,"2")</f>
        <v>0</v>
      </c>
    </row>
    <row r="100" spans="1:21" ht="8.25" customHeight="1" x14ac:dyDescent="0.25">
      <c r="B100" s="243"/>
      <c r="C100" s="244"/>
      <c r="D100" s="123"/>
      <c r="E100" s="124"/>
      <c r="F100" s="124"/>
      <c r="G100" s="123"/>
      <c r="H100" s="124"/>
      <c r="I100" s="124"/>
      <c r="J100" s="123"/>
      <c r="K100" s="128"/>
      <c r="M100" s="123"/>
      <c r="N100" s="128"/>
      <c r="R100" s="89">
        <f>COUNTIF(D98:D99,"3")</f>
        <v>1</v>
      </c>
      <c r="S100" s="89">
        <f>COUNTIF(G98:G99,"3")</f>
        <v>0</v>
      </c>
      <c r="T100" s="89">
        <f>COUNTIF(J98:J99,"3")</f>
        <v>0</v>
      </c>
      <c r="U100" s="89">
        <f>COUNTIF(M98:M99,"3")</f>
        <v>0</v>
      </c>
    </row>
    <row r="101" spans="1:21" ht="18.75" x14ac:dyDescent="0.2">
      <c r="A101" s="218"/>
      <c r="B101" s="129"/>
      <c r="C101" s="245" t="s">
        <v>111</v>
      </c>
      <c r="D101" s="245"/>
      <c r="E101" s="245"/>
      <c r="F101" s="245"/>
      <c r="G101" s="245"/>
      <c r="H101" s="245"/>
      <c r="I101" s="245"/>
      <c r="J101" s="245"/>
      <c r="K101" s="246"/>
      <c r="L101" s="120"/>
      <c r="M101" s="120"/>
      <c r="N101" s="120"/>
      <c r="O101" s="120"/>
      <c r="R101" s="89">
        <f>COUNTIF(D98:D99,"4")</f>
        <v>0</v>
      </c>
      <c r="S101" s="89">
        <f>COUNTIF(G98:G99,"4")</f>
        <v>0</v>
      </c>
      <c r="T101" s="89">
        <f>COUNTIF(J98:J99,"4")</f>
        <v>0</v>
      </c>
      <c r="U101" s="89">
        <f>COUNTIF(M98:M99,"4")</f>
        <v>0</v>
      </c>
    </row>
    <row r="102" spans="1:21" ht="30" customHeight="1" x14ac:dyDescent="0.2">
      <c r="A102" s="218"/>
      <c r="B102" s="122"/>
      <c r="C102" s="109" t="s">
        <v>112</v>
      </c>
      <c r="D102" s="30">
        <v>2</v>
      </c>
      <c r="E102" s="63" t="s">
        <v>231</v>
      </c>
      <c r="F102" s="63" t="s">
        <v>327</v>
      </c>
      <c r="G102" s="83"/>
      <c r="H102" s="64"/>
      <c r="I102" s="64"/>
      <c r="J102" s="86"/>
      <c r="K102" s="79"/>
      <c r="L102" s="79"/>
      <c r="M102" s="88"/>
      <c r="N102" s="81"/>
      <c r="O102" s="81"/>
      <c r="R102" s="89">
        <f>COUNTIF(D102:D111,"1")</f>
        <v>4</v>
      </c>
      <c r="S102" s="89">
        <f>COUNTIF(G102:G111,"1")</f>
        <v>0</v>
      </c>
      <c r="T102" s="89">
        <f>COUNTIF(J102:J111,"1")</f>
        <v>0</v>
      </c>
      <c r="U102" s="89">
        <f>COUNTIF(M102:M111,"1")</f>
        <v>0</v>
      </c>
    </row>
    <row r="103" spans="1:21" ht="30" customHeight="1" x14ac:dyDescent="0.2">
      <c r="A103" s="218"/>
      <c r="B103" s="129"/>
      <c r="C103" s="101" t="s">
        <v>113</v>
      </c>
      <c r="D103" s="30">
        <v>1</v>
      </c>
      <c r="E103" s="77" t="s">
        <v>232</v>
      </c>
      <c r="F103" s="63" t="s">
        <v>328</v>
      </c>
      <c r="G103" s="83"/>
      <c r="H103" s="69"/>
      <c r="I103" s="64"/>
      <c r="J103" s="86"/>
      <c r="K103" s="79"/>
      <c r="L103" s="79"/>
      <c r="M103" s="88"/>
      <c r="N103" s="81"/>
      <c r="O103" s="81"/>
      <c r="R103" s="89">
        <f>COUNTIF(D102:D111,"2")</f>
        <v>3</v>
      </c>
      <c r="S103" s="89">
        <f>COUNTIF(G102:G111,"2")</f>
        <v>0</v>
      </c>
      <c r="T103" s="89">
        <f>COUNTIF(J102:J111,"2")</f>
        <v>0</v>
      </c>
      <c r="U103" s="89">
        <f>COUNTIF(M102:M111,"2")</f>
        <v>0</v>
      </c>
    </row>
    <row r="104" spans="1:21" ht="30" customHeight="1" x14ac:dyDescent="0.2">
      <c r="A104" s="218"/>
      <c r="B104" s="129"/>
      <c r="C104" s="101" t="s">
        <v>114</v>
      </c>
      <c r="D104" s="30">
        <v>1</v>
      </c>
      <c r="E104" s="77" t="s">
        <v>233</v>
      </c>
      <c r="F104" s="63" t="s">
        <v>329</v>
      </c>
      <c r="G104" s="83"/>
      <c r="H104" s="69"/>
      <c r="I104" s="64"/>
      <c r="J104" s="86"/>
      <c r="K104" s="79"/>
      <c r="L104" s="79"/>
      <c r="M104" s="88"/>
      <c r="N104" s="81"/>
      <c r="O104" s="81"/>
      <c r="R104" s="89">
        <f>COUNTIF(D102:D111,"3")</f>
        <v>3</v>
      </c>
      <c r="S104" s="89">
        <f>COUNTIF(G102:G111,"3")</f>
        <v>0</v>
      </c>
      <c r="T104" s="89">
        <f>COUNTIF(J102:J111,"3")</f>
        <v>0</v>
      </c>
      <c r="U104" s="89">
        <f>COUNTIF(M102:M111,"3")</f>
        <v>0</v>
      </c>
    </row>
    <row r="105" spans="1:21" ht="30" customHeight="1" x14ac:dyDescent="0.2">
      <c r="A105" s="218"/>
      <c r="B105" s="129"/>
      <c r="C105" s="101" t="s">
        <v>115</v>
      </c>
      <c r="D105" s="30">
        <v>3</v>
      </c>
      <c r="E105" s="77" t="s">
        <v>234</v>
      </c>
      <c r="F105" s="63" t="s">
        <v>333</v>
      </c>
      <c r="G105" s="83"/>
      <c r="H105" s="69"/>
      <c r="I105" s="64"/>
      <c r="J105" s="86"/>
      <c r="K105" s="79"/>
      <c r="L105" s="79"/>
      <c r="M105" s="88"/>
      <c r="N105" s="81"/>
      <c r="O105" s="81"/>
      <c r="R105" s="89">
        <f>COUNTIF(D102:D111,"4")</f>
        <v>0</v>
      </c>
      <c r="S105" s="89">
        <f>COUNTIF(G102:G111,"4")</f>
        <v>0</v>
      </c>
      <c r="T105" s="89">
        <f>COUNTIF(J102:J111,"4")</f>
        <v>0</v>
      </c>
      <c r="U105" s="89">
        <f>COUNTIF(M102:M111,"4")</f>
        <v>0</v>
      </c>
    </row>
    <row r="106" spans="1:21" ht="30" customHeight="1" x14ac:dyDescent="0.2">
      <c r="A106" s="218"/>
      <c r="B106" s="129"/>
      <c r="C106" s="101" t="s">
        <v>116</v>
      </c>
      <c r="D106" s="30">
        <v>3</v>
      </c>
      <c r="E106" s="77" t="s">
        <v>235</v>
      </c>
      <c r="F106" s="63" t="s">
        <v>332</v>
      </c>
      <c r="G106" s="83"/>
      <c r="H106" s="69"/>
      <c r="I106" s="64"/>
      <c r="J106" s="86"/>
      <c r="K106" s="79"/>
      <c r="L106" s="79"/>
      <c r="M106" s="88"/>
      <c r="N106" s="81"/>
      <c r="O106" s="81"/>
    </row>
    <row r="107" spans="1:21" ht="30" customHeight="1" x14ac:dyDescent="0.2">
      <c r="A107" s="218"/>
      <c r="B107" s="129"/>
      <c r="C107" s="101" t="s">
        <v>117</v>
      </c>
      <c r="D107" s="30">
        <v>3</v>
      </c>
      <c r="E107" s="77" t="s">
        <v>337</v>
      </c>
      <c r="F107" s="63" t="s">
        <v>339</v>
      </c>
      <c r="G107" s="83"/>
      <c r="H107" s="69"/>
      <c r="I107" s="64"/>
      <c r="J107" s="86"/>
      <c r="K107" s="79"/>
      <c r="L107" s="79"/>
      <c r="M107" s="88"/>
      <c r="N107" s="81"/>
      <c r="O107" s="81"/>
    </row>
    <row r="108" spans="1:21" ht="30" customHeight="1" x14ac:dyDescent="0.2">
      <c r="A108" s="218"/>
      <c r="B108" s="129"/>
      <c r="C108" s="101" t="s">
        <v>118</v>
      </c>
      <c r="D108" s="30">
        <v>2</v>
      </c>
      <c r="E108" s="77" t="s">
        <v>236</v>
      </c>
      <c r="F108" s="63" t="s">
        <v>332</v>
      </c>
      <c r="G108" s="83"/>
      <c r="H108" s="69"/>
      <c r="I108" s="64"/>
      <c r="J108" s="86"/>
      <c r="K108" s="79"/>
      <c r="L108" s="79"/>
      <c r="M108" s="88"/>
      <c r="N108" s="81"/>
      <c r="O108" s="81"/>
    </row>
    <row r="109" spans="1:21" ht="30" customHeight="1" x14ac:dyDescent="0.2">
      <c r="A109" s="218"/>
      <c r="B109" s="129"/>
      <c r="C109" s="101" t="s">
        <v>119</v>
      </c>
      <c r="D109" s="30">
        <v>1</v>
      </c>
      <c r="E109" s="77" t="s">
        <v>237</v>
      </c>
      <c r="F109" s="63" t="s">
        <v>331</v>
      </c>
      <c r="G109" s="83"/>
      <c r="H109" s="69"/>
      <c r="I109" s="64"/>
      <c r="J109" s="86"/>
      <c r="K109" s="79"/>
      <c r="L109" s="79"/>
      <c r="M109" s="88"/>
      <c r="N109" s="81"/>
      <c r="O109" s="81"/>
    </row>
    <row r="110" spans="1:21" ht="30" customHeight="1" x14ac:dyDescent="0.2">
      <c r="A110" s="218"/>
      <c r="B110" s="129"/>
      <c r="C110" s="101" t="s">
        <v>120</v>
      </c>
      <c r="D110" s="30">
        <v>2</v>
      </c>
      <c r="E110" s="77" t="s">
        <v>238</v>
      </c>
      <c r="F110" s="63" t="s">
        <v>330</v>
      </c>
      <c r="G110" s="83"/>
      <c r="H110" s="69"/>
      <c r="I110" s="64"/>
      <c r="J110" s="86"/>
      <c r="K110" s="79"/>
      <c r="L110" s="79"/>
      <c r="M110" s="88"/>
      <c r="N110" s="81"/>
      <c r="O110" s="81"/>
    </row>
    <row r="111" spans="1:21" ht="30" customHeight="1" x14ac:dyDescent="0.2">
      <c r="A111" s="218"/>
      <c r="B111" s="129"/>
      <c r="C111" s="101" t="s">
        <v>121</v>
      </c>
      <c r="D111" s="30">
        <v>1</v>
      </c>
      <c r="E111" s="77" t="s">
        <v>336</v>
      </c>
      <c r="F111" s="63" t="s">
        <v>338</v>
      </c>
      <c r="G111" s="83"/>
      <c r="H111" s="69"/>
      <c r="I111" s="64"/>
      <c r="J111" s="86"/>
      <c r="K111" s="79"/>
      <c r="L111" s="79"/>
      <c r="M111" s="88"/>
      <c r="N111" s="81"/>
      <c r="O111" s="81"/>
    </row>
    <row r="112" spans="1:21" ht="5.25" customHeight="1" x14ac:dyDescent="0.25">
      <c r="B112" s="247"/>
      <c r="C112" s="248"/>
      <c r="D112" s="137"/>
      <c r="E112" s="138"/>
      <c r="F112" s="138"/>
      <c r="G112" s="137"/>
      <c r="H112" s="138"/>
      <c r="I112" s="138"/>
      <c r="J112" s="137"/>
      <c r="K112" s="139"/>
      <c r="M112" s="137"/>
      <c r="N112" s="139"/>
    </row>
    <row r="113" spans="1:21" ht="18.75" x14ac:dyDescent="0.2">
      <c r="A113" s="218"/>
      <c r="B113" s="129"/>
      <c r="C113" s="245" t="s">
        <v>0</v>
      </c>
      <c r="D113" s="245"/>
      <c r="E113" s="245"/>
      <c r="F113" s="245"/>
      <c r="G113" s="245"/>
      <c r="H113" s="245"/>
      <c r="I113" s="245"/>
      <c r="J113" s="245"/>
      <c r="K113" s="246"/>
      <c r="L113" s="120"/>
      <c r="M113" s="120"/>
      <c r="N113" s="120"/>
      <c r="O113" s="120"/>
    </row>
    <row r="114" spans="1:21" ht="30" customHeight="1" x14ac:dyDescent="0.2">
      <c r="A114" s="218"/>
      <c r="B114" s="133"/>
      <c r="C114" s="102" t="s">
        <v>1</v>
      </c>
      <c r="D114" s="30">
        <v>2</v>
      </c>
      <c r="E114" s="77" t="s">
        <v>239</v>
      </c>
      <c r="F114" s="63" t="s">
        <v>258</v>
      </c>
      <c r="G114" s="83"/>
      <c r="H114" s="69"/>
      <c r="I114" s="64"/>
      <c r="J114" s="86"/>
      <c r="K114" s="79"/>
      <c r="L114" s="79"/>
      <c r="M114" s="88"/>
      <c r="N114" s="81"/>
      <c r="O114" s="81"/>
      <c r="R114" s="89">
        <f>COUNTIF(D114:D117,"1")</f>
        <v>0</v>
      </c>
      <c r="S114" s="89">
        <f>COUNTIF(G114:G117,"1")</f>
        <v>0</v>
      </c>
      <c r="T114" s="89">
        <f>COUNTIF(J114:J117,"1")</f>
        <v>0</v>
      </c>
      <c r="U114" s="89">
        <f>COUNTIF(M114:M117,"1")</f>
        <v>0</v>
      </c>
    </row>
    <row r="115" spans="1:21" ht="30" customHeight="1" x14ac:dyDescent="0.2">
      <c r="A115" s="218"/>
      <c r="B115" s="129"/>
      <c r="C115" s="101" t="s">
        <v>2</v>
      </c>
      <c r="D115" s="30">
        <v>3</v>
      </c>
      <c r="E115" s="77" t="s">
        <v>240</v>
      </c>
      <c r="F115" s="63" t="s">
        <v>259</v>
      </c>
      <c r="G115" s="83"/>
      <c r="H115" s="69"/>
      <c r="I115" s="64"/>
      <c r="J115" s="86"/>
      <c r="K115" s="79"/>
      <c r="L115" s="79"/>
      <c r="M115" s="88"/>
      <c r="N115" s="81"/>
      <c r="O115" s="81"/>
      <c r="R115" s="89">
        <f>COUNTIF(D114:D117,"2")</f>
        <v>2</v>
      </c>
      <c r="S115" s="89">
        <f>COUNTIF(G114:G117,"2")</f>
        <v>0</v>
      </c>
      <c r="T115" s="89">
        <f>COUNTIF(J114:J117,"2")</f>
        <v>0</v>
      </c>
      <c r="U115" s="89">
        <f>COUNTIF(M114:M117,"2")</f>
        <v>0</v>
      </c>
    </row>
    <row r="116" spans="1:21" ht="30" customHeight="1" x14ac:dyDescent="0.2">
      <c r="A116" s="218"/>
      <c r="B116" s="129"/>
      <c r="C116" s="101" t="s">
        <v>3</v>
      </c>
      <c r="D116" s="30">
        <v>2</v>
      </c>
      <c r="E116" s="77" t="s">
        <v>242</v>
      </c>
      <c r="F116" s="63" t="s">
        <v>260</v>
      </c>
      <c r="G116" s="83"/>
      <c r="H116" s="69"/>
      <c r="I116" s="64"/>
      <c r="J116" s="86"/>
      <c r="K116" s="79"/>
      <c r="L116" s="79"/>
      <c r="M116" s="88"/>
      <c r="N116" s="81"/>
      <c r="O116" s="81"/>
      <c r="R116" s="89">
        <f>COUNTIF(D114:D117,"3")</f>
        <v>2</v>
      </c>
      <c r="S116" s="89">
        <f>COUNTIF(G114:G117,"3")</f>
        <v>0</v>
      </c>
      <c r="T116" s="89">
        <f>COUNTIF(J114:J117,"3")</f>
        <v>0</v>
      </c>
      <c r="U116" s="89">
        <f>COUNTIF(M114:M117,"3")</f>
        <v>0</v>
      </c>
    </row>
    <row r="117" spans="1:21" ht="30" customHeight="1" x14ac:dyDescent="0.2">
      <c r="A117" s="218"/>
      <c r="B117" s="129"/>
      <c r="C117" s="101" t="s">
        <v>4</v>
      </c>
      <c r="D117" s="30">
        <v>3</v>
      </c>
      <c r="E117" s="77" t="s">
        <v>241</v>
      </c>
      <c r="F117" s="63" t="s">
        <v>261</v>
      </c>
      <c r="G117" s="83"/>
      <c r="H117" s="69"/>
      <c r="I117" s="64"/>
      <c r="J117" s="86"/>
      <c r="K117" s="79"/>
      <c r="L117" s="79"/>
      <c r="M117" s="88"/>
      <c r="N117" s="81"/>
      <c r="O117" s="81"/>
      <c r="R117" s="89">
        <f>COUNTIF(D114:D117,"4")</f>
        <v>0</v>
      </c>
      <c r="S117" s="89">
        <f>COUNTIF(G114:G117,"4")</f>
        <v>0</v>
      </c>
      <c r="T117" s="89">
        <f>COUNTIF(J114:J117,"4")</f>
        <v>0</v>
      </c>
      <c r="U117" s="89">
        <f>COUNTIF(M114:M117,"4")</f>
        <v>0</v>
      </c>
    </row>
    <row r="118" spans="1:21" ht="7.5" customHeight="1" x14ac:dyDescent="0.25">
      <c r="B118" s="243"/>
      <c r="C118" s="244"/>
      <c r="D118" s="137"/>
      <c r="E118" s="138"/>
      <c r="F118" s="138"/>
      <c r="G118" s="137"/>
      <c r="H118" s="138"/>
      <c r="I118" s="138"/>
      <c r="J118" s="123"/>
      <c r="K118" s="128"/>
      <c r="M118" s="123"/>
      <c r="N118" s="128"/>
    </row>
    <row r="119" spans="1:21" ht="15.75" customHeight="1" x14ac:dyDescent="0.2">
      <c r="B119" s="258" t="s">
        <v>24</v>
      </c>
      <c r="C119" s="259"/>
      <c r="D119" s="250" t="s">
        <v>186</v>
      </c>
      <c r="E119" s="251"/>
      <c r="F119" s="252"/>
      <c r="G119" s="233" t="s">
        <v>177</v>
      </c>
      <c r="H119" s="234"/>
      <c r="I119" s="235"/>
      <c r="J119" s="249" t="s">
        <v>178</v>
      </c>
      <c r="K119" s="249"/>
      <c r="L119" s="249"/>
      <c r="M119" s="280" t="s">
        <v>179</v>
      </c>
      <c r="N119" s="280"/>
      <c r="O119" s="280"/>
    </row>
    <row r="120" spans="1:21" ht="15.75" customHeight="1" x14ac:dyDescent="0.2">
      <c r="B120" s="260"/>
      <c r="C120" s="261"/>
      <c r="D120" s="115" t="s">
        <v>34</v>
      </c>
      <c r="E120" s="116" t="s">
        <v>122</v>
      </c>
      <c r="F120" s="116"/>
      <c r="G120" s="115" t="s">
        <v>34</v>
      </c>
      <c r="H120" s="116" t="s">
        <v>122</v>
      </c>
      <c r="I120" s="116"/>
      <c r="J120" s="115" t="s">
        <v>34</v>
      </c>
      <c r="K120" s="116" t="s">
        <v>122</v>
      </c>
      <c r="L120" s="140" t="s">
        <v>125</v>
      </c>
      <c r="M120" s="115" t="s">
        <v>34</v>
      </c>
      <c r="N120" s="116" t="s">
        <v>122</v>
      </c>
      <c r="O120" s="140"/>
    </row>
    <row r="121" spans="1:21" ht="18.75" x14ac:dyDescent="0.2">
      <c r="A121" s="218"/>
      <c r="B121" s="132"/>
      <c r="C121" s="245" t="s">
        <v>5</v>
      </c>
      <c r="D121" s="245"/>
      <c r="E121" s="245"/>
      <c r="F121" s="245"/>
      <c r="G121" s="245"/>
      <c r="H121" s="245"/>
      <c r="I121" s="245"/>
      <c r="J121" s="245"/>
      <c r="K121" s="246"/>
      <c r="L121" s="120"/>
      <c r="M121" s="120"/>
      <c r="N121" s="120"/>
      <c r="O121" s="120"/>
    </row>
    <row r="122" spans="1:21" ht="39" customHeight="1" x14ac:dyDescent="0.2">
      <c r="A122" s="218"/>
      <c r="B122" s="136"/>
      <c r="C122" s="141" t="s">
        <v>6</v>
      </c>
      <c r="D122" s="30">
        <v>3</v>
      </c>
      <c r="E122" s="63"/>
      <c r="F122" s="63"/>
      <c r="G122" s="83"/>
      <c r="H122" s="64"/>
      <c r="I122" s="64"/>
      <c r="J122" s="86"/>
      <c r="K122" s="79"/>
      <c r="L122" s="79"/>
      <c r="M122" s="88"/>
      <c r="N122" s="81"/>
      <c r="O122" s="81"/>
      <c r="R122" s="89">
        <f>COUNTIF(D122:D125,"1")</f>
        <v>1</v>
      </c>
      <c r="S122" s="89">
        <f>COUNTIF(G122:G125,"1")</f>
        <v>0</v>
      </c>
      <c r="T122" s="89">
        <f>COUNTIF(J122:J125,"1")</f>
        <v>0</v>
      </c>
      <c r="U122" s="89">
        <f>COUNTIF(M122:M125,"1")</f>
        <v>0</v>
      </c>
    </row>
    <row r="123" spans="1:21" ht="30" customHeight="1" x14ac:dyDescent="0.2">
      <c r="A123" s="218"/>
      <c r="B123" s="133"/>
      <c r="C123" s="102" t="s">
        <v>7</v>
      </c>
      <c r="D123" s="30">
        <v>1</v>
      </c>
      <c r="E123" s="77"/>
      <c r="F123" s="63"/>
      <c r="G123" s="83"/>
      <c r="H123" s="69"/>
      <c r="I123" s="64"/>
      <c r="J123" s="86"/>
      <c r="K123" s="79"/>
      <c r="L123" s="79"/>
      <c r="M123" s="88"/>
      <c r="N123" s="81"/>
      <c r="O123" s="81"/>
      <c r="R123" s="89">
        <f>COUNTIF(D122:D125,"2")</f>
        <v>2</v>
      </c>
      <c r="S123" s="89">
        <f>COUNTIF(G122:G125,"2")</f>
        <v>0</v>
      </c>
      <c r="T123" s="89">
        <f>COUNTIF(J122:J125,"2")</f>
        <v>0</v>
      </c>
      <c r="U123" s="89">
        <f>COUNTIF(M122:M125,"2")</f>
        <v>0</v>
      </c>
    </row>
    <row r="124" spans="1:21" ht="30" customHeight="1" x14ac:dyDescent="0.2">
      <c r="A124" s="218"/>
      <c r="B124" s="129"/>
      <c r="C124" s="102" t="s">
        <v>8</v>
      </c>
      <c r="D124" s="30">
        <v>2</v>
      </c>
      <c r="E124" s="77"/>
      <c r="F124" s="63"/>
      <c r="G124" s="83"/>
      <c r="H124" s="69"/>
      <c r="I124" s="64"/>
      <c r="J124" s="86"/>
      <c r="K124" s="79"/>
      <c r="L124" s="79"/>
      <c r="M124" s="88"/>
      <c r="N124" s="81"/>
      <c r="O124" s="81"/>
      <c r="R124" s="89">
        <f>COUNTIF(D122:D125,"3")</f>
        <v>1</v>
      </c>
      <c r="S124" s="89">
        <f>COUNTIF(G122:G125,"3")</f>
        <v>0</v>
      </c>
      <c r="T124" s="89">
        <f>COUNTIF(J122:J125,"3")</f>
        <v>0</v>
      </c>
      <c r="U124" s="89">
        <f>COUNTIF(M122:M125,"3")</f>
        <v>0</v>
      </c>
    </row>
    <row r="125" spans="1:21" ht="30" customHeight="1" x14ac:dyDescent="0.2">
      <c r="A125" s="218"/>
      <c r="B125" s="129"/>
      <c r="C125" s="101" t="s">
        <v>9</v>
      </c>
      <c r="D125" s="30">
        <v>2</v>
      </c>
      <c r="E125" s="77"/>
      <c r="F125" s="63"/>
      <c r="G125" s="83"/>
      <c r="H125" s="69"/>
      <c r="I125" s="64"/>
      <c r="J125" s="86"/>
      <c r="K125" s="79"/>
      <c r="L125" s="79"/>
      <c r="M125" s="88"/>
      <c r="N125" s="81"/>
      <c r="O125" s="81"/>
      <c r="R125" s="89">
        <f>COUNTIF(D122:D125,"4")</f>
        <v>0</v>
      </c>
      <c r="S125" s="89">
        <f>COUNTIF(G122:G125,"4")</f>
        <v>0</v>
      </c>
      <c r="T125" s="89">
        <f>COUNTIF(J122:J125,"4")</f>
        <v>0</v>
      </c>
      <c r="U125" s="89">
        <f>COUNTIF(M122:M125,"4")</f>
        <v>0</v>
      </c>
    </row>
    <row r="126" spans="1:21" ht="8.25" customHeight="1" x14ac:dyDescent="0.25">
      <c r="B126" s="243"/>
      <c r="C126" s="244"/>
      <c r="D126" s="123"/>
      <c r="E126" s="124"/>
      <c r="F126" s="124"/>
      <c r="G126" s="123"/>
      <c r="H126" s="124"/>
      <c r="I126" s="124"/>
      <c r="J126" s="123"/>
      <c r="K126" s="128"/>
      <c r="M126" s="123"/>
      <c r="N126" s="128"/>
    </row>
    <row r="127" spans="1:21" ht="18.75" x14ac:dyDescent="0.2">
      <c r="A127" s="218"/>
      <c r="B127" s="129"/>
      <c r="C127" s="245" t="s">
        <v>10</v>
      </c>
      <c r="D127" s="245"/>
      <c r="E127" s="245"/>
      <c r="F127" s="245"/>
      <c r="G127" s="245"/>
      <c r="H127" s="245"/>
      <c r="I127" s="245"/>
      <c r="J127" s="245"/>
      <c r="K127" s="246"/>
      <c r="L127" s="120"/>
      <c r="M127" s="120"/>
      <c r="N127" s="120"/>
      <c r="O127" s="120"/>
    </row>
    <row r="128" spans="1:21" ht="30" customHeight="1" x14ac:dyDescent="0.2">
      <c r="A128" s="218"/>
      <c r="B128" s="122"/>
      <c r="C128" s="109" t="s">
        <v>11</v>
      </c>
      <c r="D128" s="30">
        <v>3</v>
      </c>
      <c r="E128" s="63"/>
      <c r="F128" s="63"/>
      <c r="G128" s="83"/>
      <c r="H128" s="64"/>
      <c r="I128" s="64"/>
      <c r="J128" s="86"/>
      <c r="K128" s="79"/>
      <c r="L128" s="79"/>
      <c r="M128" s="88"/>
      <c r="N128" s="81"/>
      <c r="O128" s="81"/>
      <c r="R128" s="89">
        <f>COUNTIF(D128:D131,"1")</f>
        <v>0</v>
      </c>
      <c r="S128" s="89">
        <f>COUNTIF(G128:G131,"1")</f>
        <v>0</v>
      </c>
      <c r="T128" s="89">
        <f>COUNTIF(J128:J131,"1")</f>
        <v>0</v>
      </c>
      <c r="U128" s="89">
        <f>COUNTIF(M128:M131,"1")</f>
        <v>0</v>
      </c>
    </row>
    <row r="129" spans="1:21" ht="30" customHeight="1" x14ac:dyDescent="0.2">
      <c r="A129" s="218"/>
      <c r="B129" s="129"/>
      <c r="C129" s="101" t="s">
        <v>12</v>
      </c>
      <c r="D129" s="30">
        <v>2</v>
      </c>
      <c r="E129" s="77"/>
      <c r="F129" s="63"/>
      <c r="G129" s="83"/>
      <c r="H129" s="69"/>
      <c r="I129" s="64"/>
      <c r="J129" s="86"/>
      <c r="K129" s="79"/>
      <c r="L129" s="79"/>
      <c r="M129" s="88"/>
      <c r="N129" s="81"/>
      <c r="O129" s="81"/>
      <c r="R129" s="89">
        <f>COUNTIF(D128:D131,"2")</f>
        <v>3</v>
      </c>
      <c r="S129" s="89">
        <f>COUNTIF(G128:G131,"2")</f>
        <v>0</v>
      </c>
      <c r="T129" s="89">
        <f>COUNTIF(J128:J131,"2")</f>
        <v>0</v>
      </c>
      <c r="U129" s="89">
        <f>COUNTIF(M128:M131,"2")</f>
        <v>0</v>
      </c>
    </row>
    <row r="130" spans="1:21" ht="30" customHeight="1" x14ac:dyDescent="0.2">
      <c r="A130" s="218"/>
      <c r="B130" s="129"/>
      <c r="C130" s="101" t="s">
        <v>13</v>
      </c>
      <c r="D130" s="30">
        <v>2</v>
      </c>
      <c r="E130" s="77"/>
      <c r="F130" s="63"/>
      <c r="G130" s="83"/>
      <c r="H130" s="69"/>
      <c r="I130" s="64"/>
      <c r="J130" s="86"/>
      <c r="K130" s="79"/>
      <c r="L130" s="79"/>
      <c r="M130" s="88"/>
      <c r="N130" s="81"/>
      <c r="O130" s="81"/>
      <c r="R130" s="89">
        <f>COUNTIF(D128:D131,"3")</f>
        <v>1</v>
      </c>
      <c r="S130" s="89">
        <f>COUNTIF(G128:G131,"3")</f>
        <v>0</v>
      </c>
      <c r="T130" s="89">
        <f>COUNTIF(J128:J131,"3")</f>
        <v>0</v>
      </c>
      <c r="U130" s="89">
        <f>COUNTIF(M128:M131,"3")</f>
        <v>0</v>
      </c>
    </row>
    <row r="131" spans="1:21" ht="30" customHeight="1" x14ac:dyDescent="0.2">
      <c r="A131" s="218"/>
      <c r="B131" s="129"/>
      <c r="C131" s="101" t="s">
        <v>14</v>
      </c>
      <c r="D131" s="30">
        <v>2</v>
      </c>
      <c r="E131" s="77"/>
      <c r="F131" s="63"/>
      <c r="G131" s="83"/>
      <c r="H131" s="69"/>
      <c r="I131" s="64"/>
      <c r="J131" s="86"/>
      <c r="K131" s="79"/>
      <c r="L131" s="79"/>
      <c r="M131" s="88"/>
      <c r="N131" s="81"/>
      <c r="O131" s="81"/>
      <c r="R131" s="89">
        <f>COUNTIF(D128:D131,"4")</f>
        <v>0</v>
      </c>
      <c r="S131" s="89">
        <f>COUNTIF(G128:G131,"4")</f>
        <v>0</v>
      </c>
      <c r="T131" s="89">
        <f>COUNTIF(J128:J131,"4")</f>
        <v>0</v>
      </c>
      <c r="U131" s="89">
        <f>COUNTIF(M128:M131,"4")</f>
        <v>0</v>
      </c>
    </row>
    <row r="132" spans="1:21" ht="9" customHeight="1" x14ac:dyDescent="0.25">
      <c r="B132" s="243"/>
      <c r="C132" s="244"/>
      <c r="D132" s="123"/>
      <c r="E132" s="124"/>
      <c r="F132" s="124"/>
      <c r="G132" s="123"/>
      <c r="H132" s="124"/>
      <c r="I132" s="124"/>
      <c r="J132" s="123"/>
      <c r="K132" s="128"/>
      <c r="M132" s="123"/>
      <c r="N132" s="128"/>
    </row>
    <row r="133" spans="1:21" ht="18.75" x14ac:dyDescent="0.2">
      <c r="A133" s="218"/>
      <c r="B133" s="129"/>
      <c r="C133" s="245" t="s">
        <v>15</v>
      </c>
      <c r="D133" s="245"/>
      <c r="E133" s="245"/>
      <c r="F133" s="245"/>
      <c r="G133" s="245"/>
      <c r="H133" s="245"/>
      <c r="I133" s="245"/>
      <c r="J133" s="245"/>
      <c r="K133" s="246"/>
      <c r="L133" s="120"/>
      <c r="M133" s="120"/>
      <c r="N133" s="120"/>
      <c r="O133" s="120"/>
    </row>
    <row r="134" spans="1:21" ht="30" customHeight="1" x14ac:dyDescent="0.2">
      <c r="A134" s="218"/>
      <c r="B134" s="122"/>
      <c r="C134" s="109" t="s">
        <v>16</v>
      </c>
      <c r="D134" s="30">
        <v>3</v>
      </c>
      <c r="E134" s="63"/>
      <c r="F134" s="63"/>
      <c r="G134" s="83"/>
      <c r="H134" s="64"/>
      <c r="I134" s="64"/>
      <c r="J134" s="86"/>
      <c r="K134" s="79"/>
      <c r="L134" s="79"/>
      <c r="M134" s="88"/>
      <c r="N134" s="81"/>
      <c r="O134" s="81"/>
      <c r="R134" s="89">
        <f>COUNTIF(D134:D136,"1")</f>
        <v>0</v>
      </c>
      <c r="S134" s="89">
        <f>COUNTIF(G134:G136,"1")</f>
        <v>0</v>
      </c>
      <c r="T134" s="89">
        <f>COUNTIF(J134:J136,"1")</f>
        <v>0</v>
      </c>
      <c r="U134" s="89">
        <f>COUNTIF(M134:M136,"1")</f>
        <v>0</v>
      </c>
    </row>
    <row r="135" spans="1:21" ht="30" customHeight="1" x14ac:dyDescent="0.2">
      <c r="A135" s="218"/>
      <c r="B135" s="129"/>
      <c r="C135" s="101" t="s">
        <v>17</v>
      </c>
      <c r="D135" s="30">
        <v>2</v>
      </c>
      <c r="E135" s="63"/>
      <c r="F135" s="63"/>
      <c r="G135" s="83"/>
      <c r="H135" s="69"/>
      <c r="I135" s="64"/>
      <c r="J135" s="86"/>
      <c r="K135" s="79"/>
      <c r="L135" s="79"/>
      <c r="M135" s="88"/>
      <c r="N135" s="81"/>
      <c r="O135" s="81"/>
      <c r="R135" s="89">
        <f>COUNTIF(D134:D136,"2")</f>
        <v>2</v>
      </c>
      <c r="S135" s="89">
        <f>COUNTIF(G134:G136,"2")</f>
        <v>0</v>
      </c>
      <c r="T135" s="89">
        <f>COUNTIF(J134:J136,"2")</f>
        <v>0</v>
      </c>
      <c r="U135" s="89">
        <f>COUNTIF(M134:M136,"2")</f>
        <v>0</v>
      </c>
    </row>
    <row r="136" spans="1:21" ht="30" customHeight="1" x14ac:dyDescent="0.2">
      <c r="A136" s="218"/>
      <c r="B136" s="129"/>
      <c r="C136" s="101" t="s">
        <v>18</v>
      </c>
      <c r="D136" s="30">
        <v>2</v>
      </c>
      <c r="E136" s="77"/>
      <c r="F136" s="63"/>
      <c r="G136" s="83"/>
      <c r="H136" s="69"/>
      <c r="I136" s="64"/>
      <c r="J136" s="86"/>
      <c r="K136" s="79"/>
      <c r="L136" s="79"/>
      <c r="M136" s="88"/>
      <c r="N136" s="81"/>
      <c r="O136" s="81"/>
      <c r="R136" s="89">
        <f>COUNTIF(D134:D136,"3")</f>
        <v>1</v>
      </c>
      <c r="S136" s="89">
        <f>COUNTIF(G134:G136,"3")</f>
        <v>0</v>
      </c>
      <c r="T136" s="89">
        <f>COUNTIF(J134:J136,"3")</f>
        <v>0</v>
      </c>
      <c r="U136" s="89">
        <f>COUNTIF(M134:M136,"3")</f>
        <v>0</v>
      </c>
    </row>
    <row r="137" spans="1:21" ht="9" customHeight="1" x14ac:dyDescent="0.25">
      <c r="B137" s="243"/>
      <c r="C137" s="244"/>
      <c r="D137" s="123"/>
      <c r="E137" s="124"/>
      <c r="F137" s="124"/>
      <c r="G137" s="123"/>
      <c r="H137" s="124"/>
      <c r="I137" s="124"/>
      <c r="J137" s="123"/>
      <c r="K137" s="128"/>
      <c r="M137" s="123"/>
      <c r="N137" s="128"/>
      <c r="R137" s="89">
        <f>COUNTIF(D134:D136,"4")</f>
        <v>0</v>
      </c>
      <c r="S137" s="89">
        <f>COUNTIF(G134:G136,"4")</f>
        <v>0</v>
      </c>
      <c r="T137" s="89">
        <f>COUNTIF(J134:J136,"4")</f>
        <v>0</v>
      </c>
    </row>
    <row r="138" spans="1:21" ht="18.75" x14ac:dyDescent="0.2">
      <c r="A138" s="218"/>
      <c r="B138" s="129"/>
      <c r="C138" s="245" t="s">
        <v>19</v>
      </c>
      <c r="D138" s="245"/>
      <c r="E138" s="245"/>
      <c r="F138" s="245"/>
      <c r="G138" s="245"/>
      <c r="H138" s="245"/>
      <c r="I138" s="245"/>
      <c r="J138" s="245"/>
      <c r="K138" s="246"/>
      <c r="L138" s="120"/>
      <c r="M138" s="120"/>
      <c r="N138" s="120"/>
      <c r="O138" s="120"/>
    </row>
    <row r="139" spans="1:21" ht="30" customHeight="1" x14ac:dyDescent="0.2">
      <c r="A139" s="218"/>
      <c r="B139" s="122"/>
      <c r="C139" s="109" t="s">
        <v>20</v>
      </c>
      <c r="D139" s="30">
        <v>2</v>
      </c>
      <c r="E139" s="63"/>
      <c r="F139" s="63"/>
      <c r="G139" s="83"/>
      <c r="H139" s="64"/>
      <c r="I139" s="64"/>
      <c r="J139" s="86"/>
      <c r="K139" s="79"/>
      <c r="L139" s="79"/>
      <c r="M139" s="88"/>
      <c r="N139" s="81"/>
      <c r="O139" s="81"/>
      <c r="P139" s="142"/>
      <c r="Q139" s="142"/>
      <c r="R139" s="89">
        <f>COUNTIF(D139:D141,"1")</f>
        <v>1</v>
      </c>
      <c r="S139" s="89">
        <f>COUNTIF(G139:G141,"1")</f>
        <v>0</v>
      </c>
      <c r="T139" s="89">
        <f>COUNTIF(J139:J141,"1")</f>
        <v>0</v>
      </c>
      <c r="U139" s="89">
        <f>COUNTIF(M139:M141,"1")</f>
        <v>0</v>
      </c>
    </row>
    <row r="140" spans="1:21" ht="30" customHeight="1" x14ac:dyDescent="0.2">
      <c r="A140" s="218"/>
      <c r="B140" s="129"/>
      <c r="C140" s="101" t="s">
        <v>21</v>
      </c>
      <c r="D140" s="30">
        <v>2</v>
      </c>
      <c r="E140" s="77"/>
      <c r="F140" s="63"/>
      <c r="G140" s="83"/>
      <c r="H140" s="69"/>
      <c r="I140" s="64"/>
      <c r="J140" s="86"/>
      <c r="K140" s="79"/>
      <c r="L140" s="79"/>
      <c r="M140" s="88"/>
      <c r="N140" s="81"/>
      <c r="O140" s="81"/>
      <c r="P140" s="142"/>
      <c r="Q140" s="142"/>
      <c r="R140" s="89">
        <f>COUNTIF(D139:D141,"2")</f>
        <v>2</v>
      </c>
      <c r="S140" s="89">
        <f>COUNTIF(G139:G141,"2")</f>
        <v>0</v>
      </c>
      <c r="T140" s="89">
        <f>COUNTIF(J139:J141,"2")</f>
        <v>0</v>
      </c>
      <c r="U140" s="89">
        <f>COUNTIF(M139:M141,"2")</f>
        <v>0</v>
      </c>
    </row>
    <row r="141" spans="1:21" ht="30" customHeight="1" x14ac:dyDescent="0.2">
      <c r="A141" s="218"/>
      <c r="B141" s="129"/>
      <c r="C141" s="101" t="s">
        <v>22</v>
      </c>
      <c r="D141" s="30">
        <v>1</v>
      </c>
      <c r="E141" s="77"/>
      <c r="F141" s="63"/>
      <c r="G141" s="83"/>
      <c r="H141" s="69"/>
      <c r="I141" s="64"/>
      <c r="J141" s="86"/>
      <c r="K141" s="79"/>
      <c r="L141" s="79"/>
      <c r="M141" s="88"/>
      <c r="N141" s="81"/>
      <c r="O141" s="81"/>
      <c r="P141" s="142"/>
      <c r="Q141" s="142"/>
      <c r="R141" s="89">
        <f>COUNTIF(D139:D141,"3")</f>
        <v>0</v>
      </c>
      <c r="S141" s="89">
        <f>COUNTIF(G139:G141,"3")</f>
        <v>0</v>
      </c>
      <c r="T141" s="89">
        <f>COUNTIF(J139:J141,"3")</f>
        <v>0</v>
      </c>
      <c r="U141" s="89">
        <f>COUNTIF(M139:M141,"3")</f>
        <v>0</v>
      </c>
    </row>
    <row r="142" spans="1:21" x14ac:dyDescent="0.2">
      <c r="R142" s="89">
        <f>COUNTIF(D139:D141,"4")</f>
        <v>0</v>
      </c>
      <c r="S142" s="89">
        <f>COUNTIF(G139:G141,"4")</f>
        <v>0</v>
      </c>
      <c r="T142" s="89">
        <f>COUNTIF(J139:J141,"4")</f>
        <v>0</v>
      </c>
    </row>
    <row r="65530" spans="2:6" ht="15" x14ac:dyDescent="0.25">
      <c r="B65530" s="254" t="s">
        <v>29</v>
      </c>
      <c r="C65530" s="254"/>
      <c r="D65530" s="254"/>
      <c r="E65530" s="254"/>
      <c r="F65530" s="103"/>
    </row>
    <row r="65531" spans="2:6" x14ac:dyDescent="0.2">
      <c r="B65531" s="253" t="s">
        <v>30</v>
      </c>
      <c r="C65531" s="253"/>
      <c r="D65531" s="253"/>
      <c r="E65531" s="253"/>
      <c r="F65531" s="144"/>
    </row>
    <row r="65532" spans="2:6" x14ac:dyDescent="0.2">
      <c r="B65532" s="253" t="s">
        <v>31</v>
      </c>
      <c r="C65532" s="253"/>
      <c r="D65532" s="253"/>
      <c r="E65532" s="253"/>
      <c r="F65532" s="144"/>
    </row>
  </sheetData>
  <sheetProtection password="EE30" sheet="1"/>
  <mergeCells count="93">
    <mergeCell ref="B96:C96"/>
    <mergeCell ref="C83:K83"/>
    <mergeCell ref="C54:K54"/>
    <mergeCell ref="D52:F52"/>
    <mergeCell ref="M119:O119"/>
    <mergeCell ref="M81:O81"/>
    <mergeCell ref="C73:K73"/>
    <mergeCell ref="B80:C80"/>
    <mergeCell ref="C88:K88"/>
    <mergeCell ref="C61:K61"/>
    <mergeCell ref="C67:K67"/>
    <mergeCell ref="B72:K72"/>
    <mergeCell ref="M2:O2"/>
    <mergeCell ref="M3:M4"/>
    <mergeCell ref="N3:N4"/>
    <mergeCell ref="O3:O4"/>
    <mergeCell ref="M52:O52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B19:B27"/>
    <mergeCell ref="B35:B44"/>
    <mergeCell ref="B46:B50"/>
    <mergeCell ref="B28:K28"/>
    <mergeCell ref="D35:K35"/>
    <mergeCell ref="B34:K34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D81:F81"/>
    <mergeCell ref="C133:K133"/>
    <mergeCell ref="B118:C118"/>
    <mergeCell ref="C113:K113"/>
    <mergeCell ref="B119:C120"/>
    <mergeCell ref="C97:L97"/>
    <mergeCell ref="B132:C132"/>
    <mergeCell ref="C121:K121"/>
    <mergeCell ref="B112:C112"/>
    <mergeCell ref="C101:K101"/>
    <mergeCell ref="B100:C100"/>
    <mergeCell ref="J119:L119"/>
    <mergeCell ref="G119:I119"/>
    <mergeCell ref="D119:F119"/>
    <mergeCell ref="B51:K51"/>
    <mergeCell ref="K3:K4"/>
    <mergeCell ref="H3:H4"/>
    <mergeCell ref="G52:I52"/>
    <mergeCell ref="J52:L52"/>
    <mergeCell ref="B12:B17"/>
    <mergeCell ref="B18:K18"/>
    <mergeCell ref="L3:L4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A138:A141"/>
    <mergeCell ref="A97:A99"/>
    <mergeCell ref="A101:A111"/>
    <mergeCell ref="A113:A117"/>
    <mergeCell ref="A121:A125"/>
    <mergeCell ref="A127:A131"/>
    <mergeCell ref="A133:A136"/>
  </mergeCells>
  <phoneticPr fontId="2" type="noConversion"/>
  <conditionalFormatting sqref="D7:D10">
    <cfRule type="iconSet" priority="1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1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10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10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8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6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26">
      <iconSet iconSet="4TrafficLights">
        <cfvo type="percent" val="0"/>
        <cfvo type="num" val="1"/>
        <cfvo type="num" val="3"/>
        <cfvo type="num" val="4"/>
      </iconSet>
    </cfRule>
    <cfRule type="iconSet" priority="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0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0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7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6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0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9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7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130">
      <iconSet iconSet="3Flags">
        <cfvo type="percent" val="0"/>
        <cfvo type="num" val="0"/>
        <cfvo type="num" val="1" gte="0"/>
      </iconSet>
    </cfRule>
  </conditionalFormatting>
  <conditionalFormatting sqref="Q7">
    <cfRule type="cellIs" dxfId="1" priority="131" stopIfTrue="1" operator="lessThan">
      <formula>$Q$7</formula>
    </cfRule>
  </conditionalFormatting>
  <dataValidations count="1">
    <dataValidation type="list" allowBlank="1" showInputMessage="1" showErrorMessage="1" sqref="J134:J136 D139:D141 J102:J111 J98:J99 J89:J95 J84:J86 D84:D86 D62:D65 D134:D136 G84:G86 D98:D99 G89:G95 D89:D95 G98:G99 D114:D117 G102:G111 G74:G79 G47:G50 G36:G44 G30:G33 G20:G27 G13:G17 G7:G10 J7:J10 D13:D17 D7:D10 J20:J27 J30:J33 D20:D27 J36:J44 D30:D33 J47:J50 D36:D44 D47:D50 G68:G71 J13:J17 D74:D79 J62:J65 D68:D71 D55:D59 G62:G65 G55:G59 J55:J59 J68:J71 J74:J79 G114:G117 G134:G136 G128:G131 D102:D111 G122:G125 D128:D131 J114:J117 D122:D125 J139:J141 G139:G141 J122:J125 J128:J131 M134:M136 M102:M111 M98:M99 M89:M95 M84:M86 M7:M10 M20:M27 M30:M33 M36:M44 M47:M50 M13:M17 M62:M65 M55:M59 M68:M71 M74:M79 M114:M117 M139:M141 M122:M125 M128:M131" xr:uid="{00000000-0002-0000-0100-000000000000}">
      <formula1>$Q$2:$Q$5</formula1>
    </dataValidation>
  </dataValidations>
  <hyperlinks>
    <hyperlink ref="B65532" r:id="rId1" xr:uid="{00000000-0004-0000-0100-000000000000}"/>
    <hyperlink ref="B65531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AS65497"/>
  <sheetViews>
    <sheetView showGridLines="0" topLeftCell="A31" zoomScale="80" zoomScaleNormal="80" workbookViewId="0">
      <selection activeCell="I9" sqref="I9"/>
    </sheetView>
  </sheetViews>
  <sheetFormatPr baseColWidth="10" defaultColWidth="11.42578125" defaultRowHeight="15" x14ac:dyDescent="0.2"/>
  <cols>
    <col min="1" max="1" width="1.42578125" style="145" customWidth="1"/>
    <col min="2" max="2" width="34.7109375" style="145" customWidth="1"/>
    <col min="3" max="6" width="7.7109375" style="145" customWidth="1"/>
    <col min="7" max="7" width="1.7109375" style="145" customWidth="1"/>
    <col min="8" max="11" width="7.7109375" style="145" customWidth="1"/>
    <col min="12" max="12" width="1.7109375" style="145" customWidth="1"/>
    <col min="13" max="16" width="7.7109375" style="145" customWidth="1"/>
    <col min="17" max="17" width="2.140625" style="145" customWidth="1"/>
    <col min="18" max="21" width="7.7109375" style="145" customWidth="1"/>
    <col min="22" max="27" width="11.42578125" style="145"/>
    <col min="28" max="28" width="2" style="145" customWidth="1"/>
    <col min="29" max="33" width="11.42578125" style="145"/>
    <col min="34" max="34" width="1.85546875" style="145" customWidth="1"/>
    <col min="35" max="16384" width="11.42578125" style="145"/>
  </cols>
  <sheetData>
    <row r="1" spans="2:45" ht="6" customHeight="1" x14ac:dyDescent="0.2"/>
    <row r="2" spans="2:45" ht="22.5" customHeight="1" x14ac:dyDescent="0.2">
      <c r="B2" s="291" t="s">
        <v>27</v>
      </c>
      <c r="C2" s="290" t="s">
        <v>176</v>
      </c>
      <c r="D2" s="290"/>
      <c r="E2" s="290"/>
      <c r="F2" s="290"/>
      <c r="G2" s="146"/>
      <c r="H2" s="288" t="s">
        <v>177</v>
      </c>
      <c r="I2" s="288"/>
      <c r="J2" s="288"/>
      <c r="K2" s="288"/>
      <c r="L2" s="147"/>
      <c r="M2" s="289" t="s">
        <v>178</v>
      </c>
      <c r="N2" s="289"/>
      <c r="O2" s="289"/>
      <c r="P2" s="289"/>
      <c r="Q2" s="148"/>
      <c r="R2" s="297" t="s">
        <v>179</v>
      </c>
      <c r="S2" s="297"/>
      <c r="T2" s="297"/>
      <c r="U2" s="297"/>
      <c r="V2" s="287"/>
      <c r="W2" s="149"/>
      <c r="X2" s="149"/>
      <c r="Y2" s="149"/>
      <c r="Z2" s="149"/>
      <c r="AA2" s="149"/>
      <c r="AB2" s="149"/>
      <c r="AC2" s="149"/>
      <c r="AD2" s="149"/>
      <c r="AE2" s="149"/>
      <c r="AF2" s="149"/>
      <c r="AG2" s="149"/>
      <c r="AH2" s="149"/>
      <c r="AI2" s="149"/>
      <c r="AJ2" s="149"/>
      <c r="AK2" s="149"/>
      <c r="AL2" s="149"/>
      <c r="AM2" s="149"/>
      <c r="AN2" s="149"/>
      <c r="AO2" s="149"/>
      <c r="AP2" s="149"/>
      <c r="AQ2" s="149"/>
      <c r="AR2" s="149"/>
      <c r="AS2" s="149"/>
    </row>
    <row r="3" spans="2:45" ht="24.75" customHeight="1" thickBot="1" x14ac:dyDescent="0.25">
      <c r="B3" s="292"/>
      <c r="C3" s="150">
        <v>1</v>
      </c>
      <c r="D3" s="150">
        <v>2</v>
      </c>
      <c r="E3" s="151">
        <v>3</v>
      </c>
      <c r="F3" s="152">
        <v>4</v>
      </c>
      <c r="G3" s="295"/>
      <c r="H3" s="150">
        <v>1</v>
      </c>
      <c r="I3" s="150">
        <v>2</v>
      </c>
      <c r="J3" s="151">
        <v>3</v>
      </c>
      <c r="K3" s="152">
        <v>4</v>
      </c>
      <c r="L3" s="293"/>
      <c r="M3" s="150">
        <v>1</v>
      </c>
      <c r="N3" s="150">
        <v>2</v>
      </c>
      <c r="O3" s="151">
        <v>3</v>
      </c>
      <c r="P3" s="152">
        <v>4</v>
      </c>
      <c r="Q3" s="148"/>
      <c r="R3" s="150">
        <v>1</v>
      </c>
      <c r="S3" s="150">
        <v>2</v>
      </c>
      <c r="T3" s="151">
        <v>3</v>
      </c>
      <c r="U3" s="152">
        <v>4</v>
      </c>
      <c r="V3" s="287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</row>
    <row r="4" spans="2:45" ht="38.1" customHeight="1" thickTop="1" thickBot="1" x14ac:dyDescent="0.25">
      <c r="B4" s="153" t="s">
        <v>73</v>
      </c>
      <c r="C4" s="154">
        <v>0.25</v>
      </c>
      <c r="D4" s="155">
        <v>0.42</v>
      </c>
      <c r="E4" s="155">
        <v>0.26</v>
      </c>
      <c r="F4" s="155">
        <v>7.0000000000000007E-2</v>
      </c>
      <c r="G4" s="296"/>
      <c r="H4" s="155" t="e">
        <f>Autoevaluación!S7/SUM(Autoevaluación!S7:S10)</f>
        <v>#DIV/0!</v>
      </c>
      <c r="I4" s="155" t="e">
        <f>Autoevaluación!S8/SUM(Autoevaluación!S7:S10)</f>
        <v>#DIV/0!</v>
      </c>
      <c r="J4" s="155" t="e">
        <f>Autoevaluación!S9/SUM(Autoevaluación!S7:S10)</f>
        <v>#DIV/0!</v>
      </c>
      <c r="K4" s="155" t="e">
        <f>Autoevaluación!S10/SUM(Autoevaluación!S7:S10)</f>
        <v>#DIV/0!</v>
      </c>
      <c r="L4" s="294"/>
      <c r="M4" s="155" t="e">
        <f>Autoevaluación!T7/SUM(Autoevaluación!T7:T10)</f>
        <v>#DIV/0!</v>
      </c>
      <c r="N4" s="155" t="e">
        <f>Autoevaluación!T8/SUM(Autoevaluación!T7:T10)</f>
        <v>#DIV/0!</v>
      </c>
      <c r="O4" s="155" t="e">
        <f>Autoevaluación!T9/SUM(Autoevaluación!T7:T10)</f>
        <v>#DIV/0!</v>
      </c>
      <c r="P4" s="155" t="e">
        <f>Autoevaluación!T10/SUM(Autoevaluación!T7:T10)</f>
        <v>#DIV/0!</v>
      </c>
      <c r="Q4" s="156"/>
      <c r="R4" s="155">
        <f>Autoevaluación!U7/SUM(Autoevaluación!U7:U10)</f>
        <v>0</v>
      </c>
      <c r="S4" s="155">
        <f>Autoevaluación!U8/SUM(Autoevaluación!U7:U10)</f>
        <v>0</v>
      </c>
      <c r="T4" s="155">
        <v>0</v>
      </c>
      <c r="U4" s="155">
        <f>Autoevaluación!U10/SUM(Autoevaluación!U7:U10)</f>
        <v>0</v>
      </c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</row>
    <row r="5" spans="2:45" ht="38.1" customHeight="1" thickTop="1" thickBot="1" x14ac:dyDescent="0.25">
      <c r="B5" s="153" t="s">
        <v>72</v>
      </c>
      <c r="C5" s="154">
        <v>0.09</v>
      </c>
      <c r="D5" s="155">
        <v>0.56999999999999995</v>
      </c>
      <c r="E5" s="155">
        <v>0.3</v>
      </c>
      <c r="F5" s="155">
        <v>0.04</v>
      </c>
      <c r="G5" s="296"/>
      <c r="H5" s="155" t="e">
        <f>Autoevaluación!S13/SUM(Autoevaluación!S13:S16)</f>
        <v>#DIV/0!</v>
      </c>
      <c r="I5" s="155" t="e">
        <f>Autoevaluación!S14/SUM(Autoevaluación!S13:S16)</f>
        <v>#DIV/0!</v>
      </c>
      <c r="J5" s="155" t="e">
        <f>Autoevaluación!S15/SUM(Autoevaluación!S13:S16)</f>
        <v>#DIV/0!</v>
      </c>
      <c r="K5" s="155" t="e">
        <f>Autoevaluación!S16/SUM(Autoevaluación!S13:S16)</f>
        <v>#DIV/0!</v>
      </c>
      <c r="L5" s="294"/>
      <c r="M5" s="155" t="e">
        <f>Autoevaluación!T13/SUM(Autoevaluación!T13:T16)</f>
        <v>#DIV/0!</v>
      </c>
      <c r="N5" s="155" t="e">
        <f>Autoevaluación!T14/SUM(Autoevaluación!T13:T16)</f>
        <v>#DIV/0!</v>
      </c>
      <c r="O5" s="155" t="e">
        <f>Autoevaluación!T15/SUM(Autoevaluación!T13:T16)</f>
        <v>#DIV/0!</v>
      </c>
      <c r="P5" s="155" t="e">
        <f>Autoevaluación!T16/SUM(Autoevaluación!T13:T16)</f>
        <v>#DIV/0!</v>
      </c>
      <c r="Q5" s="156"/>
      <c r="R5" s="155" t="e">
        <f>Autoevaluación!U13/SUM(Autoevaluación!U13:U16)</f>
        <v>#DIV/0!</v>
      </c>
      <c r="S5" s="155" t="e">
        <f>Autoevaluación!U14/SUM(Autoevaluación!U13:U16)</f>
        <v>#DIV/0!</v>
      </c>
      <c r="T5" s="155" t="e">
        <f>Autoevaluación!U15/SUM(Autoevaluación!U13:U16)</f>
        <v>#DIV/0!</v>
      </c>
      <c r="U5" s="155" t="e">
        <f>Autoevaluación!U16/SUM(Autoevaluación!U13:U16)</f>
        <v>#DIV/0!</v>
      </c>
      <c r="V5" s="149"/>
      <c r="W5" s="149"/>
      <c r="X5" s="149"/>
      <c r="Y5" s="149"/>
      <c r="Z5" s="149"/>
      <c r="AA5" s="149"/>
      <c r="AB5" s="149"/>
      <c r="AC5" s="149"/>
      <c r="AD5" s="149"/>
      <c r="AE5" s="149"/>
      <c r="AF5" s="149"/>
      <c r="AG5" s="149"/>
      <c r="AH5" s="149"/>
      <c r="AI5" s="149"/>
      <c r="AJ5" s="149"/>
      <c r="AK5" s="149"/>
      <c r="AL5" s="149"/>
      <c r="AM5" s="149"/>
      <c r="AN5" s="149"/>
      <c r="AO5" s="149"/>
      <c r="AP5" s="149"/>
      <c r="AQ5" s="149"/>
      <c r="AR5" s="149"/>
      <c r="AS5" s="149"/>
    </row>
    <row r="6" spans="2:45" ht="38.1" customHeight="1" thickTop="1" thickBot="1" x14ac:dyDescent="0.25">
      <c r="B6" s="153" t="s">
        <v>43</v>
      </c>
      <c r="C6" s="154">
        <v>0.08</v>
      </c>
      <c r="D6" s="155">
        <v>0.47</v>
      </c>
      <c r="E6" s="155">
        <v>0.4</v>
      </c>
      <c r="F6" s="155">
        <v>0.05</v>
      </c>
      <c r="G6" s="296"/>
      <c r="H6" s="155" t="e">
        <f>Autoevaluación!S20/SUM(Autoevaluación!S20:S23)</f>
        <v>#DIV/0!</v>
      </c>
      <c r="I6" s="155" t="e">
        <f>Autoevaluación!S21/SUM(Autoevaluación!S20:S23)</f>
        <v>#DIV/0!</v>
      </c>
      <c r="J6" s="155" t="e">
        <f>Autoevaluación!S20/SUM(Autoevaluación!S20:S23)</f>
        <v>#DIV/0!</v>
      </c>
      <c r="K6" s="155" t="e">
        <f>Autoevaluación!S23/SUM(Autoevaluación!S20:S23)</f>
        <v>#DIV/0!</v>
      </c>
      <c r="L6" s="294"/>
      <c r="M6" s="155" t="e">
        <f>Autoevaluación!T20/SUM(Autoevaluación!T20:T23)</f>
        <v>#DIV/0!</v>
      </c>
      <c r="N6" s="155" t="e">
        <f>Autoevaluación!T21/SUM(Autoevaluación!T20:T23)</f>
        <v>#DIV/0!</v>
      </c>
      <c r="O6" s="155" t="e">
        <f>Autoevaluación!T22/SUM(Autoevaluación!T20:T23)</f>
        <v>#DIV/0!</v>
      </c>
      <c r="P6" s="155" t="e">
        <f>Autoevaluación!T23/SUM(Autoevaluación!T20:T23)</f>
        <v>#DIV/0!</v>
      </c>
      <c r="Q6" s="156"/>
      <c r="R6" s="155" t="e">
        <f>Autoevaluación!U20/SUM(Autoevaluación!U20:U23)</f>
        <v>#DIV/0!</v>
      </c>
      <c r="S6" s="155" t="e">
        <f>Autoevaluación!U21/SUM(Autoevaluación!U20:U23)</f>
        <v>#DIV/0!</v>
      </c>
      <c r="T6" s="155" t="e">
        <f>Autoevaluación!U22/SUM(Autoevaluación!U20:U23)</f>
        <v>#DIV/0!</v>
      </c>
      <c r="U6" s="155" t="e">
        <f>Autoevaluación!U23/SUM(Autoevaluación!U20:U23)</f>
        <v>#DIV/0!</v>
      </c>
      <c r="V6" s="157"/>
      <c r="W6" s="149"/>
      <c r="X6" s="149"/>
      <c r="Y6" s="149"/>
      <c r="Z6" s="149"/>
      <c r="AA6" s="149"/>
      <c r="AB6" s="149"/>
      <c r="AC6" s="149"/>
      <c r="AD6" s="149"/>
      <c r="AE6" s="149"/>
      <c r="AF6" s="149"/>
      <c r="AG6" s="149"/>
      <c r="AH6" s="149"/>
      <c r="AI6" s="149"/>
      <c r="AJ6" s="149"/>
      <c r="AK6" s="149"/>
      <c r="AL6" s="149"/>
      <c r="AM6" s="149"/>
      <c r="AN6" s="149"/>
      <c r="AO6" s="149"/>
      <c r="AP6" s="149"/>
      <c r="AQ6" s="149"/>
      <c r="AR6" s="149"/>
      <c r="AS6" s="149"/>
    </row>
    <row r="7" spans="2:45" ht="38.1" customHeight="1" thickTop="1" thickBot="1" x14ac:dyDescent="0.25">
      <c r="B7" s="153" t="s">
        <v>52</v>
      </c>
      <c r="C7" s="154">
        <v>0.47</v>
      </c>
      <c r="D7" s="155">
        <v>0.33</v>
      </c>
      <c r="E7" s="155">
        <v>0.17</v>
      </c>
      <c r="F7" s="155">
        <v>0.05</v>
      </c>
      <c r="G7" s="296"/>
      <c r="H7" s="155" t="e">
        <f>Autoevaluación!S30/SUM(Autoevaluación!S30:S33)</f>
        <v>#DIV/0!</v>
      </c>
      <c r="I7" s="155" t="e">
        <f>Autoevaluación!S31/SUM(Autoevaluación!S30:S33)</f>
        <v>#DIV/0!</v>
      </c>
      <c r="J7" s="155" t="e">
        <f>Autoevaluación!S32/SUM(Autoevaluación!S30:S33)</f>
        <v>#DIV/0!</v>
      </c>
      <c r="K7" s="155" t="e">
        <f>Autoevaluación!S33/SUM(Autoevaluación!S30:S33)</f>
        <v>#DIV/0!</v>
      </c>
      <c r="L7" s="294"/>
      <c r="M7" s="155" t="e">
        <f>Autoevaluación!T30/SUM(Autoevaluación!T30:T33)</f>
        <v>#DIV/0!</v>
      </c>
      <c r="N7" s="155" t="e">
        <f>Autoevaluación!T31/SUM(Autoevaluación!T30:T33)</f>
        <v>#DIV/0!</v>
      </c>
      <c r="O7" s="155" t="e">
        <f>Autoevaluación!T32/SUM(Autoevaluación!T30:T33)</f>
        <v>#DIV/0!</v>
      </c>
      <c r="P7" s="155" t="e">
        <f>Autoevaluación!T33/SUM(Autoevaluación!T30:T33)</f>
        <v>#DIV/0!</v>
      </c>
      <c r="Q7" s="156"/>
      <c r="R7" s="155" t="e">
        <f>Autoevaluación!U30/SUM(Autoevaluación!U30:U33)</f>
        <v>#DIV/0!</v>
      </c>
      <c r="S7" s="155" t="e">
        <f>Autoevaluación!U31/SUM(Autoevaluación!U30:U33)</f>
        <v>#DIV/0!</v>
      </c>
      <c r="T7" s="155" t="e">
        <f>Autoevaluación!U32/SUM(Autoevaluación!U30:U33)</f>
        <v>#DIV/0!</v>
      </c>
      <c r="U7" s="155" t="e">
        <f>Autoevaluación!U33/SUM(Autoevaluación!U30:U33)</f>
        <v>#DIV/0!</v>
      </c>
      <c r="V7" s="149"/>
      <c r="W7" s="149"/>
      <c r="X7" s="149"/>
      <c r="Y7" s="149"/>
      <c r="Z7" s="149"/>
      <c r="AA7" s="149"/>
      <c r="AB7" s="149"/>
      <c r="AC7" s="149"/>
      <c r="AD7" s="149"/>
      <c r="AE7" s="149"/>
      <c r="AF7" s="149"/>
      <c r="AG7" s="149"/>
      <c r="AH7" s="149"/>
      <c r="AI7" s="149"/>
      <c r="AJ7" s="149"/>
      <c r="AK7" s="149"/>
      <c r="AL7" s="149"/>
      <c r="AM7" s="149"/>
      <c r="AN7" s="149"/>
      <c r="AO7" s="149"/>
      <c r="AP7" s="149"/>
      <c r="AQ7" s="149"/>
      <c r="AR7" s="149"/>
      <c r="AS7" s="149"/>
    </row>
    <row r="8" spans="2:45" ht="38.1" customHeight="1" thickTop="1" thickBot="1" x14ac:dyDescent="0.25">
      <c r="B8" s="153" t="s">
        <v>57</v>
      </c>
      <c r="C8" s="154">
        <v>0.33</v>
      </c>
      <c r="D8" s="155">
        <v>0.4</v>
      </c>
      <c r="E8" s="155">
        <v>0.22</v>
      </c>
      <c r="F8" s="155">
        <v>0.05</v>
      </c>
      <c r="G8" s="296"/>
      <c r="H8" s="155">
        <f>Autoevaluación!S36/SUM(Autoevaluación!S36:S39)</f>
        <v>0</v>
      </c>
      <c r="I8" s="155">
        <v>0</v>
      </c>
      <c r="J8" s="155">
        <f>Autoevaluación!S38/SUM(Autoevaluación!S36:S39)</f>
        <v>0</v>
      </c>
      <c r="K8" s="155">
        <f>Autoevaluación!S39/SUM(Autoevaluación!S36:S39)</f>
        <v>0</v>
      </c>
      <c r="L8" s="294"/>
      <c r="M8" s="155" t="e">
        <f>Autoevaluación!T36/SUM(Autoevaluación!T36:T39)</f>
        <v>#DIV/0!</v>
      </c>
      <c r="N8" s="155" t="e">
        <f>Autoevaluación!T37/SUM(Autoevaluación!T36:T39)</f>
        <v>#DIV/0!</v>
      </c>
      <c r="O8" s="155" t="e">
        <f>Autoevaluación!T38/SUM(Autoevaluación!T36:T39)</f>
        <v>#DIV/0!</v>
      </c>
      <c r="P8" s="155" t="e">
        <f>Autoevaluación!T39/SUM(Autoevaluación!T36:T39)</f>
        <v>#DIV/0!</v>
      </c>
      <c r="Q8" s="156"/>
      <c r="R8" s="155" t="e">
        <f>Autoevaluación!U36/SUM(Autoevaluación!U36:U39)</f>
        <v>#DIV/0!</v>
      </c>
      <c r="S8" s="155" t="e">
        <f>Autoevaluación!U37/SUM(Autoevaluación!U36:U39)</f>
        <v>#DIV/0!</v>
      </c>
      <c r="T8" s="155" t="e">
        <f>Autoevaluación!U38/SUM(Autoevaluación!U36:U39)</f>
        <v>#DIV/0!</v>
      </c>
      <c r="U8" s="155" t="e">
        <f>Autoevaluación!U39/SUM(Autoevaluación!U36:U39)</f>
        <v>#DIV/0!</v>
      </c>
      <c r="V8" s="149"/>
      <c r="W8" s="149"/>
      <c r="X8" s="149"/>
      <c r="Y8" s="149"/>
      <c r="Z8" s="149"/>
      <c r="AA8" s="149"/>
      <c r="AB8" s="149"/>
      <c r="AC8" s="149"/>
      <c r="AD8" s="149"/>
      <c r="AE8" s="149"/>
      <c r="AF8" s="149"/>
      <c r="AG8" s="149"/>
      <c r="AH8" s="149"/>
      <c r="AI8" s="149"/>
      <c r="AJ8" s="149"/>
      <c r="AK8" s="149"/>
      <c r="AL8" s="149"/>
      <c r="AM8" s="149"/>
      <c r="AN8" s="149"/>
      <c r="AO8" s="149"/>
      <c r="AP8" s="149"/>
      <c r="AQ8" s="149"/>
      <c r="AR8" s="149"/>
      <c r="AS8" s="149"/>
    </row>
    <row r="9" spans="2:45" ht="38.1" customHeight="1" thickTop="1" thickBot="1" x14ac:dyDescent="0.25">
      <c r="B9" s="153" t="s">
        <v>67</v>
      </c>
      <c r="C9" s="154">
        <v>0.13</v>
      </c>
      <c r="D9" s="155">
        <v>0.35</v>
      </c>
      <c r="E9" s="155">
        <v>0.48</v>
      </c>
      <c r="F9" s="155">
        <v>0.04</v>
      </c>
      <c r="G9" s="296"/>
      <c r="H9" s="155" t="e">
        <f>Autoevaluación!S47/SUM(Autoevaluación!S47:S50)</f>
        <v>#DIV/0!</v>
      </c>
      <c r="I9" s="155" t="e">
        <f>Autoevaluación!S48/SUM(Autoevaluación!S47:S50)</f>
        <v>#DIV/0!</v>
      </c>
      <c r="J9" s="155" t="e">
        <f>Autoevaluación!S49/SUM(Autoevaluación!S47:S50)</f>
        <v>#DIV/0!</v>
      </c>
      <c r="K9" s="155" t="e">
        <f>Autoevaluación!S50/SUM(Autoevaluación!S47:S50)</f>
        <v>#DIV/0!</v>
      </c>
      <c r="L9" s="294"/>
      <c r="M9" s="155" t="e">
        <f>Autoevaluación!T47/SUM(Autoevaluación!T47:T50)</f>
        <v>#DIV/0!</v>
      </c>
      <c r="N9" s="155" t="e">
        <f>Autoevaluación!T48/SUM(Autoevaluación!T47:T50)</f>
        <v>#DIV/0!</v>
      </c>
      <c r="O9" s="155" t="e">
        <f>Autoevaluación!T49/SUM(Autoevaluación!T47:T50)</f>
        <v>#DIV/0!</v>
      </c>
      <c r="P9" s="155" t="e">
        <f>Autoevaluación!T50/SUM(Autoevaluación!T47:T50)</f>
        <v>#DIV/0!</v>
      </c>
      <c r="Q9" s="156"/>
      <c r="R9" s="155" t="e">
        <f>Autoevaluación!U47/SUM(Autoevaluación!U47:U50)</f>
        <v>#DIV/0!</v>
      </c>
      <c r="S9" s="155" t="e">
        <f>Autoevaluación!U48/SUM(Autoevaluación!U47:U50)</f>
        <v>#DIV/0!</v>
      </c>
      <c r="T9" s="155" t="e">
        <f>Autoevaluación!U49/SUM(Autoevaluación!U47:U50)</f>
        <v>#DIV/0!</v>
      </c>
      <c r="U9" s="155" t="e">
        <f>Autoevaluación!U50/SUM(Autoevaluación!U47:U50)</f>
        <v>#DIV/0!</v>
      </c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</row>
    <row r="10" spans="2:45" ht="38.1" customHeight="1" thickTop="1" x14ac:dyDescent="0.2">
      <c r="B10" s="158" t="s">
        <v>126</v>
      </c>
      <c r="C10" s="159">
        <f>AVERAGE(C4:C9)</f>
        <v>0.22500000000000001</v>
      </c>
      <c r="D10" s="159">
        <f>AVERAGE(D4:D9)</f>
        <v>0.42333333333333334</v>
      </c>
      <c r="E10" s="159">
        <f>AVERAGE(E4:E9)</f>
        <v>0.30499999999999999</v>
      </c>
      <c r="F10" s="159">
        <f>AVERAGE(F4:F9)</f>
        <v>4.9999999999999996E-2</v>
      </c>
      <c r="G10" s="160"/>
      <c r="H10" s="159" t="e">
        <f>AVERAGE(H4:H9)</f>
        <v>#DIV/0!</v>
      </c>
      <c r="I10" s="159" t="e">
        <f>AVERAGE(I4:I9)</f>
        <v>#DIV/0!</v>
      </c>
      <c r="J10" s="159" t="e">
        <f>AVERAGE(J4:J9)</f>
        <v>#DIV/0!</v>
      </c>
      <c r="K10" s="159" t="e">
        <f>AVERAGE(K4:K9)</f>
        <v>#DIV/0!</v>
      </c>
      <c r="L10" s="160"/>
      <c r="M10" s="159" t="e">
        <f>AVERAGE(M4:M9)</f>
        <v>#DIV/0!</v>
      </c>
      <c r="N10" s="159" t="e">
        <f>AVERAGE(N4:N9)</f>
        <v>#DIV/0!</v>
      </c>
      <c r="O10" s="159" t="e">
        <f>AVERAGE(O4:O9)</f>
        <v>#DIV/0!</v>
      </c>
      <c r="P10" s="159" t="e">
        <f>AVERAGE(P4:P9)</f>
        <v>#DIV/0!</v>
      </c>
      <c r="Q10" s="161"/>
      <c r="R10" s="159" t="e">
        <f>AVERAGE(R4:R9)</f>
        <v>#DIV/0!</v>
      </c>
      <c r="S10" s="159" t="e">
        <f>AVERAGE(S4:S9)</f>
        <v>#DIV/0!</v>
      </c>
      <c r="T10" s="159" t="e">
        <f>AVERAGE(T4:T9)</f>
        <v>#DIV/0!</v>
      </c>
      <c r="U10" s="159" t="e">
        <f>AVERAGE(U4:U9)</f>
        <v>#DIV/0!</v>
      </c>
      <c r="V10" s="149"/>
      <c r="W10" s="149"/>
      <c r="X10" s="149"/>
      <c r="Y10" s="149"/>
      <c r="Z10" s="149"/>
      <c r="AA10" s="149"/>
      <c r="AB10" s="149"/>
      <c r="AC10" s="149"/>
      <c r="AD10" s="149"/>
      <c r="AE10" s="149"/>
      <c r="AF10" s="149"/>
      <c r="AG10" s="149"/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</row>
    <row r="11" spans="2:45" x14ac:dyDescent="0.2">
      <c r="B11" s="162"/>
      <c r="C11" s="162"/>
      <c r="D11" s="162"/>
      <c r="E11" s="162"/>
      <c r="F11" s="160"/>
      <c r="G11" s="160"/>
      <c r="H11" s="160"/>
      <c r="I11" s="160"/>
      <c r="J11" s="160"/>
      <c r="K11" s="160"/>
      <c r="L11" s="160"/>
      <c r="M11" s="160"/>
      <c r="N11" s="160"/>
      <c r="O11" s="160"/>
      <c r="P11" s="160"/>
      <c r="Q11" s="160"/>
      <c r="R11" s="160"/>
      <c r="S11" s="160"/>
      <c r="T11" s="160"/>
      <c r="U11" s="160"/>
      <c r="V11" s="149"/>
      <c r="W11" s="149"/>
      <c r="X11" s="149"/>
      <c r="Y11" s="149"/>
      <c r="Z11" s="149"/>
      <c r="AA11" s="149"/>
      <c r="AB11" s="149"/>
      <c r="AC11" s="149"/>
      <c r="AD11" s="149"/>
      <c r="AE11" s="149"/>
      <c r="AF11" s="149"/>
      <c r="AG11" s="149"/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</row>
    <row r="12" spans="2:45" ht="21.95" customHeight="1" x14ac:dyDescent="0.2">
      <c r="B12" s="298">
        <v>2023</v>
      </c>
      <c r="C12" s="299"/>
      <c r="D12" s="299"/>
      <c r="E12" s="299"/>
      <c r="F12" s="299"/>
      <c r="G12" s="299"/>
      <c r="H12" s="299"/>
      <c r="I12" s="299"/>
      <c r="J12" s="299"/>
      <c r="K12" s="299"/>
      <c r="L12" s="299"/>
      <c r="M12" s="299"/>
      <c r="N12" s="299"/>
      <c r="O12" s="299"/>
      <c r="P12" s="299"/>
      <c r="Q12" s="299"/>
      <c r="R12" s="299"/>
      <c r="S12" s="299"/>
      <c r="T12" s="299"/>
      <c r="U12" s="300"/>
      <c r="V12" s="149"/>
      <c r="W12" s="149"/>
      <c r="X12" s="149"/>
      <c r="Y12" s="149"/>
      <c r="Z12" s="149"/>
      <c r="AA12" s="149"/>
      <c r="AB12" s="149"/>
      <c r="AC12" s="149"/>
      <c r="AD12" s="149"/>
      <c r="AE12" s="149"/>
      <c r="AF12" s="149"/>
      <c r="AG12" s="149"/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</row>
    <row r="13" spans="2:45" ht="24.95" customHeight="1" x14ac:dyDescent="0.2">
      <c r="B13" s="301" t="s">
        <v>28</v>
      </c>
      <c r="C13" s="302"/>
      <c r="D13" s="302"/>
      <c r="E13" s="302"/>
      <c r="F13" s="302"/>
      <c r="G13" s="302"/>
      <c r="H13" s="302"/>
      <c r="I13" s="302"/>
      <c r="J13" s="302"/>
      <c r="K13" s="302"/>
      <c r="L13" s="302"/>
      <c r="M13" s="302"/>
      <c r="N13" s="302"/>
      <c r="O13" s="302"/>
      <c r="P13" s="302"/>
      <c r="Q13" s="302"/>
      <c r="R13" s="302"/>
      <c r="S13" s="302"/>
      <c r="T13" s="302"/>
      <c r="U13" s="302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</row>
    <row r="14" spans="2:45" ht="60" customHeight="1" x14ac:dyDescent="0.2">
      <c r="B14" s="303"/>
      <c r="C14" s="303"/>
      <c r="D14" s="303"/>
      <c r="E14" s="303"/>
      <c r="F14" s="303"/>
      <c r="G14" s="303"/>
      <c r="H14" s="303"/>
      <c r="I14" s="303"/>
      <c r="J14" s="303"/>
      <c r="K14" s="303"/>
      <c r="L14" s="303"/>
      <c r="M14" s="303"/>
      <c r="N14" s="303"/>
      <c r="O14" s="303"/>
      <c r="P14" s="303"/>
      <c r="Q14" s="303"/>
      <c r="R14" s="303"/>
      <c r="S14" s="303"/>
      <c r="T14" s="303"/>
      <c r="U14" s="303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</row>
    <row r="15" spans="2:45" ht="60" customHeight="1" x14ac:dyDescent="0.2">
      <c r="B15" s="303"/>
      <c r="C15" s="303"/>
      <c r="D15" s="303"/>
      <c r="E15" s="303"/>
      <c r="F15" s="303"/>
      <c r="G15" s="303"/>
      <c r="H15" s="303"/>
      <c r="I15" s="303"/>
      <c r="J15" s="303"/>
      <c r="K15" s="303"/>
      <c r="L15" s="303"/>
      <c r="M15" s="303"/>
      <c r="N15" s="303"/>
      <c r="O15" s="303"/>
      <c r="P15" s="303"/>
      <c r="Q15" s="303"/>
      <c r="R15" s="303"/>
      <c r="S15" s="303"/>
      <c r="T15" s="303"/>
      <c r="U15" s="303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</row>
    <row r="16" spans="2:45" s="163" customFormat="1" ht="24.95" customHeight="1" x14ac:dyDescent="0.25">
      <c r="B16" s="304" t="s">
        <v>123</v>
      </c>
      <c r="C16" s="305"/>
      <c r="D16" s="305"/>
      <c r="E16" s="305"/>
      <c r="F16" s="305"/>
      <c r="G16" s="305"/>
      <c r="H16" s="305"/>
      <c r="I16" s="305"/>
      <c r="J16" s="305"/>
      <c r="K16" s="305"/>
      <c r="L16" s="305"/>
      <c r="M16" s="305"/>
      <c r="N16" s="305"/>
      <c r="O16" s="305"/>
      <c r="P16" s="305"/>
      <c r="Q16" s="305"/>
      <c r="R16" s="305"/>
      <c r="S16" s="305"/>
      <c r="T16" s="305"/>
      <c r="U16" s="305"/>
    </row>
    <row r="17" spans="2:21" ht="60" customHeight="1" x14ac:dyDescent="0.2">
      <c r="B17" s="303"/>
      <c r="C17" s="303"/>
      <c r="D17" s="303"/>
      <c r="E17" s="303"/>
      <c r="F17" s="303"/>
      <c r="G17" s="303"/>
      <c r="H17" s="303"/>
      <c r="I17" s="303"/>
      <c r="J17" s="303"/>
      <c r="K17" s="303"/>
      <c r="L17" s="303"/>
      <c r="M17" s="303"/>
      <c r="N17" s="303"/>
      <c r="O17" s="303"/>
      <c r="P17" s="303"/>
      <c r="Q17" s="303"/>
      <c r="R17" s="303"/>
      <c r="S17" s="303"/>
      <c r="T17" s="303"/>
      <c r="U17" s="303"/>
    </row>
    <row r="18" spans="2:21" ht="60" customHeight="1" x14ac:dyDescent="0.2">
      <c r="B18" s="303"/>
      <c r="C18" s="303"/>
      <c r="D18" s="303"/>
      <c r="E18" s="303"/>
      <c r="F18" s="303"/>
      <c r="G18" s="303"/>
      <c r="H18" s="303"/>
      <c r="I18" s="303"/>
      <c r="J18" s="303"/>
      <c r="K18" s="303"/>
      <c r="L18" s="303"/>
      <c r="M18" s="303"/>
      <c r="N18" s="303"/>
      <c r="O18" s="303"/>
      <c r="P18" s="303"/>
      <c r="Q18" s="303"/>
      <c r="R18" s="303"/>
      <c r="S18" s="303"/>
      <c r="T18" s="303"/>
      <c r="U18" s="303"/>
    </row>
    <row r="19" spans="2:21" ht="60" customHeight="1" x14ac:dyDescent="0.2">
      <c r="B19" s="303"/>
      <c r="C19" s="303"/>
      <c r="D19" s="303"/>
      <c r="E19" s="303"/>
      <c r="F19" s="303"/>
      <c r="G19" s="303"/>
      <c r="H19" s="303"/>
      <c r="I19" s="303"/>
      <c r="J19" s="303"/>
      <c r="K19" s="303"/>
      <c r="L19" s="303"/>
      <c r="M19" s="303"/>
      <c r="N19" s="303"/>
      <c r="O19" s="303"/>
      <c r="P19" s="303"/>
      <c r="Q19" s="303"/>
      <c r="R19" s="303"/>
      <c r="S19" s="303"/>
      <c r="T19" s="303"/>
      <c r="U19" s="303"/>
    </row>
    <row r="20" spans="2:21" ht="16.5" customHeight="1" x14ac:dyDescent="0.2">
      <c r="B20" s="164"/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</row>
    <row r="21" spans="2:21" ht="21.95" customHeight="1" x14ac:dyDescent="0.2">
      <c r="B21" s="306">
        <v>2024</v>
      </c>
      <c r="C21" s="306"/>
      <c r="D21" s="306"/>
      <c r="E21" s="306"/>
      <c r="F21" s="306"/>
      <c r="G21" s="306"/>
      <c r="H21" s="306"/>
      <c r="I21" s="306"/>
      <c r="J21" s="306"/>
      <c r="K21" s="306"/>
      <c r="L21" s="306"/>
      <c r="M21" s="306"/>
      <c r="N21" s="306"/>
      <c r="O21" s="306"/>
      <c r="P21" s="306"/>
      <c r="Q21" s="306"/>
      <c r="R21" s="306"/>
      <c r="S21" s="306"/>
      <c r="T21" s="306"/>
      <c r="U21" s="306"/>
    </row>
    <row r="22" spans="2:21" ht="24.95" customHeight="1" x14ac:dyDescent="0.2">
      <c r="B22" s="307" t="s">
        <v>28</v>
      </c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</row>
    <row r="23" spans="2:21" ht="60" customHeight="1" x14ac:dyDescent="0.2">
      <c r="B23" s="303"/>
      <c r="C23" s="303"/>
      <c r="D23" s="303"/>
      <c r="E23" s="303"/>
      <c r="F23" s="303"/>
      <c r="G23" s="303"/>
      <c r="H23" s="303"/>
      <c r="I23" s="303"/>
      <c r="J23" s="303"/>
      <c r="K23" s="303"/>
      <c r="L23" s="303"/>
      <c r="M23" s="303"/>
      <c r="N23" s="303"/>
      <c r="O23" s="303"/>
      <c r="P23" s="303"/>
      <c r="Q23" s="303"/>
      <c r="R23" s="303"/>
      <c r="S23" s="303"/>
      <c r="T23" s="303"/>
      <c r="U23" s="303"/>
    </row>
    <row r="24" spans="2:21" ht="60" customHeight="1" x14ac:dyDescent="0.2">
      <c r="B24" s="303"/>
      <c r="C24" s="303"/>
      <c r="D24" s="303"/>
      <c r="E24" s="303"/>
      <c r="F24" s="303"/>
      <c r="G24" s="303"/>
      <c r="H24" s="303"/>
      <c r="I24" s="303"/>
      <c r="J24" s="303"/>
      <c r="K24" s="303"/>
      <c r="L24" s="303"/>
      <c r="M24" s="303"/>
      <c r="N24" s="303"/>
      <c r="O24" s="303"/>
      <c r="P24" s="303"/>
      <c r="Q24" s="303"/>
      <c r="R24" s="303"/>
      <c r="S24" s="303"/>
      <c r="T24" s="303"/>
      <c r="U24" s="303"/>
    </row>
    <row r="25" spans="2:21" s="163" customFormat="1" ht="24.95" customHeight="1" x14ac:dyDescent="0.25">
      <c r="B25" s="304" t="s">
        <v>123</v>
      </c>
      <c r="C25" s="305"/>
      <c r="D25" s="305"/>
      <c r="E25" s="305"/>
      <c r="F25" s="305"/>
      <c r="G25" s="305"/>
      <c r="H25" s="305"/>
      <c r="I25" s="305"/>
      <c r="J25" s="305"/>
      <c r="K25" s="305"/>
      <c r="L25" s="305"/>
      <c r="M25" s="305"/>
      <c r="N25" s="305"/>
      <c r="O25" s="305"/>
      <c r="P25" s="305"/>
      <c r="Q25" s="305"/>
      <c r="R25" s="305"/>
      <c r="S25" s="305"/>
      <c r="T25" s="305"/>
      <c r="U25" s="305"/>
    </row>
    <row r="26" spans="2:21" ht="60" customHeight="1" x14ac:dyDescent="0.2">
      <c r="B26" s="303"/>
      <c r="C26" s="303"/>
      <c r="D26" s="303"/>
      <c r="E26" s="303"/>
      <c r="F26" s="303"/>
      <c r="G26" s="303"/>
      <c r="H26" s="303"/>
      <c r="I26" s="303"/>
      <c r="J26" s="303"/>
      <c r="K26" s="303"/>
      <c r="L26" s="303"/>
      <c r="M26" s="303"/>
      <c r="N26" s="303"/>
      <c r="O26" s="303"/>
      <c r="P26" s="303"/>
      <c r="Q26" s="303"/>
      <c r="R26" s="303"/>
      <c r="S26" s="303"/>
      <c r="T26" s="303"/>
      <c r="U26" s="303"/>
    </row>
    <row r="27" spans="2:21" ht="60" customHeight="1" x14ac:dyDescent="0.2">
      <c r="B27" s="303"/>
      <c r="C27" s="303"/>
      <c r="D27" s="303"/>
      <c r="E27" s="303"/>
      <c r="F27" s="303"/>
      <c r="G27" s="303"/>
      <c r="H27" s="303"/>
      <c r="I27" s="303"/>
      <c r="J27" s="303"/>
      <c r="K27" s="303"/>
      <c r="L27" s="303"/>
      <c r="M27" s="303"/>
      <c r="N27" s="303"/>
      <c r="O27" s="303"/>
      <c r="P27" s="303"/>
      <c r="Q27" s="303"/>
      <c r="R27" s="303"/>
      <c r="S27" s="303"/>
      <c r="T27" s="303"/>
      <c r="U27" s="303"/>
    </row>
    <row r="28" spans="2:21" ht="60" customHeight="1" x14ac:dyDescent="0.2">
      <c r="B28" s="303"/>
      <c r="C28" s="303"/>
      <c r="D28" s="303"/>
      <c r="E28" s="303"/>
      <c r="F28" s="303"/>
      <c r="G28" s="303"/>
      <c r="H28" s="303"/>
      <c r="I28" s="303"/>
      <c r="J28" s="303"/>
      <c r="K28" s="303"/>
      <c r="L28" s="303"/>
      <c r="M28" s="303"/>
      <c r="N28" s="303"/>
      <c r="O28" s="303"/>
      <c r="P28" s="303"/>
      <c r="Q28" s="303"/>
      <c r="R28" s="303"/>
      <c r="S28" s="303"/>
      <c r="T28" s="303"/>
      <c r="U28" s="303"/>
    </row>
    <row r="29" spans="2:21" ht="16.5" customHeight="1" x14ac:dyDescent="0.2">
      <c r="B29" s="164"/>
      <c r="C29" s="164"/>
      <c r="D29" s="164"/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</row>
    <row r="30" spans="2:21" ht="21.95" customHeight="1" x14ac:dyDescent="0.2">
      <c r="B30" s="308">
        <v>2025</v>
      </c>
      <c r="C30" s="309"/>
      <c r="D30" s="309"/>
      <c r="E30" s="309"/>
      <c r="F30" s="309"/>
      <c r="G30" s="309"/>
      <c r="H30" s="309"/>
      <c r="I30" s="309"/>
      <c r="J30" s="309"/>
      <c r="K30" s="309"/>
      <c r="L30" s="309"/>
      <c r="M30" s="309"/>
      <c r="N30" s="309"/>
      <c r="O30" s="309"/>
      <c r="P30" s="309"/>
      <c r="Q30" s="309"/>
      <c r="R30" s="309"/>
      <c r="S30" s="309"/>
      <c r="T30" s="309"/>
      <c r="U30" s="309"/>
    </row>
    <row r="31" spans="2:21" ht="24.95" customHeight="1" x14ac:dyDescent="0.2">
      <c r="B31" s="310" t="s">
        <v>28</v>
      </c>
      <c r="C31" s="311"/>
      <c r="D31" s="311"/>
      <c r="E31" s="311"/>
      <c r="F31" s="311"/>
      <c r="G31" s="311"/>
      <c r="H31" s="311"/>
      <c r="I31" s="311"/>
      <c r="J31" s="311"/>
      <c r="K31" s="311"/>
      <c r="L31" s="311"/>
      <c r="M31" s="311"/>
      <c r="N31" s="311"/>
      <c r="O31" s="311"/>
      <c r="P31" s="311"/>
      <c r="Q31" s="311"/>
      <c r="R31" s="311"/>
      <c r="S31" s="311"/>
      <c r="T31" s="311"/>
      <c r="U31" s="311"/>
    </row>
    <row r="32" spans="2:21" ht="60" customHeight="1" x14ac:dyDescent="0.2">
      <c r="B32" s="303"/>
      <c r="C32" s="303"/>
      <c r="D32" s="303"/>
      <c r="E32" s="303"/>
      <c r="F32" s="303"/>
      <c r="G32" s="303"/>
      <c r="H32" s="303"/>
      <c r="I32" s="303"/>
      <c r="J32" s="303"/>
      <c r="K32" s="303"/>
      <c r="L32" s="303"/>
      <c r="M32" s="303"/>
      <c r="N32" s="303"/>
      <c r="O32" s="303"/>
      <c r="P32" s="303"/>
      <c r="Q32" s="303"/>
      <c r="R32" s="303"/>
      <c r="S32" s="303"/>
      <c r="T32" s="303"/>
      <c r="U32" s="303"/>
    </row>
    <row r="33" spans="2:21" ht="60" customHeight="1" x14ac:dyDescent="0.2">
      <c r="B33" s="303"/>
      <c r="C33" s="303"/>
      <c r="D33" s="303"/>
      <c r="E33" s="303"/>
      <c r="F33" s="303"/>
      <c r="G33" s="303"/>
      <c r="H33" s="303"/>
      <c r="I33" s="303"/>
      <c r="J33" s="303"/>
      <c r="K33" s="303"/>
      <c r="L33" s="303"/>
      <c r="M33" s="303"/>
      <c r="N33" s="303"/>
      <c r="O33" s="303"/>
      <c r="P33" s="303"/>
      <c r="Q33" s="303"/>
      <c r="R33" s="303"/>
      <c r="S33" s="303"/>
      <c r="T33" s="303"/>
      <c r="U33" s="303"/>
    </row>
    <row r="34" spans="2:21" s="163" customFormat="1" ht="24.95" customHeight="1" x14ac:dyDescent="0.25">
      <c r="B34" s="304" t="s">
        <v>123</v>
      </c>
      <c r="C34" s="305"/>
      <c r="D34" s="305"/>
      <c r="E34" s="305"/>
      <c r="F34" s="305"/>
      <c r="G34" s="305"/>
      <c r="H34" s="305"/>
      <c r="I34" s="305"/>
      <c r="J34" s="305"/>
      <c r="K34" s="305"/>
      <c r="L34" s="305"/>
      <c r="M34" s="305"/>
      <c r="N34" s="305"/>
      <c r="O34" s="305"/>
      <c r="P34" s="305"/>
      <c r="Q34" s="305"/>
      <c r="R34" s="305"/>
      <c r="S34" s="305"/>
      <c r="T34" s="305"/>
      <c r="U34" s="305"/>
    </row>
    <row r="35" spans="2:21" ht="60" customHeight="1" x14ac:dyDescent="0.2">
      <c r="B35" s="303"/>
      <c r="C35" s="303"/>
      <c r="D35" s="303"/>
      <c r="E35" s="303"/>
      <c r="F35" s="303"/>
      <c r="G35" s="303"/>
      <c r="H35" s="303"/>
      <c r="I35" s="303"/>
      <c r="J35" s="303"/>
      <c r="K35" s="303"/>
      <c r="L35" s="303"/>
      <c r="M35" s="303"/>
      <c r="N35" s="303"/>
      <c r="O35" s="303"/>
      <c r="P35" s="303"/>
      <c r="Q35" s="303"/>
      <c r="R35" s="303"/>
      <c r="S35" s="303"/>
      <c r="T35" s="303"/>
      <c r="U35" s="303"/>
    </row>
    <row r="36" spans="2:21" ht="60" customHeight="1" x14ac:dyDescent="0.2">
      <c r="B36" s="303"/>
      <c r="C36" s="303"/>
      <c r="D36" s="303"/>
      <c r="E36" s="303"/>
      <c r="F36" s="303"/>
      <c r="G36" s="303"/>
      <c r="H36" s="303"/>
      <c r="I36" s="303"/>
      <c r="J36" s="303"/>
      <c r="K36" s="303"/>
      <c r="L36" s="303"/>
      <c r="M36" s="303"/>
      <c r="N36" s="303"/>
      <c r="O36" s="303"/>
      <c r="P36" s="303"/>
      <c r="Q36" s="303"/>
      <c r="R36" s="303"/>
      <c r="S36" s="303"/>
      <c r="T36" s="303"/>
      <c r="U36" s="303"/>
    </row>
    <row r="37" spans="2:21" ht="60" customHeight="1" x14ac:dyDescent="0.2">
      <c r="B37" s="303"/>
      <c r="C37" s="303"/>
      <c r="D37" s="303"/>
      <c r="E37" s="303"/>
      <c r="F37" s="303"/>
      <c r="G37" s="303"/>
      <c r="H37" s="303"/>
      <c r="I37" s="303"/>
      <c r="J37" s="303"/>
      <c r="K37" s="303"/>
      <c r="L37" s="303"/>
      <c r="M37" s="303"/>
      <c r="N37" s="303"/>
      <c r="O37" s="303"/>
      <c r="P37" s="303"/>
      <c r="Q37" s="303"/>
      <c r="R37" s="303"/>
      <c r="S37" s="303"/>
      <c r="T37" s="303"/>
      <c r="U37" s="303"/>
    </row>
    <row r="39" spans="2:21" x14ac:dyDescent="0.2">
      <c r="B39" s="312">
        <v>2026</v>
      </c>
      <c r="C39" s="313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</row>
    <row r="40" spans="2:21" ht="19.5" x14ac:dyDescent="0.2">
      <c r="B40" s="310" t="s">
        <v>28</v>
      </c>
      <c r="C40" s="311"/>
      <c r="D40" s="311"/>
      <c r="E40" s="311"/>
      <c r="F40" s="311"/>
      <c r="G40" s="311"/>
      <c r="H40" s="311"/>
      <c r="I40" s="311"/>
      <c r="J40" s="311"/>
      <c r="K40" s="311"/>
      <c r="L40" s="311"/>
      <c r="M40" s="311"/>
      <c r="N40" s="311"/>
      <c r="O40" s="311"/>
      <c r="P40" s="311"/>
      <c r="Q40" s="311"/>
      <c r="R40" s="311"/>
      <c r="S40" s="311"/>
      <c r="T40" s="311"/>
      <c r="U40" s="311"/>
    </row>
    <row r="41" spans="2:21" ht="60.75" customHeight="1" x14ac:dyDescent="0.2">
      <c r="B41" s="303"/>
      <c r="C41" s="303"/>
      <c r="D41" s="303"/>
      <c r="E41" s="303"/>
      <c r="F41" s="303"/>
      <c r="G41" s="303"/>
      <c r="H41" s="303"/>
      <c r="I41" s="303"/>
      <c r="J41" s="303"/>
      <c r="K41" s="303"/>
      <c r="L41" s="303"/>
      <c r="M41" s="303"/>
      <c r="N41" s="303"/>
      <c r="O41" s="303"/>
      <c r="P41" s="303"/>
      <c r="Q41" s="303"/>
      <c r="R41" s="303"/>
      <c r="S41" s="303"/>
      <c r="T41" s="303"/>
      <c r="U41" s="303"/>
    </row>
    <row r="42" spans="2:21" ht="60" customHeight="1" x14ac:dyDescent="0.2">
      <c r="B42" s="303"/>
      <c r="C42" s="303"/>
      <c r="D42" s="303"/>
      <c r="E42" s="303"/>
      <c r="F42" s="303"/>
      <c r="G42" s="303"/>
      <c r="H42" s="303"/>
      <c r="I42" s="303"/>
      <c r="J42" s="303"/>
      <c r="K42" s="303"/>
      <c r="L42" s="303"/>
      <c r="M42" s="303"/>
      <c r="N42" s="303"/>
      <c r="O42" s="303"/>
      <c r="P42" s="303"/>
      <c r="Q42" s="303"/>
      <c r="R42" s="303"/>
      <c r="S42" s="303"/>
      <c r="T42" s="303"/>
      <c r="U42" s="303"/>
    </row>
    <row r="43" spans="2:21" ht="19.5" x14ac:dyDescent="0.2">
      <c r="B43" s="304" t="s">
        <v>123</v>
      </c>
      <c r="C43" s="305"/>
      <c r="D43" s="305"/>
      <c r="E43" s="305"/>
      <c r="F43" s="305"/>
      <c r="G43" s="305"/>
      <c r="H43" s="305"/>
      <c r="I43" s="305"/>
      <c r="J43" s="305"/>
      <c r="K43" s="305"/>
      <c r="L43" s="305"/>
      <c r="M43" s="305"/>
      <c r="N43" s="305"/>
      <c r="O43" s="305"/>
      <c r="P43" s="305"/>
      <c r="Q43" s="305"/>
      <c r="R43" s="305"/>
      <c r="S43" s="305"/>
      <c r="T43" s="305"/>
      <c r="U43" s="305"/>
    </row>
    <row r="44" spans="2:21" ht="45.75" customHeight="1" x14ac:dyDescent="0.2">
      <c r="B44" s="303"/>
      <c r="C44" s="303"/>
      <c r="D44" s="303"/>
      <c r="E44" s="303"/>
      <c r="F44" s="303"/>
      <c r="G44" s="303"/>
      <c r="H44" s="303"/>
      <c r="I44" s="303"/>
      <c r="J44" s="303"/>
      <c r="K44" s="303"/>
      <c r="L44" s="303"/>
      <c r="M44" s="303"/>
      <c r="N44" s="303"/>
      <c r="O44" s="303"/>
      <c r="P44" s="303"/>
      <c r="Q44" s="303"/>
      <c r="R44" s="303"/>
      <c r="S44" s="303"/>
      <c r="T44" s="303"/>
      <c r="U44" s="303"/>
    </row>
    <row r="45" spans="2:21" ht="48" customHeight="1" x14ac:dyDescent="0.2">
      <c r="B45" s="303"/>
      <c r="C45" s="303"/>
      <c r="D45" s="303"/>
      <c r="E45" s="303"/>
      <c r="F45" s="303"/>
      <c r="G45" s="303"/>
      <c r="H45" s="303"/>
      <c r="I45" s="303"/>
      <c r="J45" s="303"/>
      <c r="K45" s="303"/>
      <c r="L45" s="303"/>
      <c r="M45" s="303"/>
      <c r="N45" s="303"/>
      <c r="O45" s="303"/>
      <c r="P45" s="303"/>
      <c r="Q45" s="303"/>
      <c r="R45" s="303"/>
      <c r="S45" s="303"/>
      <c r="T45" s="303"/>
      <c r="U45" s="303"/>
    </row>
    <row r="46" spans="2:21" ht="56.25" customHeight="1" x14ac:dyDescent="0.2">
      <c r="B46" s="303"/>
      <c r="C46" s="303"/>
      <c r="D46" s="303"/>
      <c r="E46" s="303"/>
      <c r="F46" s="303"/>
      <c r="G46" s="303"/>
      <c r="H46" s="303"/>
      <c r="I46" s="303"/>
      <c r="J46" s="303"/>
      <c r="K46" s="303"/>
      <c r="L46" s="303"/>
      <c r="M46" s="303"/>
      <c r="N46" s="303"/>
      <c r="O46" s="303"/>
      <c r="P46" s="303"/>
      <c r="Q46" s="303"/>
      <c r="R46" s="303"/>
      <c r="S46" s="303"/>
      <c r="T46" s="303"/>
      <c r="U46" s="303"/>
    </row>
    <row r="65495" spans="2:22" x14ac:dyDescent="0.2">
      <c r="B65495" s="165" t="s">
        <v>29</v>
      </c>
      <c r="C65495" s="165"/>
      <c r="D65495" s="165"/>
      <c r="E65495" s="165"/>
      <c r="F65495" s="165"/>
      <c r="G65495" s="165"/>
      <c r="H65495" s="165"/>
      <c r="I65495" s="165"/>
      <c r="J65495" s="165"/>
      <c r="K65495" s="165"/>
      <c r="L65495" s="165"/>
      <c r="M65495" s="165"/>
      <c r="N65495" s="165"/>
      <c r="O65495" s="165"/>
      <c r="P65495" s="165"/>
      <c r="Q65495" s="165"/>
      <c r="R65495" s="165"/>
      <c r="S65495" s="165"/>
      <c r="T65495" s="165"/>
      <c r="U65495" s="165"/>
      <c r="V65495" s="165"/>
    </row>
    <row r="65496" spans="2:22" x14ac:dyDescent="0.2">
      <c r="B65496" s="166" t="s">
        <v>30</v>
      </c>
      <c r="C65496" s="166"/>
      <c r="D65496" s="166"/>
      <c r="E65496" s="166"/>
      <c r="F65496" s="166"/>
      <c r="G65496" s="166"/>
      <c r="H65496" s="166"/>
      <c r="I65496" s="166"/>
      <c r="J65496" s="166"/>
      <c r="K65496" s="166"/>
      <c r="L65496" s="166"/>
      <c r="M65496" s="166"/>
      <c r="N65496" s="166"/>
      <c r="O65496" s="166"/>
      <c r="P65496" s="166"/>
      <c r="Q65496" s="166"/>
      <c r="R65496" s="166"/>
      <c r="S65496" s="166"/>
      <c r="T65496" s="166"/>
      <c r="U65496" s="166"/>
      <c r="V65496" s="166"/>
    </row>
    <row r="65497" spans="2:22" x14ac:dyDescent="0.2">
      <c r="B65497" s="166" t="s">
        <v>31</v>
      </c>
      <c r="C65497" s="166"/>
      <c r="D65497" s="166"/>
      <c r="E65497" s="166"/>
      <c r="F65497" s="166"/>
      <c r="G65497" s="166"/>
      <c r="H65497" s="166"/>
      <c r="I65497" s="166"/>
      <c r="J65497" s="166"/>
      <c r="K65497" s="166"/>
      <c r="L65497" s="166"/>
      <c r="M65497" s="166"/>
      <c r="N65497" s="166"/>
      <c r="O65497" s="166"/>
      <c r="P65497" s="166"/>
      <c r="Q65497" s="166"/>
      <c r="R65497" s="166"/>
      <c r="S65497" s="166"/>
      <c r="T65497" s="166"/>
      <c r="U65497" s="166"/>
      <c r="V65497" s="166"/>
    </row>
  </sheetData>
  <mergeCells count="40"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  <mergeCell ref="B34:U34"/>
    <mergeCell ref="B35:U35"/>
    <mergeCell ref="B30:U30"/>
    <mergeCell ref="B31:U31"/>
    <mergeCell ref="B36:U3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12:U12"/>
    <mergeCell ref="B13:U13"/>
    <mergeCell ref="B14:U14"/>
    <mergeCell ref="B15:U15"/>
    <mergeCell ref="B16:U16"/>
    <mergeCell ref="V2:V3"/>
    <mergeCell ref="H2:K2"/>
    <mergeCell ref="M2:P2"/>
    <mergeCell ref="C2:F2"/>
    <mergeCell ref="B2:B3"/>
    <mergeCell ref="L3:L9"/>
    <mergeCell ref="G3:G9"/>
    <mergeCell ref="R2:U2"/>
  </mergeCells>
  <phoneticPr fontId="2" type="noConversion"/>
  <hyperlinks>
    <hyperlink ref="B65497" r:id="rId1" xr:uid="{00000000-0004-0000-0200-000000000000}"/>
    <hyperlink ref="B65496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AS65497"/>
  <sheetViews>
    <sheetView showGridLines="0" zoomScale="70" zoomScaleNormal="70" workbookViewId="0">
      <selection activeCell="E8" sqref="E8"/>
    </sheetView>
  </sheetViews>
  <sheetFormatPr baseColWidth="10" defaultColWidth="11.42578125" defaultRowHeight="15" x14ac:dyDescent="0.2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710937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5" ht="6" customHeight="1" x14ac:dyDescent="0.2"/>
    <row r="2" spans="2:45" ht="22.5" customHeight="1" x14ac:dyDescent="0.2">
      <c r="B2" s="317" t="s">
        <v>127</v>
      </c>
      <c r="C2" s="324" t="s">
        <v>176</v>
      </c>
      <c r="D2" s="324"/>
      <c r="E2" s="324"/>
      <c r="F2" s="324"/>
      <c r="G2" s="2"/>
      <c r="H2" s="325" t="s">
        <v>177</v>
      </c>
      <c r="I2" s="325"/>
      <c r="J2" s="325"/>
      <c r="K2" s="325"/>
      <c r="L2" s="3"/>
      <c r="M2" s="319" t="s">
        <v>178</v>
      </c>
      <c r="N2" s="319"/>
      <c r="O2" s="319"/>
      <c r="P2" s="319"/>
      <c r="Q2" s="58"/>
      <c r="R2" s="326" t="s">
        <v>179</v>
      </c>
      <c r="S2" s="326"/>
      <c r="T2" s="326"/>
      <c r="U2" s="326"/>
      <c r="V2" s="321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</row>
    <row r="3" spans="2:45" ht="24.75" customHeight="1" thickBot="1" x14ac:dyDescent="0.25">
      <c r="B3" s="318"/>
      <c r="C3" s="4">
        <v>1</v>
      </c>
      <c r="D3" s="4">
        <v>2</v>
      </c>
      <c r="E3" s="5">
        <v>3</v>
      </c>
      <c r="F3" s="6">
        <v>4</v>
      </c>
      <c r="G3" s="315"/>
      <c r="H3" s="4">
        <v>1</v>
      </c>
      <c r="I3" s="4">
        <v>2</v>
      </c>
      <c r="J3" s="5">
        <v>3</v>
      </c>
      <c r="K3" s="6">
        <v>4</v>
      </c>
      <c r="L3" s="322"/>
      <c r="M3" s="4">
        <v>1</v>
      </c>
      <c r="N3" s="4">
        <v>2</v>
      </c>
      <c r="O3" s="5">
        <v>3</v>
      </c>
      <c r="P3" s="6">
        <v>4</v>
      </c>
      <c r="Q3" s="59"/>
      <c r="R3" s="4">
        <v>1</v>
      </c>
      <c r="S3" s="4">
        <v>2</v>
      </c>
      <c r="T3" s="5">
        <v>3</v>
      </c>
      <c r="U3" s="6">
        <v>4</v>
      </c>
      <c r="V3" s="321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</row>
    <row r="4" spans="2:45" ht="38.1" customHeight="1" thickTop="1" thickBot="1" x14ac:dyDescent="0.25">
      <c r="B4" s="40" t="s">
        <v>128</v>
      </c>
      <c r="C4" s="39">
        <v>0.15</v>
      </c>
      <c r="D4" s="8">
        <v>0.33</v>
      </c>
      <c r="E4" s="8">
        <v>0.42</v>
      </c>
      <c r="F4" s="8">
        <v>0.1</v>
      </c>
      <c r="G4" s="316"/>
      <c r="H4" s="8" t="e">
        <f>Autoevaluación!S55/SUM(Autoevaluación!S55:S59)</f>
        <v>#DIV/0!</v>
      </c>
      <c r="I4" s="8" t="e">
        <f>Autoevaluación!S56/SUM(Autoevaluación!S55:S58)</f>
        <v>#DIV/0!</v>
      </c>
      <c r="J4" s="8" t="e">
        <f>Autoevaluación!S57/SUM(Autoevaluación!S55:S58)</f>
        <v>#DIV/0!</v>
      </c>
      <c r="K4" s="8" t="e">
        <f>Autoevaluación!S58/SUM(Autoevaluación!S55:S58)</f>
        <v>#DIV/0!</v>
      </c>
      <c r="L4" s="323"/>
      <c r="M4" s="8" t="e">
        <f>Autoevaluación!T55/SUM(Autoevaluación!T55:T58)</f>
        <v>#DIV/0!</v>
      </c>
      <c r="N4" s="8" t="e">
        <f>Autoevaluación!T56/SUM(Autoevaluación!T55:T58)</f>
        <v>#DIV/0!</v>
      </c>
      <c r="O4" s="8" t="e">
        <f>Autoevaluación!T57/SUM(Autoevaluación!T55:T58)</f>
        <v>#DIV/0!</v>
      </c>
      <c r="P4" s="8" t="e">
        <f>Autoevaluación!T58/SUM(Autoevaluación!T55:T58)</f>
        <v>#DIV/0!</v>
      </c>
      <c r="Q4" s="56"/>
      <c r="R4" s="8" t="e">
        <f>Autoevaluación!U55/SUM(Autoevaluación!U55:U58)</f>
        <v>#DIV/0!</v>
      </c>
      <c r="S4" s="8" t="e">
        <f>Autoevaluación!U56/SUM(Autoevaluación!U55:U58)</f>
        <v>#DIV/0!</v>
      </c>
      <c r="T4" s="8" t="e">
        <f>Autoevaluación!U57/SUM(Autoevaluación!U55:U58)</f>
        <v>#DIV/0!</v>
      </c>
      <c r="U4" s="8" t="e">
        <f>Autoevaluación!U58/SUM(Autoevaluación!U55:U58)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</row>
    <row r="5" spans="2:45" ht="38.1" customHeight="1" thickTop="1" thickBot="1" x14ac:dyDescent="0.25">
      <c r="B5" s="40" t="s">
        <v>129</v>
      </c>
      <c r="C5" s="39">
        <v>0.14000000000000001</v>
      </c>
      <c r="D5" s="8">
        <v>0.54</v>
      </c>
      <c r="E5" s="8">
        <v>0.28999999999999998</v>
      </c>
      <c r="F5" s="8">
        <v>0.03</v>
      </c>
      <c r="G5" s="316"/>
      <c r="H5" s="8" t="e">
        <f>Autoevaluación!S62/SUM(Autoevaluación!S62:S65)</f>
        <v>#DIV/0!</v>
      </c>
      <c r="I5" s="8" t="e">
        <f>Autoevaluación!S63/SUM(Autoevaluación!S62:S65)</f>
        <v>#DIV/0!</v>
      </c>
      <c r="J5" s="8" t="e">
        <f>Autoevaluación!S64/SUM(Autoevaluación!S62:S65)</f>
        <v>#DIV/0!</v>
      </c>
      <c r="K5" s="8" t="e">
        <f>Autoevaluación!S65/SUM(Autoevaluación!S62:S65)</f>
        <v>#DIV/0!</v>
      </c>
      <c r="L5" s="323"/>
      <c r="M5" s="8" t="e">
        <f>Autoevaluación!T62/SUM(Autoevaluación!T62:T65)</f>
        <v>#DIV/0!</v>
      </c>
      <c r="N5" s="8" t="e">
        <f>Autoevaluación!T63/SUM(Autoevaluación!T62:T65)</f>
        <v>#DIV/0!</v>
      </c>
      <c r="O5" s="8" t="e">
        <f>Autoevaluación!T64/SUM(Autoevaluación!T62:T65)</f>
        <v>#DIV/0!</v>
      </c>
      <c r="P5" s="8" t="e">
        <f>Autoevaluación!T65/SUM(Autoevaluación!T62:T65)</f>
        <v>#DIV/0!</v>
      </c>
      <c r="Q5" s="56"/>
      <c r="R5" s="8" t="e">
        <f>Autoevaluación!U62/SUM(Autoevaluación!U62:U65)</f>
        <v>#DIV/0!</v>
      </c>
      <c r="S5" s="8" t="e">
        <f>Autoevaluación!U63/SUM(Autoevaluación!U62:U65)</f>
        <v>#DIV/0!</v>
      </c>
      <c r="T5" s="8" t="e">
        <f>Autoevaluación!U64/SUM(Autoevaluación!U62:U65)</f>
        <v>#DIV/0!</v>
      </c>
      <c r="U5" s="8" t="e">
        <f>Autoevaluación!U65/SUM(Autoevaluación!U62:U65)</f>
        <v>#DIV/0!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</row>
    <row r="6" spans="2:45" ht="38.1" customHeight="1" thickTop="1" thickBot="1" x14ac:dyDescent="0.25">
      <c r="B6" s="40" t="s">
        <v>130</v>
      </c>
      <c r="C6" s="39">
        <v>0.08</v>
      </c>
      <c r="D6" s="8">
        <v>0.32</v>
      </c>
      <c r="E6" s="8">
        <v>0.47</v>
      </c>
      <c r="F6" s="8">
        <v>0.13</v>
      </c>
      <c r="G6" s="316"/>
      <c r="H6" s="8" t="e">
        <f>Autoevaluación!S68/SUM(Autoevaluación!S68:S71)</f>
        <v>#DIV/0!</v>
      </c>
      <c r="I6" s="8" t="e">
        <f>Autoevaluación!S69/SUM(Autoevaluación!S68:S71)</f>
        <v>#DIV/0!</v>
      </c>
      <c r="J6" s="8" t="e">
        <f>Autoevaluación!S70/SUM(Autoevaluación!S68:S71)</f>
        <v>#DIV/0!</v>
      </c>
      <c r="K6" s="8" t="e">
        <f>Autoevaluación!S71/SUM(Autoevaluación!S68:S71)</f>
        <v>#DIV/0!</v>
      </c>
      <c r="L6" s="323"/>
      <c r="M6" s="8" t="e">
        <f>Autoevaluación!T68/SUM(Autoevaluación!T68:T71)</f>
        <v>#DIV/0!</v>
      </c>
      <c r="N6" s="8" t="e">
        <f>Autoevaluación!T69/SUM(Autoevaluación!T68:T71)</f>
        <v>#DIV/0!</v>
      </c>
      <c r="O6" s="8" t="e">
        <f>Autoevaluación!T70/SUM(Autoevaluación!T68:T71)</f>
        <v>#DIV/0!</v>
      </c>
      <c r="P6" s="8" t="e">
        <f>Autoevaluación!T71/SUM(Autoevaluación!T68:T71)</f>
        <v>#DIV/0!</v>
      </c>
      <c r="Q6" s="56"/>
      <c r="R6" s="8" t="e">
        <f>Autoevaluación!U68/SUM(Autoevaluación!U68:U71)</f>
        <v>#DIV/0!</v>
      </c>
      <c r="S6" s="8" t="e">
        <f>Autoevaluación!U69/SUM(Autoevaluación!U68:U71)</f>
        <v>#DIV/0!</v>
      </c>
      <c r="T6" s="8" t="e">
        <f>Autoevaluación!U70/SUM(Autoevaluación!U68:U71)</f>
        <v>#DIV/0!</v>
      </c>
      <c r="U6" s="8" t="e">
        <f>Autoevaluación!U71/SUM(Autoevaluación!U68:U71)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</row>
    <row r="7" spans="2:45" ht="38.1" customHeight="1" thickTop="1" thickBot="1" x14ac:dyDescent="0.25">
      <c r="B7" s="40" t="s">
        <v>131</v>
      </c>
      <c r="C7" s="39">
        <v>0.2</v>
      </c>
      <c r="D7" s="8">
        <v>0.36</v>
      </c>
      <c r="E7" s="8">
        <v>0.39</v>
      </c>
      <c r="F7" s="8">
        <v>0.05</v>
      </c>
      <c r="G7" s="316"/>
      <c r="H7" s="8" t="e">
        <f>Autoevaluación!S74/SUM(Autoevaluación!S74:S77)</f>
        <v>#DIV/0!</v>
      </c>
      <c r="I7" s="8" t="e">
        <f>Autoevaluación!S75/SUM(Autoevaluación!S74:S77)</f>
        <v>#DIV/0!</v>
      </c>
      <c r="J7" s="8" t="e">
        <f>Autoevaluación!S76/SUM(Autoevaluación!S74:S77)</f>
        <v>#DIV/0!</v>
      </c>
      <c r="K7" s="8" t="e">
        <f>Autoevaluación!S77/SUM(Autoevaluación!S74:S77)</f>
        <v>#DIV/0!</v>
      </c>
      <c r="L7" s="323"/>
      <c r="M7" s="8" t="e">
        <f>Autoevaluación!T74/SUM(Autoevaluación!T74:T77)</f>
        <v>#DIV/0!</v>
      </c>
      <c r="N7" s="8" t="e">
        <f>Autoevaluación!T75/SUM(Autoevaluación!T74:T77)</f>
        <v>#DIV/0!</v>
      </c>
      <c r="O7" s="8" t="e">
        <f>Autoevaluación!T76/SUM(Autoevaluación!T74:T77)</f>
        <v>#DIV/0!</v>
      </c>
      <c r="P7" s="8" t="e">
        <f>Autoevaluación!T77/SUM(Autoevaluación!T74:T77)</f>
        <v>#DIV/0!</v>
      </c>
      <c r="Q7" s="56"/>
      <c r="R7" s="8" t="e">
        <f>Autoevaluación!U74/SUM(Autoevaluación!U74:U77)</f>
        <v>#DIV/0!</v>
      </c>
      <c r="S7" s="8" t="e">
        <f>Autoevaluación!U75/SUM(Autoevaluación!U74:U77)</f>
        <v>#DIV/0!</v>
      </c>
      <c r="T7" s="8" t="e">
        <f>Autoevaluación!U76/SUM(Autoevaluación!U74:U77)</f>
        <v>#DIV/0!</v>
      </c>
      <c r="U7" s="8" t="e">
        <f>Autoevaluación!U77/SUM(Autoevaluación!U74:U77)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</row>
    <row r="8" spans="2:45" ht="38.1" customHeight="1" thickTop="1" x14ac:dyDescent="0.2">
      <c r="B8" s="41"/>
      <c r="C8" s="8"/>
      <c r="D8" s="8"/>
      <c r="E8" s="8"/>
      <c r="F8" s="8"/>
      <c r="G8" s="316"/>
      <c r="H8" s="8"/>
      <c r="I8" s="8"/>
      <c r="J8" s="8"/>
      <c r="K8" s="8"/>
      <c r="L8" s="323"/>
      <c r="M8" s="8"/>
      <c r="N8" s="8"/>
      <c r="O8" s="8"/>
      <c r="P8" s="8"/>
      <c r="Q8" s="56"/>
      <c r="R8" s="8"/>
      <c r="S8" s="8"/>
      <c r="T8" s="8"/>
      <c r="U8" s="8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</row>
    <row r="9" spans="2:45" ht="38.1" customHeight="1" x14ac:dyDescent="0.2">
      <c r="B9" s="7"/>
      <c r="C9" s="8"/>
      <c r="D9" s="8"/>
      <c r="E9" s="8"/>
      <c r="F9" s="8"/>
      <c r="G9" s="316"/>
      <c r="H9" s="8"/>
      <c r="I9" s="8"/>
      <c r="J9" s="8"/>
      <c r="K9" s="8"/>
      <c r="L9" s="323"/>
      <c r="M9" s="8"/>
      <c r="N9" s="8"/>
      <c r="O9" s="8"/>
      <c r="P9" s="8"/>
      <c r="Q9" s="56"/>
      <c r="R9" s="8"/>
      <c r="S9" s="8"/>
      <c r="T9" s="8"/>
      <c r="U9" s="8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</row>
    <row r="10" spans="2:45" ht="38.1" customHeight="1" x14ac:dyDescent="0.2">
      <c r="B10" s="16" t="s">
        <v>132</v>
      </c>
      <c r="C10" s="13">
        <f>AVERAGE(C4:C9)</f>
        <v>0.14250000000000002</v>
      </c>
      <c r="D10" s="13">
        <f>AVERAGE(D4:D9)</f>
        <v>0.38750000000000007</v>
      </c>
      <c r="E10" s="13">
        <f>AVERAGE(E4:E9)</f>
        <v>0.39249999999999996</v>
      </c>
      <c r="F10" s="13">
        <f>AVERAGE(F4:F9)</f>
        <v>7.7499999999999999E-2</v>
      </c>
      <c r="G10" s="10"/>
      <c r="H10" s="13" t="e">
        <f>AVERAGE(H4:H9)</f>
        <v>#DIV/0!</v>
      </c>
      <c r="I10" s="13" t="e">
        <f>AVERAGE(I4:I9)</f>
        <v>#DIV/0!</v>
      </c>
      <c r="J10" s="13" t="e">
        <f>AVERAGE(J4:J9)</f>
        <v>#DIV/0!</v>
      </c>
      <c r="K10" s="13" t="e">
        <f>AVERAGE(K4:K9)</f>
        <v>#DIV/0!</v>
      </c>
      <c r="L10" s="10"/>
      <c r="M10" s="13" t="e">
        <f>AVERAGE(M4:M9)</f>
        <v>#DIV/0!</v>
      </c>
      <c r="N10" s="13" t="e">
        <f>AVERAGE(N4:N9)</f>
        <v>#DIV/0!</v>
      </c>
      <c r="O10" s="13" t="e">
        <f>AVERAGE(O4:O9)</f>
        <v>#DIV/0!</v>
      </c>
      <c r="P10" s="13" t="e">
        <f>AVERAGE(P4:P9)</f>
        <v>#DIV/0!</v>
      </c>
      <c r="Q10" s="57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</row>
    <row r="11" spans="2:45" x14ac:dyDescent="0.2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</row>
    <row r="12" spans="2:45" ht="21.95" customHeight="1" x14ac:dyDescent="0.2">
      <c r="B12" s="324" t="s">
        <v>176</v>
      </c>
      <c r="C12" s="324"/>
      <c r="D12" s="324"/>
      <c r="E12" s="324"/>
      <c r="F12" s="324"/>
      <c r="G12" s="324"/>
      <c r="H12" s="324"/>
      <c r="I12" s="324"/>
      <c r="J12" s="324"/>
      <c r="K12" s="324"/>
      <c r="L12" s="324"/>
      <c r="M12" s="324"/>
      <c r="N12" s="324"/>
      <c r="O12" s="324"/>
      <c r="P12" s="324"/>
      <c r="Q12" s="324"/>
      <c r="R12" s="324"/>
      <c r="S12" s="324"/>
      <c r="T12" s="324"/>
      <c r="U12" s="324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</row>
    <row r="13" spans="2:45" ht="24.95" customHeight="1" x14ac:dyDescent="0.2">
      <c r="B13" s="327" t="s">
        <v>28</v>
      </c>
      <c r="C13" s="327"/>
      <c r="D13" s="327"/>
      <c r="E13" s="327"/>
      <c r="F13" s="327"/>
      <c r="G13" s="327"/>
      <c r="H13" s="327"/>
      <c r="I13" s="327"/>
      <c r="J13" s="327"/>
      <c r="K13" s="327"/>
      <c r="L13" s="327"/>
      <c r="M13" s="327"/>
      <c r="N13" s="327"/>
      <c r="O13" s="327"/>
      <c r="P13" s="327"/>
      <c r="Q13" s="327"/>
      <c r="R13" s="327"/>
      <c r="S13" s="327"/>
      <c r="T13" s="327"/>
      <c r="U13" s="32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</row>
    <row r="14" spans="2:45" ht="60" customHeight="1" x14ac:dyDescent="0.2">
      <c r="B14" s="314"/>
      <c r="C14" s="314"/>
      <c r="D14" s="314"/>
      <c r="E14" s="314"/>
      <c r="F14" s="314"/>
      <c r="G14" s="314"/>
      <c r="H14" s="314"/>
      <c r="I14" s="314"/>
      <c r="J14" s="314"/>
      <c r="K14" s="314"/>
      <c r="L14" s="314"/>
      <c r="M14" s="314"/>
      <c r="N14" s="314"/>
      <c r="O14" s="314"/>
      <c r="P14" s="314"/>
      <c r="Q14" s="314"/>
      <c r="R14" s="314"/>
      <c r="S14" s="314"/>
      <c r="T14" s="314"/>
      <c r="U14" s="314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</row>
    <row r="15" spans="2:45" ht="60" customHeight="1" x14ac:dyDescent="0.2">
      <c r="B15" s="314"/>
      <c r="C15" s="314"/>
      <c r="D15" s="314"/>
      <c r="E15" s="314"/>
      <c r="F15" s="314"/>
      <c r="G15" s="314"/>
      <c r="H15" s="314"/>
      <c r="I15" s="314"/>
      <c r="J15" s="314"/>
      <c r="K15" s="314"/>
      <c r="L15" s="314"/>
      <c r="M15" s="314"/>
      <c r="N15" s="314"/>
      <c r="O15" s="314"/>
      <c r="P15" s="314"/>
      <c r="Q15" s="314"/>
      <c r="R15" s="314"/>
      <c r="S15" s="314"/>
      <c r="T15" s="314"/>
      <c r="U15" s="314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</row>
    <row r="16" spans="2:45" s="15" customFormat="1" ht="24.95" customHeight="1" x14ac:dyDescent="0.25">
      <c r="B16" s="320" t="s">
        <v>123</v>
      </c>
      <c r="C16" s="320"/>
      <c r="D16" s="320"/>
      <c r="E16" s="320"/>
      <c r="F16" s="320"/>
      <c r="G16" s="320"/>
      <c r="H16" s="320"/>
      <c r="I16" s="320"/>
      <c r="J16" s="320"/>
      <c r="K16" s="320"/>
      <c r="L16" s="320"/>
      <c r="M16" s="320"/>
      <c r="N16" s="320"/>
      <c r="O16" s="320"/>
      <c r="P16" s="320"/>
      <c r="Q16" s="320"/>
      <c r="R16" s="320"/>
      <c r="S16" s="320"/>
      <c r="T16" s="320"/>
      <c r="U16" s="320"/>
    </row>
    <row r="17" spans="2:21" ht="60" customHeight="1" x14ac:dyDescent="0.2">
      <c r="B17" s="314"/>
      <c r="C17" s="314"/>
      <c r="D17" s="314"/>
      <c r="E17" s="314"/>
      <c r="F17" s="314"/>
      <c r="G17" s="314"/>
      <c r="H17" s="314"/>
      <c r="I17" s="314"/>
      <c r="J17" s="314"/>
      <c r="K17" s="314"/>
      <c r="L17" s="314"/>
      <c r="M17" s="314"/>
      <c r="N17" s="314"/>
      <c r="O17" s="314"/>
      <c r="P17" s="314"/>
      <c r="Q17" s="314"/>
      <c r="R17" s="314"/>
      <c r="S17" s="314"/>
      <c r="T17" s="314"/>
      <c r="U17" s="314"/>
    </row>
    <row r="18" spans="2:21" ht="60" customHeight="1" x14ac:dyDescent="0.2"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14"/>
      <c r="Q18" s="314"/>
      <c r="R18" s="314"/>
      <c r="S18" s="314"/>
      <c r="T18" s="314"/>
      <c r="U18" s="314"/>
    </row>
    <row r="19" spans="2:21" ht="60" customHeight="1" x14ac:dyDescent="0.2">
      <c r="B19" s="314"/>
      <c r="C19" s="314"/>
      <c r="D19" s="314"/>
      <c r="E19" s="314"/>
      <c r="F19" s="314"/>
      <c r="G19" s="314"/>
      <c r="H19" s="314"/>
      <c r="I19" s="314"/>
      <c r="J19" s="314"/>
      <c r="K19" s="314"/>
      <c r="L19" s="314"/>
      <c r="M19" s="314"/>
      <c r="N19" s="314"/>
      <c r="O19" s="314"/>
      <c r="P19" s="314"/>
      <c r="Q19" s="314"/>
      <c r="R19" s="314"/>
      <c r="S19" s="314"/>
      <c r="T19" s="314"/>
      <c r="U19" s="314"/>
    </row>
    <row r="20" spans="2:21" ht="16.5" customHeight="1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.95" customHeight="1" x14ac:dyDescent="0.2">
      <c r="B21" s="328" t="s">
        <v>177</v>
      </c>
      <c r="C21" s="328"/>
      <c r="D21" s="328"/>
      <c r="E21" s="328"/>
      <c r="F21" s="328"/>
      <c r="G21" s="328"/>
      <c r="H21" s="328"/>
      <c r="I21" s="328"/>
      <c r="J21" s="328"/>
      <c r="K21" s="328"/>
      <c r="L21" s="328"/>
      <c r="M21" s="328"/>
      <c r="N21" s="328"/>
      <c r="O21" s="328"/>
      <c r="P21" s="328"/>
      <c r="Q21" s="328"/>
      <c r="R21" s="328"/>
      <c r="S21" s="328"/>
      <c r="T21" s="328"/>
      <c r="U21" s="328"/>
    </row>
    <row r="22" spans="2:21" ht="24.95" customHeight="1" x14ac:dyDescent="0.2">
      <c r="B22" s="329" t="s">
        <v>28</v>
      </c>
      <c r="C22" s="329"/>
      <c r="D22" s="329"/>
      <c r="E22" s="329"/>
      <c r="F22" s="329"/>
      <c r="G22" s="329"/>
      <c r="H22" s="329"/>
      <c r="I22" s="329"/>
      <c r="J22" s="329"/>
      <c r="K22" s="329"/>
      <c r="L22" s="329"/>
      <c r="M22" s="329"/>
      <c r="N22" s="329"/>
      <c r="O22" s="329"/>
      <c r="P22" s="329"/>
      <c r="Q22" s="329"/>
      <c r="R22" s="329"/>
      <c r="S22" s="329"/>
      <c r="T22" s="329"/>
      <c r="U22" s="329"/>
    </row>
    <row r="23" spans="2:21" ht="60" customHeight="1" x14ac:dyDescent="0.2">
      <c r="B23" s="314"/>
      <c r="C23" s="314"/>
      <c r="D23" s="314"/>
      <c r="E23" s="314"/>
      <c r="F23" s="314"/>
      <c r="G23" s="314"/>
      <c r="H23" s="314"/>
      <c r="I23" s="314"/>
      <c r="J23" s="314"/>
      <c r="K23" s="314"/>
      <c r="L23" s="314"/>
      <c r="M23" s="314"/>
      <c r="N23" s="314"/>
      <c r="O23" s="314"/>
      <c r="P23" s="314"/>
      <c r="Q23" s="314"/>
      <c r="R23" s="314"/>
      <c r="S23" s="314"/>
      <c r="T23" s="314"/>
      <c r="U23" s="314"/>
    </row>
    <row r="24" spans="2:21" ht="60" customHeight="1" x14ac:dyDescent="0.2">
      <c r="B24" s="314"/>
      <c r="C24" s="314"/>
      <c r="D24" s="314"/>
      <c r="E24" s="314"/>
      <c r="F24" s="314"/>
      <c r="G24" s="314"/>
      <c r="H24" s="314"/>
      <c r="I24" s="314"/>
      <c r="J24" s="314"/>
      <c r="K24" s="314"/>
      <c r="L24" s="314"/>
      <c r="M24" s="314"/>
      <c r="N24" s="314"/>
      <c r="O24" s="314"/>
      <c r="P24" s="314"/>
      <c r="Q24" s="314"/>
      <c r="R24" s="314"/>
      <c r="S24" s="314"/>
      <c r="T24" s="314"/>
      <c r="U24" s="314"/>
    </row>
    <row r="25" spans="2:21" s="15" customFormat="1" ht="24.95" customHeight="1" x14ac:dyDescent="0.25">
      <c r="B25" s="320" t="s">
        <v>123</v>
      </c>
      <c r="C25" s="320"/>
      <c r="D25" s="320"/>
      <c r="E25" s="320"/>
      <c r="F25" s="320"/>
      <c r="G25" s="320"/>
      <c r="H25" s="320"/>
      <c r="I25" s="320"/>
      <c r="J25" s="320"/>
      <c r="K25" s="320"/>
      <c r="L25" s="320"/>
      <c r="M25" s="320"/>
      <c r="N25" s="320"/>
      <c r="O25" s="320"/>
      <c r="P25" s="320"/>
      <c r="Q25" s="320"/>
      <c r="R25" s="320"/>
      <c r="S25" s="320"/>
      <c r="T25" s="320"/>
      <c r="U25" s="320"/>
    </row>
    <row r="26" spans="2:21" ht="60" customHeight="1" x14ac:dyDescent="0.2">
      <c r="B26" s="314"/>
      <c r="C26" s="314"/>
      <c r="D26" s="314"/>
      <c r="E26" s="314"/>
      <c r="F26" s="314"/>
      <c r="G26" s="314"/>
      <c r="H26" s="314"/>
      <c r="I26" s="314"/>
      <c r="J26" s="314"/>
      <c r="K26" s="314"/>
      <c r="L26" s="314"/>
      <c r="M26" s="314"/>
      <c r="N26" s="314"/>
      <c r="O26" s="314"/>
      <c r="P26" s="314"/>
      <c r="Q26" s="314"/>
      <c r="R26" s="314"/>
      <c r="S26" s="314"/>
      <c r="T26" s="314"/>
      <c r="U26" s="314"/>
    </row>
    <row r="27" spans="2:21" ht="60" customHeight="1" x14ac:dyDescent="0.2">
      <c r="B27" s="314"/>
      <c r="C27" s="314"/>
      <c r="D27" s="314"/>
      <c r="E27" s="314"/>
      <c r="F27" s="314"/>
      <c r="G27" s="314"/>
      <c r="H27" s="314"/>
      <c r="I27" s="314"/>
      <c r="J27" s="314"/>
      <c r="K27" s="314"/>
      <c r="L27" s="314"/>
      <c r="M27" s="314"/>
      <c r="N27" s="314"/>
      <c r="O27" s="314"/>
      <c r="P27" s="314"/>
      <c r="Q27" s="314"/>
      <c r="R27" s="314"/>
      <c r="S27" s="314"/>
      <c r="T27" s="314"/>
      <c r="U27" s="314"/>
    </row>
    <row r="28" spans="2:21" ht="60" customHeight="1" x14ac:dyDescent="0.2">
      <c r="B28" s="314"/>
      <c r="C28" s="314"/>
      <c r="D28" s="314"/>
      <c r="E28" s="314"/>
      <c r="F28" s="314"/>
      <c r="G28" s="314"/>
      <c r="H28" s="314"/>
      <c r="I28" s="314"/>
      <c r="J28" s="314"/>
      <c r="K28" s="314"/>
      <c r="L28" s="314"/>
      <c r="M28" s="314"/>
      <c r="N28" s="314"/>
      <c r="O28" s="314"/>
      <c r="P28" s="314"/>
      <c r="Q28" s="314"/>
      <c r="R28" s="314"/>
      <c r="S28" s="314"/>
      <c r="T28" s="314"/>
      <c r="U28" s="314"/>
    </row>
    <row r="29" spans="2:21" ht="16.5" customHeight="1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.95" customHeight="1" x14ac:dyDescent="0.2">
      <c r="B30" s="330" t="s">
        <v>178</v>
      </c>
      <c r="C30" s="330"/>
      <c r="D30" s="330"/>
      <c r="E30" s="330"/>
      <c r="F30" s="330"/>
      <c r="G30" s="330"/>
      <c r="H30" s="330"/>
      <c r="I30" s="330"/>
      <c r="J30" s="330"/>
      <c r="K30" s="330"/>
      <c r="L30" s="330"/>
      <c r="M30" s="330"/>
      <c r="N30" s="330"/>
      <c r="O30" s="330"/>
      <c r="P30" s="330"/>
      <c r="Q30" s="330"/>
      <c r="R30" s="330"/>
      <c r="S30" s="330"/>
      <c r="T30" s="330"/>
      <c r="U30" s="330"/>
    </row>
    <row r="31" spans="2:21" ht="24.95" customHeight="1" x14ac:dyDescent="0.2">
      <c r="B31" s="331" t="s">
        <v>28</v>
      </c>
      <c r="C31" s="332"/>
      <c r="D31" s="332"/>
      <c r="E31" s="332"/>
      <c r="F31" s="332"/>
      <c r="G31" s="332"/>
      <c r="H31" s="332"/>
      <c r="I31" s="332"/>
      <c r="J31" s="332"/>
      <c r="K31" s="332"/>
      <c r="L31" s="332"/>
      <c r="M31" s="332"/>
      <c r="N31" s="332"/>
      <c r="O31" s="332"/>
      <c r="P31" s="332"/>
      <c r="Q31" s="332"/>
      <c r="R31" s="332"/>
      <c r="S31" s="332"/>
      <c r="T31" s="332"/>
      <c r="U31" s="332"/>
    </row>
    <row r="32" spans="2:21" ht="60" customHeight="1" x14ac:dyDescent="0.2">
      <c r="B32" s="314"/>
      <c r="C32" s="314"/>
      <c r="D32" s="314"/>
      <c r="E32" s="314"/>
      <c r="F32" s="314"/>
      <c r="G32" s="314"/>
      <c r="H32" s="314"/>
      <c r="I32" s="314"/>
      <c r="J32" s="314"/>
      <c r="K32" s="314"/>
      <c r="L32" s="314"/>
      <c r="M32" s="314"/>
      <c r="N32" s="314"/>
      <c r="O32" s="314"/>
      <c r="P32" s="314"/>
      <c r="Q32" s="314"/>
      <c r="R32" s="314"/>
      <c r="S32" s="314"/>
      <c r="T32" s="314"/>
      <c r="U32" s="314"/>
    </row>
    <row r="33" spans="2:21" ht="60" customHeight="1" x14ac:dyDescent="0.2">
      <c r="B33" s="314"/>
      <c r="C33" s="314"/>
      <c r="D33" s="314"/>
      <c r="E33" s="314"/>
      <c r="F33" s="314"/>
      <c r="G33" s="314"/>
      <c r="H33" s="314"/>
      <c r="I33" s="314"/>
      <c r="J33" s="314"/>
      <c r="K33" s="314"/>
      <c r="L33" s="314"/>
      <c r="M33" s="314"/>
      <c r="N33" s="314"/>
      <c r="O33" s="314"/>
      <c r="P33" s="314"/>
      <c r="Q33" s="314"/>
      <c r="R33" s="314"/>
      <c r="S33" s="314"/>
      <c r="T33" s="314"/>
      <c r="U33" s="314"/>
    </row>
    <row r="34" spans="2:21" s="15" customFormat="1" ht="24.95" customHeight="1" x14ac:dyDescent="0.25">
      <c r="B34" s="320" t="s">
        <v>123</v>
      </c>
      <c r="C34" s="320"/>
      <c r="D34" s="320"/>
      <c r="E34" s="320"/>
      <c r="F34" s="320"/>
      <c r="G34" s="320"/>
      <c r="H34" s="320"/>
      <c r="I34" s="320"/>
      <c r="J34" s="320"/>
      <c r="K34" s="320"/>
      <c r="L34" s="320"/>
      <c r="M34" s="320"/>
      <c r="N34" s="320"/>
      <c r="O34" s="320"/>
      <c r="P34" s="320"/>
      <c r="Q34" s="320"/>
      <c r="R34" s="320"/>
      <c r="S34" s="320"/>
      <c r="T34" s="320"/>
      <c r="U34" s="320"/>
    </row>
    <row r="35" spans="2:21" ht="60" customHeight="1" x14ac:dyDescent="0.2">
      <c r="B35" s="314"/>
      <c r="C35" s="314"/>
      <c r="D35" s="314"/>
      <c r="E35" s="314"/>
      <c r="F35" s="314"/>
      <c r="G35" s="314"/>
      <c r="H35" s="314"/>
      <c r="I35" s="314"/>
      <c r="J35" s="314"/>
      <c r="K35" s="314"/>
      <c r="L35" s="314"/>
      <c r="M35" s="314"/>
      <c r="N35" s="314"/>
      <c r="O35" s="314"/>
      <c r="P35" s="314"/>
      <c r="Q35" s="314"/>
      <c r="R35" s="314"/>
      <c r="S35" s="314"/>
      <c r="T35" s="314"/>
      <c r="U35" s="314"/>
    </row>
    <row r="36" spans="2:21" ht="60" customHeight="1" x14ac:dyDescent="0.2">
      <c r="B36" s="314"/>
      <c r="C36" s="314"/>
      <c r="D36" s="314"/>
      <c r="E36" s="314"/>
      <c r="F36" s="314"/>
      <c r="G36" s="314"/>
      <c r="H36" s="314"/>
      <c r="I36" s="314"/>
      <c r="J36" s="314"/>
      <c r="K36" s="314"/>
      <c r="L36" s="314"/>
      <c r="M36" s="314"/>
      <c r="N36" s="314"/>
      <c r="O36" s="314"/>
      <c r="P36" s="314"/>
      <c r="Q36" s="314"/>
      <c r="R36" s="314"/>
      <c r="S36" s="314"/>
      <c r="T36" s="314"/>
      <c r="U36" s="314"/>
    </row>
    <row r="37" spans="2:21" ht="60" customHeight="1" x14ac:dyDescent="0.2">
      <c r="B37" s="314"/>
      <c r="C37" s="314"/>
      <c r="D37" s="314"/>
      <c r="E37" s="314"/>
      <c r="F37" s="314"/>
      <c r="G37" s="314"/>
      <c r="H37" s="314"/>
      <c r="I37" s="314"/>
      <c r="J37" s="314"/>
      <c r="K37" s="314"/>
      <c r="L37" s="314"/>
      <c r="M37" s="314"/>
      <c r="N37" s="314"/>
      <c r="O37" s="314"/>
      <c r="P37" s="314"/>
      <c r="Q37" s="314"/>
      <c r="R37" s="314"/>
      <c r="S37" s="314"/>
      <c r="T37" s="314"/>
      <c r="U37" s="314"/>
    </row>
    <row r="39" spans="2:21" x14ac:dyDescent="0.2">
      <c r="B39" s="326" t="s">
        <v>179</v>
      </c>
      <c r="C39" s="326"/>
      <c r="D39" s="326"/>
      <c r="E39" s="326"/>
      <c r="F39" s="326"/>
      <c r="G39" s="326"/>
      <c r="H39" s="326"/>
      <c r="I39" s="326"/>
      <c r="J39" s="326"/>
      <c r="K39" s="326"/>
      <c r="L39" s="326"/>
      <c r="M39" s="326"/>
      <c r="N39" s="326"/>
      <c r="O39" s="326"/>
      <c r="P39" s="326"/>
      <c r="Q39" s="326"/>
      <c r="R39" s="326"/>
      <c r="S39" s="326"/>
      <c r="T39" s="326"/>
      <c r="U39" s="326"/>
    </row>
    <row r="40" spans="2:21" ht="19.5" x14ac:dyDescent="0.2">
      <c r="B40" s="331" t="s">
        <v>28</v>
      </c>
      <c r="C40" s="332"/>
      <c r="D40" s="332"/>
      <c r="E40" s="332"/>
      <c r="F40" s="332"/>
      <c r="G40" s="332"/>
      <c r="H40" s="332"/>
      <c r="I40" s="332"/>
      <c r="J40" s="332"/>
      <c r="K40" s="332"/>
      <c r="L40" s="332"/>
      <c r="M40" s="332"/>
      <c r="N40" s="332"/>
      <c r="O40" s="332"/>
      <c r="P40" s="332"/>
      <c r="Q40" s="332"/>
      <c r="R40" s="332"/>
      <c r="S40" s="332"/>
      <c r="T40" s="332"/>
      <c r="U40" s="332"/>
    </row>
    <row r="41" spans="2:21" ht="51.75" customHeight="1" x14ac:dyDescent="0.2">
      <c r="B41" s="314"/>
      <c r="C41" s="314"/>
      <c r="D41" s="314"/>
      <c r="E41" s="314"/>
      <c r="F41" s="314"/>
      <c r="G41" s="314"/>
      <c r="H41" s="314"/>
      <c r="I41" s="314"/>
      <c r="J41" s="314"/>
      <c r="K41" s="314"/>
      <c r="L41" s="314"/>
      <c r="M41" s="314"/>
      <c r="N41" s="314"/>
      <c r="O41" s="314"/>
      <c r="P41" s="314"/>
      <c r="Q41" s="314"/>
      <c r="R41" s="314"/>
      <c r="S41" s="314"/>
      <c r="T41" s="314"/>
      <c r="U41" s="314"/>
    </row>
    <row r="42" spans="2:21" ht="50.25" customHeight="1" x14ac:dyDescent="0.2">
      <c r="B42" s="314"/>
      <c r="C42" s="314"/>
      <c r="D42" s="314"/>
      <c r="E42" s="314"/>
      <c r="F42" s="314"/>
      <c r="G42" s="314"/>
      <c r="H42" s="314"/>
      <c r="I42" s="314"/>
      <c r="J42" s="314"/>
      <c r="K42" s="314"/>
      <c r="L42" s="314"/>
      <c r="M42" s="314"/>
      <c r="N42" s="314"/>
      <c r="O42" s="314"/>
      <c r="P42" s="314"/>
      <c r="Q42" s="314"/>
      <c r="R42" s="314"/>
      <c r="S42" s="314"/>
      <c r="T42" s="314"/>
      <c r="U42" s="314"/>
    </row>
    <row r="43" spans="2:21" ht="19.5" x14ac:dyDescent="0.2">
      <c r="B43" s="320" t="s">
        <v>123</v>
      </c>
      <c r="C43" s="320"/>
      <c r="D43" s="320"/>
      <c r="E43" s="320"/>
      <c r="F43" s="320"/>
      <c r="G43" s="320"/>
      <c r="H43" s="320"/>
      <c r="I43" s="320"/>
      <c r="J43" s="320"/>
      <c r="K43" s="320"/>
      <c r="L43" s="320"/>
      <c r="M43" s="320"/>
      <c r="N43" s="320"/>
      <c r="O43" s="320"/>
      <c r="P43" s="320"/>
      <c r="Q43" s="320"/>
      <c r="R43" s="320"/>
      <c r="S43" s="320"/>
      <c r="T43" s="320"/>
      <c r="U43" s="320"/>
    </row>
    <row r="44" spans="2:21" ht="69.75" customHeight="1" x14ac:dyDescent="0.2">
      <c r="B44" s="314"/>
      <c r="C44" s="314"/>
      <c r="D44" s="314"/>
      <c r="E44" s="314"/>
      <c r="F44" s="314"/>
      <c r="G44" s="314"/>
      <c r="H44" s="314"/>
      <c r="I44" s="314"/>
      <c r="J44" s="314"/>
      <c r="K44" s="314"/>
      <c r="L44" s="314"/>
      <c r="M44" s="314"/>
      <c r="N44" s="314"/>
      <c r="O44" s="314"/>
      <c r="P44" s="314"/>
      <c r="Q44" s="314"/>
      <c r="R44" s="314"/>
      <c r="S44" s="314"/>
      <c r="T44" s="314"/>
      <c r="U44" s="314"/>
    </row>
    <row r="45" spans="2:21" ht="60" customHeight="1" x14ac:dyDescent="0.2">
      <c r="B45" s="314"/>
      <c r="C45" s="314"/>
      <c r="D45" s="314"/>
      <c r="E45" s="314"/>
      <c r="F45" s="314"/>
      <c r="G45" s="314"/>
      <c r="H45" s="314"/>
      <c r="I45" s="314"/>
      <c r="J45" s="314"/>
      <c r="K45" s="314"/>
      <c r="L45" s="314"/>
      <c r="M45" s="314"/>
      <c r="N45" s="314"/>
      <c r="O45" s="314"/>
      <c r="P45" s="314"/>
      <c r="Q45" s="314"/>
      <c r="R45" s="314"/>
      <c r="S45" s="314"/>
      <c r="T45" s="314"/>
      <c r="U45" s="314"/>
    </row>
    <row r="46" spans="2:21" ht="59.25" customHeight="1" x14ac:dyDescent="0.2">
      <c r="B46" s="314"/>
      <c r="C46" s="314"/>
      <c r="D46" s="314"/>
      <c r="E46" s="314"/>
      <c r="F46" s="314"/>
      <c r="G46" s="314"/>
      <c r="H46" s="314"/>
      <c r="I46" s="314"/>
      <c r="J46" s="314"/>
      <c r="K46" s="314"/>
      <c r="L46" s="314"/>
      <c r="M46" s="314"/>
      <c r="N46" s="314"/>
      <c r="O46" s="314"/>
      <c r="P46" s="314"/>
      <c r="Q46" s="314"/>
      <c r="R46" s="314"/>
      <c r="S46" s="314"/>
      <c r="T46" s="314"/>
      <c r="U46" s="314"/>
    </row>
    <row r="65495" spans="2:22" x14ac:dyDescent="0.2">
      <c r="B65495" s="11" t="s">
        <v>29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2">
      <c r="B65496" s="12" t="s">
        <v>30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2">
      <c r="B65497" s="12" t="s">
        <v>31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B44:U44"/>
    <mergeCell ref="B45:U45"/>
    <mergeCell ref="B46:U46"/>
    <mergeCell ref="B39:U39"/>
    <mergeCell ref="B40:U40"/>
    <mergeCell ref="B41:U41"/>
    <mergeCell ref="B42:U42"/>
    <mergeCell ref="B43:U43"/>
    <mergeCell ref="B33:U33"/>
    <mergeCell ref="B34:U34"/>
    <mergeCell ref="B35:U35"/>
    <mergeCell ref="B36:U36"/>
    <mergeCell ref="B37:U37"/>
    <mergeCell ref="B27:U27"/>
    <mergeCell ref="B28:U28"/>
    <mergeCell ref="B30:U30"/>
    <mergeCell ref="B31:U31"/>
    <mergeCell ref="B32:U32"/>
    <mergeCell ref="V2:V3"/>
    <mergeCell ref="L3:L9"/>
    <mergeCell ref="C2:F2"/>
    <mergeCell ref="B24:U24"/>
    <mergeCell ref="B25:U25"/>
    <mergeCell ref="H2:K2"/>
    <mergeCell ref="R2:U2"/>
    <mergeCell ref="B12:U12"/>
    <mergeCell ref="B13:U13"/>
    <mergeCell ref="B14:U14"/>
    <mergeCell ref="B15:U15"/>
    <mergeCell ref="B17:U17"/>
    <mergeCell ref="B18:U18"/>
    <mergeCell ref="B19:U19"/>
    <mergeCell ref="B21:U21"/>
    <mergeCell ref="B22:U22"/>
    <mergeCell ref="B26:U26"/>
    <mergeCell ref="G3:G9"/>
    <mergeCell ref="B2:B3"/>
    <mergeCell ref="M2:P2"/>
    <mergeCell ref="B16:U16"/>
    <mergeCell ref="B23:U23"/>
  </mergeCells>
  <phoneticPr fontId="2" type="noConversion"/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AN65497"/>
  <sheetViews>
    <sheetView showGridLines="0" topLeftCell="A4" zoomScale="70" zoomScaleNormal="70" workbookViewId="0">
      <selection activeCell="E9" sqref="E9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2" width="14.140625" style="1" bestFit="1" customWidth="1"/>
    <col min="23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0" ht="6" customHeight="1" x14ac:dyDescent="0.2"/>
    <row r="2" spans="2:40" ht="22.5" customHeight="1" x14ac:dyDescent="0.2">
      <c r="B2" s="317" t="s">
        <v>137</v>
      </c>
      <c r="C2" s="324" t="s">
        <v>176</v>
      </c>
      <c r="D2" s="324"/>
      <c r="E2" s="324"/>
      <c r="F2" s="324"/>
      <c r="G2" s="2"/>
      <c r="H2" s="325" t="s">
        <v>177</v>
      </c>
      <c r="I2" s="325"/>
      <c r="J2" s="325"/>
      <c r="K2" s="325"/>
      <c r="L2" s="3"/>
      <c r="M2" s="319" t="s">
        <v>178</v>
      </c>
      <c r="N2" s="319"/>
      <c r="O2" s="319"/>
      <c r="P2" s="319"/>
      <c r="Q2" s="58"/>
      <c r="R2" s="326" t="s">
        <v>179</v>
      </c>
      <c r="S2" s="326"/>
      <c r="T2" s="326"/>
      <c r="U2" s="326"/>
      <c r="V2" s="321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2:40" ht="24.75" customHeight="1" thickBot="1" x14ac:dyDescent="0.25">
      <c r="B3" s="318"/>
      <c r="C3" s="4">
        <v>1</v>
      </c>
      <c r="D3" s="4">
        <v>2</v>
      </c>
      <c r="E3" s="5">
        <v>3</v>
      </c>
      <c r="F3" s="6">
        <v>4</v>
      </c>
      <c r="G3" s="315"/>
      <c r="H3" s="4">
        <v>1</v>
      </c>
      <c r="I3" s="4">
        <v>2</v>
      </c>
      <c r="J3" s="5">
        <v>3</v>
      </c>
      <c r="K3" s="6">
        <v>4</v>
      </c>
      <c r="L3" s="322"/>
      <c r="M3" s="4">
        <v>1</v>
      </c>
      <c r="N3" s="4">
        <v>2</v>
      </c>
      <c r="O3" s="5">
        <v>3</v>
      </c>
      <c r="P3" s="6">
        <v>4</v>
      </c>
      <c r="Q3" s="59"/>
      <c r="R3" s="4">
        <v>1</v>
      </c>
      <c r="S3" s="4">
        <v>2</v>
      </c>
      <c r="T3" s="5">
        <v>3</v>
      </c>
      <c r="U3" s="6">
        <v>4</v>
      </c>
      <c r="V3" s="321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</row>
    <row r="4" spans="2:40" ht="38.1" customHeight="1" thickTop="1" thickBot="1" x14ac:dyDescent="0.25">
      <c r="B4" s="40" t="s">
        <v>133</v>
      </c>
      <c r="C4" s="39">
        <v>0.16</v>
      </c>
      <c r="D4" s="8">
        <v>0.3</v>
      </c>
      <c r="E4" s="8">
        <v>0.3</v>
      </c>
      <c r="F4" s="8">
        <v>0.14000000000000001</v>
      </c>
      <c r="G4" s="316"/>
      <c r="H4" s="19" t="e">
        <f>Autoevaluación!S84/SUM(Autoevaluación!S84:S87)</f>
        <v>#DIV/0!</v>
      </c>
      <c r="I4" s="8" t="e">
        <f>Autoevaluación!S85/SUM(Autoevaluación!S84:S87)</f>
        <v>#DIV/0!</v>
      </c>
      <c r="J4" s="8" t="e">
        <f>Autoevaluación!S86/SUM(Autoevaluación!S84:S87)</f>
        <v>#DIV/0!</v>
      </c>
      <c r="K4" s="8" t="e">
        <f>Autoevaluación!S87/SUM(Autoevaluación!S84:S87)</f>
        <v>#DIV/0!</v>
      </c>
      <c r="L4" s="323"/>
      <c r="M4" s="8" t="e">
        <f>Autoevaluación!T84/SUM(Autoevaluación!T84:T87)</f>
        <v>#DIV/0!</v>
      </c>
      <c r="N4" s="8" t="e">
        <f>Autoevaluación!T85/SUM(Autoevaluación!T84:T87)</f>
        <v>#DIV/0!</v>
      </c>
      <c r="O4" s="8" t="e">
        <f>Autoevaluación!T86/SUM(Autoevaluación!T84:T87)</f>
        <v>#DIV/0!</v>
      </c>
      <c r="P4" s="8" t="e">
        <f>Autoevaluación!T87/SUM(Autoevaluación!T84:T87)</f>
        <v>#DIV/0!</v>
      </c>
      <c r="Q4" s="56"/>
      <c r="R4" s="8" t="e">
        <f>Autoevaluación!U84/SUM(Autoevaluación!U84:U87)</f>
        <v>#DIV/0!</v>
      </c>
      <c r="S4" s="8" t="e">
        <f>Autoevaluación!U85/SUM(Autoevaluación!U84:U87)</f>
        <v>#DIV/0!</v>
      </c>
      <c r="T4" s="8" t="e">
        <f>Autoevaluación!U86/SUM(Autoevaluación!U84:U87)</f>
        <v>#DIV/0!</v>
      </c>
      <c r="U4" s="8" t="e">
        <f>Autoevaluación!U87/SUM(Autoevaluación!U84:U87)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</row>
    <row r="5" spans="2:40" ht="38.1" customHeight="1" thickTop="1" thickBot="1" x14ac:dyDescent="0.3">
      <c r="B5" s="42" t="s">
        <v>134</v>
      </c>
      <c r="C5" s="39">
        <v>0.72</v>
      </c>
      <c r="D5" s="8">
        <v>0.25</v>
      </c>
      <c r="E5" s="8">
        <v>0.02</v>
      </c>
      <c r="F5" s="8">
        <v>0.01</v>
      </c>
      <c r="G5" s="316"/>
      <c r="H5" s="19" t="e">
        <f>Autoevaluación!S89/SUM(Autoevaluación!S89:S92)</f>
        <v>#DIV/0!</v>
      </c>
      <c r="I5" s="8" t="e">
        <f>Autoevaluación!S90/SUM(Autoevaluación!S89:S92)</f>
        <v>#DIV/0!</v>
      </c>
      <c r="J5" s="8" t="e">
        <f>Autoevaluación!S91/SUM(Autoevaluación!S89:Q92Q13:V16)</f>
        <v>#NAME?</v>
      </c>
      <c r="K5" s="8" t="e">
        <f>Autoevaluación!S92/SUM(Autoevaluación!S89:S92)</f>
        <v>#DIV/0!</v>
      </c>
      <c r="L5" s="323"/>
      <c r="M5" s="8" t="e">
        <f>Autoevaluación!T89/SUM(Autoevaluación!T89:T92)</f>
        <v>#DIV/0!</v>
      </c>
      <c r="N5" s="8" t="e">
        <f>Autoevaluación!T90/SUM(Autoevaluación!T89:T92)</f>
        <v>#DIV/0!</v>
      </c>
      <c r="O5" s="8" t="e">
        <f>Autoevaluación!T91/SUM(Autoevaluación!T89:T92)</f>
        <v>#DIV/0!</v>
      </c>
      <c r="P5" s="8" t="e">
        <f>Autoevaluación!T92/SUM(Autoevaluación!T89:T92)</f>
        <v>#DIV/0!</v>
      </c>
      <c r="Q5" s="56"/>
      <c r="R5" s="8" t="e">
        <f>Autoevaluación!U89/SUM(Autoevaluación!U89:U92)</f>
        <v>#DIV/0!</v>
      </c>
      <c r="S5" s="8" t="e">
        <f>Autoevaluación!U90/SUM(Autoevaluación!U89:U92)</f>
        <v>#DIV/0!</v>
      </c>
      <c r="T5" s="8" t="e">
        <f>Autoevaluación!U91/SUM(Autoevaluación!U89:U92)</f>
        <v>#DIV/0!</v>
      </c>
      <c r="U5" s="8" t="e">
        <f>Autoevaluación!U92/SUM(Autoevaluación!U89:U92)</f>
        <v>#DIV/0!</v>
      </c>
      <c r="V5" s="15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</row>
    <row r="6" spans="2:40" ht="38.1" customHeight="1" thickTop="1" thickBot="1" x14ac:dyDescent="0.25">
      <c r="B6" s="42" t="s">
        <v>32</v>
      </c>
      <c r="C6" s="39">
        <v>0.33</v>
      </c>
      <c r="D6" s="8">
        <v>0.27</v>
      </c>
      <c r="E6" s="8">
        <v>0.37</v>
      </c>
      <c r="F6" s="8">
        <v>0.03</v>
      </c>
      <c r="G6" s="316"/>
      <c r="H6" s="19" t="e">
        <f>Autoevaluación!S98/SUM(Autoevaluación!S98:S101)</f>
        <v>#DIV/0!</v>
      </c>
      <c r="I6" s="8" t="e">
        <f>Autoevaluación!S99/SUM(Autoevaluación!S98:S101)</f>
        <v>#DIV/0!</v>
      </c>
      <c r="J6" s="8" t="e">
        <f>Autoevaluación!S100/SUM(Autoevaluación!S98:S101)</f>
        <v>#DIV/0!</v>
      </c>
      <c r="K6" s="8" t="e">
        <f>Autoevaluación!S10/SUM(Autoevaluación!S98:S101)</f>
        <v>#DIV/0!</v>
      </c>
      <c r="L6" s="323"/>
      <c r="M6" s="8" t="e">
        <f>Autoevaluación!T98/SUM(Autoevaluación!T98:T101)</f>
        <v>#DIV/0!</v>
      </c>
      <c r="N6" s="8" t="e">
        <f>Autoevaluación!T99/SUM(Autoevaluación!T98:T101)</f>
        <v>#DIV/0!</v>
      </c>
      <c r="O6" s="8" t="e">
        <f>Autoevaluación!T100/SUM(Autoevaluación!T98:T101)</f>
        <v>#DIV/0!</v>
      </c>
      <c r="P6" s="8" t="e">
        <f>Autoevaluación!T101/SUM(Autoevaluación!T98:T101)</f>
        <v>#DIV/0!</v>
      </c>
      <c r="Q6" s="56"/>
      <c r="R6" s="8" t="e">
        <f>Autoevaluación!U98/SUM(Autoevaluación!U98:U101)</f>
        <v>#DIV/0!</v>
      </c>
      <c r="S6" s="8" t="e">
        <f>Autoevaluación!U99/SUM(Autoevaluación!U98:U101)</f>
        <v>#DIV/0!</v>
      </c>
      <c r="T6" s="8" t="e">
        <f>Autoevaluación!U100/SUM(Autoevaluación!U98:U101)</f>
        <v>#DIV/0!</v>
      </c>
      <c r="U6" s="8" t="e">
        <f>Autoevaluación!U101/SUM(Autoevaluación!U98:U101)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</row>
    <row r="7" spans="2:40" ht="38.1" customHeight="1" thickTop="1" thickBot="1" x14ac:dyDescent="0.25">
      <c r="B7" s="40" t="s">
        <v>135</v>
      </c>
      <c r="C7" s="39">
        <v>0.34</v>
      </c>
      <c r="D7" s="8">
        <v>0.35</v>
      </c>
      <c r="E7" s="8">
        <v>0.24</v>
      </c>
      <c r="F7" s="8">
        <v>7.0000000000000007E-2</v>
      </c>
      <c r="G7" s="316"/>
      <c r="H7" s="19" t="e">
        <f>Autoevaluación!S102/SUM(Autoevaluación!S102:S105)</f>
        <v>#DIV/0!</v>
      </c>
      <c r="I7" s="8" t="e">
        <f>Autoevaluación!S103/SUM(Autoevaluación!S102:S105)</f>
        <v>#DIV/0!</v>
      </c>
      <c r="J7" s="8" t="e">
        <f>Autoevaluación!S104/SUM(Autoevaluación!S102:S105)</f>
        <v>#DIV/0!</v>
      </c>
      <c r="K7" s="8" t="e">
        <f>Autoevaluación!S105/SUM(Autoevaluación!S102:S105)</f>
        <v>#DIV/0!</v>
      </c>
      <c r="L7" s="323"/>
      <c r="M7" s="8" t="e">
        <f>Autoevaluación!T102/SUM(Autoevaluación!T102:T105)</f>
        <v>#DIV/0!</v>
      </c>
      <c r="N7" s="8" t="e">
        <f>Autoevaluación!T103/SUM(Autoevaluación!T102:T105)</f>
        <v>#DIV/0!</v>
      </c>
      <c r="O7" s="8" t="e">
        <f>Autoevaluación!T104/SUM(Autoevaluación!T102:T105)</f>
        <v>#DIV/0!</v>
      </c>
      <c r="P7" s="8" t="e">
        <f>Autoevaluación!T105/SUM(Autoevaluación!T102:T105)</f>
        <v>#DIV/0!</v>
      </c>
      <c r="Q7" s="56"/>
      <c r="R7" s="8" t="e">
        <f>Autoevaluación!U102/SUM(Autoevaluación!U102:U105)</f>
        <v>#DIV/0!</v>
      </c>
      <c r="S7" s="8" t="e">
        <f>Autoevaluación!U103/SUM(Autoevaluación!U102:U105)</f>
        <v>#DIV/0!</v>
      </c>
      <c r="T7" s="8" t="e">
        <f>Autoevaluación!U104/SUM(Autoevaluación!U102:U105)</f>
        <v>#DIV/0!</v>
      </c>
      <c r="U7" s="8" t="e">
        <f>Autoevaluación!U105/SUM(Autoevaluación!U102:U105)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</row>
    <row r="8" spans="2:40" ht="38.1" customHeight="1" thickTop="1" thickBot="1" x14ac:dyDescent="0.25">
      <c r="B8" s="40" t="s">
        <v>136</v>
      </c>
      <c r="C8" s="39">
        <v>0.13</v>
      </c>
      <c r="D8" s="8">
        <v>0.49</v>
      </c>
      <c r="E8" s="8">
        <v>0.31</v>
      </c>
      <c r="F8" s="8">
        <v>0.06</v>
      </c>
      <c r="G8" s="316"/>
      <c r="H8" s="19" t="e">
        <f>Autoevaluación!S114/SUM(Autoevaluación!S114:S117)</f>
        <v>#DIV/0!</v>
      </c>
      <c r="I8" s="8" t="e">
        <f>Autoevaluación!S115/SUM(Autoevaluación!S114:S117)</f>
        <v>#DIV/0!</v>
      </c>
      <c r="J8" s="8" t="e">
        <f>Autoevaluación!S116/SUM(Autoevaluación!S114:S117)</f>
        <v>#DIV/0!</v>
      </c>
      <c r="K8" s="8" t="e">
        <f>Autoevaluación!S117/SUM(Autoevaluación!S114:S117)</f>
        <v>#DIV/0!</v>
      </c>
      <c r="L8" s="323"/>
      <c r="M8" s="8" t="e">
        <f>Autoevaluación!T114/SUM(Autoevaluación!T114:T117)</f>
        <v>#DIV/0!</v>
      </c>
      <c r="N8" s="8" t="e">
        <f>Autoevaluación!T115/SUM(Autoevaluación!T114:T117)</f>
        <v>#DIV/0!</v>
      </c>
      <c r="O8" s="8" t="e">
        <f>Autoevaluación!T116/SUM(Autoevaluación!T114:T117)</f>
        <v>#DIV/0!</v>
      </c>
      <c r="P8" s="8" t="e">
        <f>Autoevaluación!T117/SUM(Autoevaluación!T114:T117)</f>
        <v>#DIV/0!</v>
      </c>
      <c r="Q8" s="56"/>
      <c r="R8" s="8" t="e">
        <f>Autoevaluación!U114/SUM(Autoevaluación!U114:U117)</f>
        <v>#DIV/0!</v>
      </c>
      <c r="S8" s="8" t="e">
        <f>Autoevaluación!U115/SUM(Autoevaluación!U114:U117)</f>
        <v>#DIV/0!</v>
      </c>
      <c r="T8" s="8" t="e">
        <f>Autoevaluación!U116/SUM(Autoevaluación!U114:U117)</f>
        <v>#DIV/0!</v>
      </c>
      <c r="U8" s="8" t="e">
        <f>Autoevaluación!U117/SUM(Autoevaluación!U114:U117)</f>
        <v>#DIV/0!</v>
      </c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</row>
    <row r="9" spans="2:40" ht="38.1" customHeight="1" thickTop="1" x14ac:dyDescent="0.2">
      <c r="B9" s="41"/>
      <c r="C9" s="8"/>
      <c r="D9" s="8"/>
      <c r="E9" s="8"/>
      <c r="F9" s="8"/>
      <c r="G9" s="316"/>
      <c r="H9" s="8"/>
      <c r="I9" s="8"/>
      <c r="J9" s="8"/>
      <c r="K9" s="8"/>
      <c r="L9" s="323"/>
      <c r="M9" s="8"/>
      <c r="N9" s="8"/>
      <c r="O9" s="8"/>
      <c r="P9" s="8"/>
      <c r="Q9" s="56"/>
      <c r="R9" s="8"/>
      <c r="S9" s="8"/>
      <c r="T9" s="8"/>
      <c r="U9" s="8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</row>
    <row r="10" spans="2:40" ht="42" customHeight="1" x14ac:dyDescent="0.2">
      <c r="B10" s="16" t="s">
        <v>138</v>
      </c>
      <c r="C10" s="13">
        <f>AVERAGE(C4:C9)</f>
        <v>0.33600000000000002</v>
      </c>
      <c r="D10" s="13">
        <f>AVERAGE(D4:D9)</f>
        <v>0.33199999999999996</v>
      </c>
      <c r="E10" s="13">
        <f>AVERAGE(E4:E9)</f>
        <v>0.248</v>
      </c>
      <c r="F10" s="13">
        <f>AVERAGE(F4:F9)</f>
        <v>6.2E-2</v>
      </c>
      <c r="G10" s="10"/>
      <c r="H10" s="13" t="e">
        <f>AVERAGE(H4:H9)</f>
        <v>#DIV/0!</v>
      </c>
      <c r="I10" s="13" t="e">
        <f>AVERAGE(I4:I9)</f>
        <v>#DIV/0!</v>
      </c>
      <c r="J10" s="13" t="e">
        <f>AVERAGE(J4:J9)</f>
        <v>#DIV/0!</v>
      </c>
      <c r="K10" s="13" t="e">
        <f>AVERAGE(K4:K9)</f>
        <v>#DIV/0!</v>
      </c>
      <c r="L10" s="10"/>
      <c r="M10" s="13" t="e">
        <f>AVERAGE(M4:M9)</f>
        <v>#DIV/0!</v>
      </c>
      <c r="N10" s="13" t="e">
        <f>AVERAGE(N4:N9)</f>
        <v>#DIV/0!</v>
      </c>
      <c r="O10" s="13" t="e">
        <f>AVERAGE(O4:O9)</f>
        <v>#DIV/0!</v>
      </c>
      <c r="P10" s="13" t="e">
        <f>AVERAGE(P4:P9)</f>
        <v>#DIV/0!</v>
      </c>
      <c r="Q10" s="57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</row>
    <row r="11" spans="2:40" x14ac:dyDescent="0.2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</row>
    <row r="12" spans="2:40" ht="21.95" customHeight="1" x14ac:dyDescent="0.2">
      <c r="B12" s="324" t="s">
        <v>176</v>
      </c>
      <c r="C12" s="324"/>
      <c r="D12" s="324"/>
      <c r="E12" s="324"/>
      <c r="F12" s="324"/>
      <c r="G12" s="324"/>
      <c r="H12" s="324"/>
      <c r="I12" s="324"/>
      <c r="J12" s="324"/>
      <c r="K12" s="324"/>
      <c r="L12" s="324"/>
      <c r="M12" s="324"/>
      <c r="N12" s="324"/>
      <c r="O12" s="324"/>
      <c r="P12" s="324"/>
      <c r="Q12" s="324"/>
      <c r="R12" s="324"/>
      <c r="S12" s="324"/>
      <c r="T12" s="324"/>
      <c r="U12" s="324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</row>
    <row r="13" spans="2:40" ht="24.95" customHeight="1" x14ac:dyDescent="0.2">
      <c r="B13" s="327" t="s">
        <v>28</v>
      </c>
      <c r="C13" s="327"/>
      <c r="D13" s="327"/>
      <c r="E13" s="327"/>
      <c r="F13" s="327"/>
      <c r="G13" s="327"/>
      <c r="H13" s="327"/>
      <c r="I13" s="327"/>
      <c r="J13" s="327"/>
      <c r="K13" s="327"/>
      <c r="L13" s="327"/>
      <c r="M13" s="327"/>
      <c r="N13" s="327"/>
      <c r="O13" s="327"/>
      <c r="P13" s="327"/>
      <c r="Q13" s="327"/>
      <c r="R13" s="327"/>
      <c r="S13" s="327"/>
      <c r="T13" s="327"/>
      <c r="U13" s="32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</row>
    <row r="14" spans="2:40" ht="60" customHeight="1" x14ac:dyDescent="0.2">
      <c r="B14" s="303"/>
      <c r="C14" s="303"/>
      <c r="D14" s="303"/>
      <c r="E14" s="303"/>
      <c r="F14" s="303"/>
      <c r="G14" s="303"/>
      <c r="H14" s="303"/>
      <c r="I14" s="303"/>
      <c r="J14" s="303"/>
      <c r="K14" s="303"/>
      <c r="L14" s="303"/>
      <c r="M14" s="303"/>
      <c r="N14" s="303"/>
      <c r="O14" s="303"/>
      <c r="P14" s="303"/>
      <c r="Q14" s="303"/>
      <c r="R14" s="303"/>
      <c r="S14" s="303"/>
      <c r="T14" s="303"/>
      <c r="U14" s="303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</row>
    <row r="15" spans="2:40" ht="60" customHeight="1" x14ac:dyDescent="0.2">
      <c r="B15" s="303"/>
      <c r="C15" s="303"/>
      <c r="D15" s="303"/>
      <c r="E15" s="303"/>
      <c r="F15" s="303"/>
      <c r="G15" s="303"/>
      <c r="H15" s="303"/>
      <c r="I15" s="303"/>
      <c r="J15" s="303"/>
      <c r="K15" s="303"/>
      <c r="L15" s="303"/>
      <c r="M15" s="303"/>
      <c r="N15" s="303"/>
      <c r="O15" s="303"/>
      <c r="P15" s="303"/>
      <c r="Q15" s="303"/>
      <c r="R15" s="303"/>
      <c r="S15" s="303"/>
      <c r="T15" s="303"/>
      <c r="U15" s="303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</row>
    <row r="16" spans="2:40" s="15" customFormat="1" ht="24.95" customHeight="1" x14ac:dyDescent="0.25">
      <c r="B16" s="320" t="s">
        <v>123</v>
      </c>
      <c r="C16" s="320"/>
      <c r="D16" s="320"/>
      <c r="E16" s="320"/>
      <c r="F16" s="320"/>
      <c r="G16" s="320"/>
      <c r="H16" s="320"/>
      <c r="I16" s="320"/>
      <c r="J16" s="320"/>
      <c r="K16" s="320"/>
      <c r="L16" s="320"/>
      <c r="M16" s="320"/>
      <c r="N16" s="320"/>
      <c r="O16" s="320"/>
      <c r="P16" s="320"/>
      <c r="Q16" s="320"/>
      <c r="R16" s="320"/>
      <c r="S16" s="320"/>
      <c r="T16" s="320"/>
      <c r="U16" s="320"/>
    </row>
    <row r="17" spans="2:21" ht="60" customHeight="1" x14ac:dyDescent="0.2">
      <c r="B17" s="303"/>
      <c r="C17" s="303"/>
      <c r="D17" s="303"/>
      <c r="E17" s="303"/>
      <c r="F17" s="303"/>
      <c r="G17" s="303"/>
      <c r="H17" s="303"/>
      <c r="I17" s="303"/>
      <c r="J17" s="303"/>
      <c r="K17" s="303"/>
      <c r="L17" s="303"/>
      <c r="M17" s="303"/>
      <c r="N17" s="303"/>
      <c r="O17" s="303"/>
      <c r="P17" s="303"/>
      <c r="Q17" s="303"/>
      <c r="R17" s="303"/>
      <c r="S17" s="303"/>
      <c r="T17" s="303"/>
      <c r="U17" s="303"/>
    </row>
    <row r="18" spans="2:21" ht="60" customHeight="1" x14ac:dyDescent="0.2">
      <c r="B18" s="303"/>
      <c r="C18" s="303"/>
      <c r="D18" s="303"/>
      <c r="E18" s="303"/>
      <c r="F18" s="303"/>
      <c r="G18" s="303"/>
      <c r="H18" s="303"/>
      <c r="I18" s="303"/>
      <c r="J18" s="303"/>
      <c r="K18" s="303"/>
      <c r="L18" s="303"/>
      <c r="M18" s="303"/>
      <c r="N18" s="303"/>
      <c r="O18" s="303"/>
      <c r="P18" s="303"/>
      <c r="Q18" s="303"/>
      <c r="R18" s="303"/>
      <c r="S18" s="303"/>
      <c r="T18" s="303"/>
      <c r="U18" s="303"/>
    </row>
    <row r="19" spans="2:21" ht="60" customHeight="1" x14ac:dyDescent="0.2">
      <c r="B19" s="303"/>
      <c r="C19" s="303"/>
      <c r="D19" s="303"/>
      <c r="E19" s="303"/>
      <c r="F19" s="303"/>
      <c r="G19" s="303"/>
      <c r="H19" s="303"/>
      <c r="I19" s="303"/>
      <c r="J19" s="303"/>
      <c r="K19" s="303"/>
      <c r="L19" s="303"/>
      <c r="M19" s="303"/>
      <c r="N19" s="303"/>
      <c r="O19" s="303"/>
      <c r="P19" s="303"/>
      <c r="Q19" s="303"/>
      <c r="R19" s="303"/>
      <c r="S19" s="303"/>
      <c r="T19" s="303"/>
      <c r="U19" s="303"/>
    </row>
    <row r="20" spans="2:21" ht="16.5" customHeight="1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.95" customHeight="1" x14ac:dyDescent="0.2">
      <c r="B21" s="328" t="s">
        <v>177</v>
      </c>
      <c r="C21" s="328"/>
      <c r="D21" s="328"/>
      <c r="E21" s="328"/>
      <c r="F21" s="328"/>
      <c r="G21" s="328"/>
      <c r="H21" s="328"/>
      <c r="I21" s="328"/>
      <c r="J21" s="328"/>
      <c r="K21" s="328"/>
      <c r="L21" s="328"/>
      <c r="M21" s="328"/>
      <c r="N21" s="328"/>
      <c r="O21" s="328"/>
      <c r="P21" s="328"/>
      <c r="Q21" s="328"/>
      <c r="R21" s="328"/>
      <c r="S21" s="328"/>
      <c r="T21" s="328"/>
      <c r="U21" s="328"/>
    </row>
    <row r="22" spans="2:21" ht="24.95" customHeight="1" x14ac:dyDescent="0.2">
      <c r="B22" s="331" t="s">
        <v>28</v>
      </c>
      <c r="C22" s="332"/>
      <c r="D22" s="332"/>
      <c r="E22" s="332"/>
      <c r="F22" s="332"/>
      <c r="G22" s="332"/>
      <c r="H22" s="332"/>
      <c r="I22" s="332"/>
      <c r="J22" s="332"/>
      <c r="K22" s="332"/>
      <c r="L22" s="332"/>
      <c r="M22" s="332"/>
      <c r="N22" s="332"/>
      <c r="O22" s="332"/>
      <c r="P22" s="332"/>
      <c r="Q22" s="332"/>
      <c r="R22" s="332"/>
      <c r="S22" s="332"/>
      <c r="T22" s="332"/>
      <c r="U22" s="332"/>
    </row>
    <row r="23" spans="2:21" ht="60" customHeight="1" x14ac:dyDescent="0.2">
      <c r="B23" s="303"/>
      <c r="C23" s="303"/>
      <c r="D23" s="303"/>
      <c r="E23" s="303"/>
      <c r="F23" s="303"/>
      <c r="G23" s="303"/>
      <c r="H23" s="303"/>
      <c r="I23" s="303"/>
      <c r="J23" s="303"/>
      <c r="K23" s="303"/>
      <c r="L23" s="303"/>
      <c r="M23" s="303"/>
      <c r="N23" s="303"/>
      <c r="O23" s="303"/>
      <c r="P23" s="303"/>
      <c r="Q23" s="303"/>
      <c r="R23" s="303"/>
      <c r="S23" s="303"/>
      <c r="T23" s="303"/>
      <c r="U23" s="303"/>
    </row>
    <row r="24" spans="2:21" ht="60" customHeight="1" x14ac:dyDescent="0.2">
      <c r="B24" s="303"/>
      <c r="C24" s="303"/>
      <c r="D24" s="303"/>
      <c r="E24" s="303"/>
      <c r="F24" s="303"/>
      <c r="G24" s="303"/>
      <c r="H24" s="303"/>
      <c r="I24" s="303"/>
      <c r="J24" s="303"/>
      <c r="K24" s="303"/>
      <c r="L24" s="303"/>
      <c r="M24" s="303"/>
      <c r="N24" s="303"/>
      <c r="O24" s="303"/>
      <c r="P24" s="303"/>
      <c r="Q24" s="303"/>
      <c r="R24" s="303"/>
      <c r="S24" s="303"/>
      <c r="T24" s="303"/>
      <c r="U24" s="303"/>
    </row>
    <row r="25" spans="2:21" s="15" customFormat="1" ht="24.95" customHeight="1" x14ac:dyDescent="0.25">
      <c r="B25" s="320" t="s">
        <v>123</v>
      </c>
      <c r="C25" s="320"/>
      <c r="D25" s="320"/>
      <c r="E25" s="320"/>
      <c r="F25" s="320"/>
      <c r="G25" s="320"/>
      <c r="H25" s="320"/>
      <c r="I25" s="320"/>
      <c r="J25" s="320"/>
      <c r="K25" s="320"/>
      <c r="L25" s="320"/>
      <c r="M25" s="320"/>
      <c r="N25" s="320"/>
      <c r="O25" s="320"/>
      <c r="P25" s="320"/>
      <c r="Q25" s="320"/>
      <c r="R25" s="320"/>
      <c r="S25" s="320"/>
      <c r="T25" s="320"/>
      <c r="U25" s="320"/>
    </row>
    <row r="26" spans="2:21" ht="60" customHeight="1" x14ac:dyDescent="0.2">
      <c r="B26" s="303"/>
      <c r="C26" s="303"/>
      <c r="D26" s="303"/>
      <c r="E26" s="303"/>
      <c r="F26" s="303"/>
      <c r="G26" s="303"/>
      <c r="H26" s="303"/>
      <c r="I26" s="303"/>
      <c r="J26" s="303"/>
      <c r="K26" s="303"/>
      <c r="L26" s="303"/>
      <c r="M26" s="303"/>
      <c r="N26" s="303"/>
      <c r="O26" s="303"/>
      <c r="P26" s="303"/>
      <c r="Q26" s="303"/>
      <c r="R26" s="303"/>
      <c r="S26" s="303"/>
      <c r="T26" s="303"/>
      <c r="U26" s="303"/>
    </row>
    <row r="27" spans="2:21" ht="60" customHeight="1" x14ac:dyDescent="0.2">
      <c r="B27" s="303"/>
      <c r="C27" s="303"/>
      <c r="D27" s="303"/>
      <c r="E27" s="303"/>
      <c r="F27" s="303"/>
      <c r="G27" s="303"/>
      <c r="H27" s="303"/>
      <c r="I27" s="303"/>
      <c r="J27" s="303"/>
      <c r="K27" s="303"/>
      <c r="L27" s="303"/>
      <c r="M27" s="303"/>
      <c r="N27" s="303"/>
      <c r="O27" s="303"/>
      <c r="P27" s="303"/>
      <c r="Q27" s="303"/>
      <c r="R27" s="303"/>
      <c r="S27" s="303"/>
      <c r="T27" s="303"/>
      <c r="U27" s="303"/>
    </row>
    <row r="28" spans="2:21" ht="60" customHeight="1" x14ac:dyDescent="0.2">
      <c r="B28" s="303"/>
      <c r="C28" s="303"/>
      <c r="D28" s="303"/>
      <c r="E28" s="303"/>
      <c r="F28" s="303"/>
      <c r="G28" s="303"/>
      <c r="H28" s="303"/>
      <c r="I28" s="303"/>
      <c r="J28" s="303"/>
      <c r="K28" s="303"/>
      <c r="L28" s="303"/>
      <c r="M28" s="303"/>
      <c r="N28" s="303"/>
      <c r="O28" s="303"/>
      <c r="P28" s="303"/>
      <c r="Q28" s="303"/>
      <c r="R28" s="303"/>
      <c r="S28" s="303"/>
      <c r="T28" s="303"/>
      <c r="U28" s="303"/>
    </row>
    <row r="29" spans="2:21" ht="16.5" customHeight="1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.95" customHeight="1" x14ac:dyDescent="0.2">
      <c r="B30" s="330" t="s">
        <v>178</v>
      </c>
      <c r="C30" s="330"/>
      <c r="D30" s="330"/>
      <c r="E30" s="330"/>
      <c r="F30" s="330"/>
      <c r="G30" s="330"/>
      <c r="H30" s="330"/>
      <c r="I30" s="330"/>
      <c r="J30" s="330"/>
      <c r="K30" s="330"/>
      <c r="L30" s="330"/>
      <c r="M30" s="330"/>
      <c r="N30" s="330"/>
      <c r="O30" s="330"/>
      <c r="P30" s="330"/>
      <c r="Q30" s="330"/>
      <c r="R30" s="330"/>
      <c r="S30" s="330"/>
      <c r="T30" s="330"/>
      <c r="U30" s="330"/>
    </row>
    <row r="31" spans="2:21" ht="24.95" customHeight="1" x14ac:dyDescent="0.2">
      <c r="B31" s="329" t="s">
        <v>28</v>
      </c>
      <c r="C31" s="329"/>
      <c r="D31" s="329"/>
      <c r="E31" s="329"/>
      <c r="F31" s="329"/>
      <c r="G31" s="329"/>
      <c r="H31" s="329"/>
      <c r="I31" s="329"/>
      <c r="J31" s="329"/>
      <c r="K31" s="329"/>
      <c r="L31" s="329"/>
      <c r="M31" s="329"/>
      <c r="N31" s="329"/>
      <c r="O31" s="329"/>
      <c r="P31" s="329"/>
      <c r="Q31" s="329"/>
      <c r="R31" s="329"/>
      <c r="S31" s="329"/>
      <c r="T31" s="329"/>
      <c r="U31" s="329"/>
    </row>
    <row r="32" spans="2:21" ht="60" customHeight="1" x14ac:dyDescent="0.2">
      <c r="B32" s="303"/>
      <c r="C32" s="303"/>
      <c r="D32" s="303"/>
      <c r="E32" s="303"/>
      <c r="F32" s="303"/>
      <c r="G32" s="303"/>
      <c r="H32" s="303"/>
      <c r="I32" s="303"/>
      <c r="J32" s="303"/>
      <c r="K32" s="303"/>
      <c r="L32" s="303"/>
      <c r="M32" s="303"/>
      <c r="N32" s="303"/>
      <c r="O32" s="303"/>
      <c r="P32" s="303"/>
      <c r="Q32" s="303"/>
      <c r="R32" s="303"/>
      <c r="S32" s="303"/>
      <c r="T32" s="303"/>
      <c r="U32" s="303"/>
    </row>
    <row r="33" spans="2:21" ht="60" customHeight="1" x14ac:dyDescent="0.2">
      <c r="B33" s="303"/>
      <c r="C33" s="303"/>
      <c r="D33" s="303"/>
      <c r="E33" s="303"/>
      <c r="F33" s="303"/>
      <c r="G33" s="303"/>
      <c r="H33" s="303"/>
      <c r="I33" s="303"/>
      <c r="J33" s="303"/>
      <c r="K33" s="303"/>
      <c r="L33" s="303"/>
      <c r="M33" s="303"/>
      <c r="N33" s="303"/>
      <c r="O33" s="303"/>
      <c r="P33" s="303"/>
      <c r="Q33" s="303"/>
      <c r="R33" s="303"/>
      <c r="S33" s="303"/>
      <c r="T33" s="303"/>
      <c r="U33" s="303"/>
    </row>
    <row r="34" spans="2:21" s="15" customFormat="1" ht="24.95" customHeight="1" x14ac:dyDescent="0.25">
      <c r="B34" s="320" t="s">
        <v>123</v>
      </c>
      <c r="C34" s="320"/>
      <c r="D34" s="320"/>
      <c r="E34" s="320"/>
      <c r="F34" s="320"/>
      <c r="G34" s="320"/>
      <c r="H34" s="320"/>
      <c r="I34" s="320"/>
      <c r="J34" s="320"/>
      <c r="K34" s="320"/>
      <c r="L34" s="320"/>
      <c r="M34" s="320"/>
      <c r="N34" s="320"/>
      <c r="O34" s="320"/>
      <c r="P34" s="320"/>
      <c r="Q34" s="320"/>
      <c r="R34" s="320"/>
      <c r="S34" s="320"/>
      <c r="T34" s="320"/>
      <c r="U34" s="320"/>
    </row>
    <row r="35" spans="2:21" ht="60" customHeight="1" x14ac:dyDescent="0.2">
      <c r="B35" s="303"/>
      <c r="C35" s="303"/>
      <c r="D35" s="303"/>
      <c r="E35" s="303"/>
      <c r="F35" s="303"/>
      <c r="G35" s="303"/>
      <c r="H35" s="303"/>
      <c r="I35" s="303"/>
      <c r="J35" s="303"/>
      <c r="K35" s="303"/>
      <c r="L35" s="303"/>
      <c r="M35" s="303"/>
      <c r="N35" s="303"/>
      <c r="O35" s="303"/>
      <c r="P35" s="303"/>
      <c r="Q35" s="303"/>
      <c r="R35" s="303"/>
      <c r="S35" s="303"/>
      <c r="T35" s="303"/>
      <c r="U35" s="303"/>
    </row>
    <row r="36" spans="2:21" ht="60" customHeight="1" x14ac:dyDescent="0.2">
      <c r="B36" s="303"/>
      <c r="C36" s="303"/>
      <c r="D36" s="303"/>
      <c r="E36" s="303"/>
      <c r="F36" s="303"/>
      <c r="G36" s="303"/>
      <c r="H36" s="303"/>
      <c r="I36" s="303"/>
      <c r="J36" s="303"/>
      <c r="K36" s="303"/>
      <c r="L36" s="303"/>
      <c r="M36" s="303"/>
      <c r="N36" s="303"/>
      <c r="O36" s="303"/>
      <c r="P36" s="303"/>
      <c r="Q36" s="303"/>
      <c r="R36" s="303"/>
      <c r="S36" s="303"/>
      <c r="T36" s="303"/>
      <c r="U36" s="303"/>
    </row>
    <row r="37" spans="2:21" ht="60" customHeight="1" x14ac:dyDescent="0.2">
      <c r="B37" s="303"/>
      <c r="C37" s="303"/>
      <c r="D37" s="303"/>
      <c r="E37" s="303"/>
      <c r="F37" s="303"/>
      <c r="G37" s="303"/>
      <c r="H37" s="303"/>
      <c r="I37" s="303"/>
      <c r="J37" s="303"/>
      <c r="K37" s="303"/>
      <c r="L37" s="303"/>
      <c r="M37" s="303"/>
      <c r="N37" s="303"/>
      <c r="O37" s="303"/>
      <c r="P37" s="303"/>
      <c r="Q37" s="303"/>
      <c r="R37" s="303"/>
      <c r="S37" s="303"/>
      <c r="T37" s="303"/>
      <c r="U37" s="303"/>
    </row>
    <row r="39" spans="2:21" x14ac:dyDescent="0.2">
      <c r="B39" s="326" t="s">
        <v>179</v>
      </c>
      <c r="C39" s="326"/>
      <c r="D39" s="326"/>
      <c r="E39" s="326"/>
      <c r="F39" s="326"/>
      <c r="G39" s="326"/>
      <c r="H39" s="326"/>
      <c r="I39" s="326"/>
      <c r="J39" s="326"/>
      <c r="K39" s="326"/>
      <c r="L39" s="326"/>
      <c r="M39" s="326"/>
      <c r="N39" s="326"/>
      <c r="O39" s="326"/>
      <c r="P39" s="326"/>
      <c r="Q39" s="326"/>
      <c r="R39" s="326"/>
      <c r="S39" s="326"/>
      <c r="T39" s="326"/>
      <c r="U39" s="326"/>
    </row>
    <row r="40" spans="2:21" ht="19.5" x14ac:dyDescent="0.2">
      <c r="B40" s="329" t="s">
        <v>28</v>
      </c>
      <c r="C40" s="329"/>
      <c r="D40" s="329"/>
      <c r="E40" s="329"/>
      <c r="F40" s="329"/>
      <c r="G40" s="329"/>
      <c r="H40" s="329"/>
      <c r="I40" s="329"/>
      <c r="J40" s="329"/>
      <c r="K40" s="329"/>
      <c r="L40" s="329"/>
      <c r="M40" s="329"/>
      <c r="N40" s="329"/>
      <c r="O40" s="329"/>
      <c r="P40" s="329"/>
      <c r="Q40" s="329"/>
      <c r="R40" s="329"/>
      <c r="S40" s="329"/>
      <c r="T40" s="329"/>
      <c r="U40" s="329"/>
    </row>
    <row r="41" spans="2:21" ht="50.25" customHeight="1" x14ac:dyDescent="0.2">
      <c r="B41" s="303"/>
      <c r="C41" s="303"/>
      <c r="D41" s="303"/>
      <c r="E41" s="303"/>
      <c r="F41" s="303"/>
      <c r="G41" s="303"/>
      <c r="H41" s="303"/>
      <c r="I41" s="303"/>
      <c r="J41" s="303"/>
      <c r="K41" s="303"/>
      <c r="L41" s="303"/>
      <c r="M41" s="303"/>
      <c r="N41" s="303"/>
      <c r="O41" s="303"/>
      <c r="P41" s="303"/>
      <c r="Q41" s="303"/>
      <c r="R41" s="303"/>
      <c r="S41" s="303"/>
      <c r="T41" s="303"/>
      <c r="U41" s="303"/>
    </row>
    <row r="42" spans="2:21" ht="51.75" customHeight="1" x14ac:dyDescent="0.2">
      <c r="B42" s="303"/>
      <c r="C42" s="303"/>
      <c r="D42" s="303"/>
      <c r="E42" s="303"/>
      <c r="F42" s="303"/>
      <c r="G42" s="303"/>
      <c r="H42" s="303"/>
      <c r="I42" s="303"/>
      <c r="J42" s="303"/>
      <c r="K42" s="303"/>
      <c r="L42" s="303"/>
      <c r="M42" s="303"/>
      <c r="N42" s="303"/>
      <c r="O42" s="303"/>
      <c r="P42" s="303"/>
      <c r="Q42" s="303"/>
      <c r="R42" s="303"/>
      <c r="S42" s="303"/>
      <c r="T42" s="303"/>
      <c r="U42" s="303"/>
    </row>
    <row r="43" spans="2:21" ht="19.5" x14ac:dyDescent="0.2">
      <c r="B43" s="320" t="s">
        <v>123</v>
      </c>
      <c r="C43" s="320"/>
      <c r="D43" s="320"/>
      <c r="E43" s="320"/>
      <c r="F43" s="320"/>
      <c r="G43" s="320"/>
      <c r="H43" s="320"/>
      <c r="I43" s="320"/>
      <c r="J43" s="320"/>
      <c r="K43" s="320"/>
      <c r="L43" s="320"/>
      <c r="M43" s="320"/>
      <c r="N43" s="320"/>
      <c r="O43" s="320"/>
      <c r="P43" s="320"/>
      <c r="Q43" s="320"/>
      <c r="R43" s="320"/>
      <c r="S43" s="320"/>
      <c r="T43" s="320"/>
      <c r="U43" s="320"/>
    </row>
    <row r="44" spans="2:21" ht="45" customHeight="1" x14ac:dyDescent="0.2">
      <c r="B44" s="303"/>
      <c r="C44" s="303"/>
      <c r="D44" s="303"/>
      <c r="E44" s="303"/>
      <c r="F44" s="303"/>
      <c r="G44" s="303"/>
      <c r="H44" s="303"/>
      <c r="I44" s="303"/>
      <c r="J44" s="303"/>
      <c r="K44" s="303"/>
      <c r="L44" s="303"/>
      <c r="M44" s="303"/>
      <c r="N44" s="303"/>
      <c r="O44" s="303"/>
      <c r="P44" s="303"/>
      <c r="Q44" s="303"/>
      <c r="R44" s="303"/>
      <c r="S44" s="303"/>
      <c r="T44" s="303"/>
      <c r="U44" s="303"/>
    </row>
    <row r="45" spans="2:21" ht="52.5" customHeight="1" x14ac:dyDescent="0.2">
      <c r="B45" s="303"/>
      <c r="C45" s="303"/>
      <c r="D45" s="303"/>
      <c r="E45" s="303"/>
      <c r="F45" s="303"/>
      <c r="G45" s="303"/>
      <c r="H45" s="303"/>
      <c r="I45" s="303"/>
      <c r="J45" s="303"/>
      <c r="K45" s="303"/>
      <c r="L45" s="303"/>
      <c r="M45" s="303"/>
      <c r="N45" s="303"/>
      <c r="O45" s="303"/>
      <c r="P45" s="303"/>
      <c r="Q45" s="303"/>
      <c r="R45" s="303"/>
      <c r="S45" s="303"/>
      <c r="T45" s="303"/>
      <c r="U45" s="303"/>
    </row>
    <row r="46" spans="2:21" ht="55.5" customHeight="1" x14ac:dyDescent="0.2">
      <c r="B46" s="303"/>
      <c r="C46" s="303"/>
      <c r="D46" s="303"/>
      <c r="E46" s="303"/>
      <c r="F46" s="303"/>
      <c r="G46" s="303"/>
      <c r="H46" s="303"/>
      <c r="I46" s="303"/>
      <c r="J46" s="303"/>
      <c r="K46" s="303"/>
      <c r="L46" s="303"/>
      <c r="M46" s="303"/>
      <c r="N46" s="303"/>
      <c r="O46" s="303"/>
      <c r="P46" s="303"/>
      <c r="Q46" s="303"/>
      <c r="R46" s="303"/>
      <c r="S46" s="303"/>
      <c r="T46" s="303"/>
      <c r="U46" s="303"/>
    </row>
    <row r="65495" spans="2:22" x14ac:dyDescent="0.2">
      <c r="B65495" s="11" t="s">
        <v>29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2">
      <c r="B65496" s="12" t="s">
        <v>30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2">
      <c r="B65497" s="12" t="s">
        <v>31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V2:V3"/>
    <mergeCell ref="L3:L9"/>
    <mergeCell ref="R2:U2"/>
    <mergeCell ref="B2:B3"/>
    <mergeCell ref="C2:F2"/>
    <mergeCell ref="H2:K2"/>
    <mergeCell ref="M2:P2"/>
    <mergeCell ref="G3:G9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AN65497"/>
  <sheetViews>
    <sheetView showGridLines="0" zoomScale="70" zoomScaleNormal="70" workbookViewId="0">
      <selection activeCell="B8" sqref="B8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3.28515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0" ht="6" customHeight="1" x14ac:dyDescent="0.2"/>
    <row r="2" spans="2:40" ht="22.5" customHeight="1" x14ac:dyDescent="0.2">
      <c r="B2" s="317" t="s">
        <v>24</v>
      </c>
      <c r="C2" s="324" t="s">
        <v>176</v>
      </c>
      <c r="D2" s="324"/>
      <c r="E2" s="324"/>
      <c r="F2" s="324"/>
      <c r="G2" s="2"/>
      <c r="H2" s="325" t="s">
        <v>177</v>
      </c>
      <c r="I2" s="325"/>
      <c r="J2" s="325"/>
      <c r="K2" s="325"/>
      <c r="L2" s="3"/>
      <c r="M2" s="319" t="s">
        <v>178</v>
      </c>
      <c r="N2" s="319"/>
      <c r="O2" s="319"/>
      <c r="P2" s="319"/>
      <c r="Q2" s="58"/>
      <c r="R2" s="326" t="s">
        <v>179</v>
      </c>
      <c r="S2" s="326"/>
      <c r="T2" s="326"/>
      <c r="U2" s="326"/>
      <c r="V2" s="321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2:40" ht="24.75" customHeight="1" thickBot="1" x14ac:dyDescent="0.25">
      <c r="B3" s="318"/>
      <c r="C3" s="4">
        <v>1</v>
      </c>
      <c r="D3" s="4">
        <v>2</v>
      </c>
      <c r="E3" s="5">
        <v>3</v>
      </c>
      <c r="F3" s="6">
        <v>4</v>
      </c>
      <c r="G3" s="315"/>
      <c r="H3" s="4">
        <v>1</v>
      </c>
      <c r="I3" s="4">
        <v>2</v>
      </c>
      <c r="J3" s="5">
        <v>3</v>
      </c>
      <c r="K3" s="6">
        <v>4</v>
      </c>
      <c r="L3" s="322"/>
      <c r="M3" s="4">
        <v>1</v>
      </c>
      <c r="N3" s="4">
        <v>2</v>
      </c>
      <c r="O3" s="5">
        <v>3</v>
      </c>
      <c r="P3" s="6">
        <v>4</v>
      </c>
      <c r="Q3" s="59"/>
      <c r="R3" s="4">
        <v>1</v>
      </c>
      <c r="S3" s="4">
        <v>2</v>
      </c>
      <c r="T3" s="5">
        <v>3</v>
      </c>
      <c r="U3" s="6">
        <v>4</v>
      </c>
      <c r="V3" s="321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</row>
    <row r="4" spans="2:40" ht="38.1" customHeight="1" thickTop="1" thickBot="1" x14ac:dyDescent="0.25">
      <c r="B4" s="43" t="s">
        <v>5</v>
      </c>
      <c r="C4" s="39">
        <v>0.28000000000000003</v>
      </c>
      <c r="D4" s="8">
        <v>0.41</v>
      </c>
      <c r="E4" s="8">
        <v>0.28000000000000003</v>
      </c>
      <c r="F4" s="8">
        <v>0.02</v>
      </c>
      <c r="G4" s="316"/>
      <c r="H4" s="8" t="e">
        <f>Autoevaluación!S122/SUM(Autoevaluación!S122:S125)</f>
        <v>#DIV/0!</v>
      </c>
      <c r="I4" s="8" t="e">
        <f>Autoevaluación!S123/SUM(Autoevaluación!S122:S125)</f>
        <v>#DIV/0!</v>
      </c>
      <c r="J4" s="8" t="e">
        <f>Autoevaluación!S124/SUM(Autoevaluación!S122:S125)</f>
        <v>#DIV/0!</v>
      </c>
      <c r="K4" s="8" t="e">
        <f>Autoevaluación!S125/SUM(Autoevaluación!S122:S125)</f>
        <v>#DIV/0!</v>
      </c>
      <c r="L4" s="323"/>
      <c r="M4" s="8" t="e">
        <f>Autoevaluación!T122/SUM(Autoevaluación!T122:T125)</f>
        <v>#DIV/0!</v>
      </c>
      <c r="N4" s="8" t="e">
        <f>Autoevaluación!T123/SUM(Autoevaluación!T122:T125)</f>
        <v>#DIV/0!</v>
      </c>
      <c r="O4" s="8" t="e">
        <f>Autoevaluación!T124/SUM(Autoevaluación!T122:T125)</f>
        <v>#DIV/0!</v>
      </c>
      <c r="P4" s="8" t="e">
        <f>Autoevaluación!T125/SUM(Autoevaluación!T122:T125)</f>
        <v>#DIV/0!</v>
      </c>
      <c r="Q4" s="56"/>
      <c r="R4" s="8" t="e">
        <f>Autoevaluación!U122/SUM(Autoevaluación!U122:U125)</f>
        <v>#DIV/0!</v>
      </c>
      <c r="S4" s="8" t="e">
        <f>Autoevaluación!U123/SUM(Autoevaluación!U122:U125)</f>
        <v>#DIV/0!</v>
      </c>
      <c r="T4" s="8" t="e">
        <f>Autoevaluación!U124/SUM(Autoevaluación!U122:U125)</f>
        <v>#DIV/0!</v>
      </c>
      <c r="U4" s="8" t="e">
        <f>Autoevaluación!U125/SUM(Autoevaluación!U122:U125)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</row>
    <row r="5" spans="2:40" ht="38.1" customHeight="1" thickTop="1" thickBot="1" x14ac:dyDescent="0.25">
      <c r="B5" s="44" t="s">
        <v>10</v>
      </c>
      <c r="C5" s="39">
        <v>0.28999999999999998</v>
      </c>
      <c r="D5" s="8">
        <v>0.47</v>
      </c>
      <c r="E5" s="8">
        <v>0.21</v>
      </c>
      <c r="F5" s="8">
        <v>0.03</v>
      </c>
      <c r="G5" s="316"/>
      <c r="H5" s="8" t="e">
        <f>Autoevaluación!S128/SUM(Autoevaluación!S128:S131)</f>
        <v>#DIV/0!</v>
      </c>
      <c r="I5" s="8" t="e">
        <f>Autoevaluación!S129/SUM(Autoevaluación!S128:S131)</f>
        <v>#DIV/0!</v>
      </c>
      <c r="J5" s="8" t="e">
        <f>Autoevaluación!S130/SUM(Autoevaluación!S128:S131)</f>
        <v>#DIV/0!</v>
      </c>
      <c r="K5" s="8" t="e">
        <f>Autoevaluación!S131/SUM(Autoevaluación!S128:S131)</f>
        <v>#DIV/0!</v>
      </c>
      <c r="L5" s="323"/>
      <c r="M5" s="8" t="e">
        <f>Autoevaluación!T128/SUM(Autoevaluación!T128:T131)</f>
        <v>#DIV/0!</v>
      </c>
      <c r="N5" s="8" t="e">
        <f>Autoevaluación!T129/SUM(Autoevaluación!T128:T131)</f>
        <v>#DIV/0!</v>
      </c>
      <c r="O5" s="8" t="e">
        <f>Autoevaluación!T130/SUM(Autoevaluación!T128:T131)</f>
        <v>#DIV/0!</v>
      </c>
      <c r="P5" s="8" t="e">
        <f>Autoevaluación!T131/SUM(Autoevaluación!T128:T131)</f>
        <v>#DIV/0!</v>
      </c>
      <c r="Q5" s="56"/>
      <c r="R5" s="8" t="e">
        <f>Autoevaluación!U128/SUM(Autoevaluación!U128:U131)</f>
        <v>#DIV/0!</v>
      </c>
      <c r="S5" s="8" t="e">
        <f>Autoevaluación!U129/SUM(Autoevaluación!U128:U131)</f>
        <v>#DIV/0!</v>
      </c>
      <c r="T5" s="8" t="e">
        <f>Autoevaluación!U129/SUM(Autoevaluación!U128:U131)</f>
        <v>#DIV/0!</v>
      </c>
      <c r="U5" s="8" t="e">
        <f>Autoevaluación!U131/SUM(Autoevaluación!U128:U131)</f>
        <v>#DIV/0!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</row>
    <row r="6" spans="2:40" ht="38.1" customHeight="1" thickTop="1" thickBot="1" x14ac:dyDescent="0.25">
      <c r="B6" s="44" t="s">
        <v>15</v>
      </c>
      <c r="C6" s="39">
        <v>0.25</v>
      </c>
      <c r="D6" s="8">
        <v>0.37</v>
      </c>
      <c r="E6" s="8">
        <v>0.34</v>
      </c>
      <c r="F6" s="8">
        <v>0.04</v>
      </c>
      <c r="G6" s="316"/>
      <c r="H6" s="8" t="e">
        <f>Autoevaluación!S134/SUM(Autoevaluación!S134:S137)</f>
        <v>#DIV/0!</v>
      </c>
      <c r="I6" s="8" t="e">
        <f>Autoevaluación!S135/SUM(Autoevaluación!S134:S137)</f>
        <v>#DIV/0!</v>
      </c>
      <c r="J6" s="8" t="e">
        <f>Autoevaluación!S136/SUM(Autoevaluación!S134:S137)</f>
        <v>#DIV/0!</v>
      </c>
      <c r="K6" s="8" t="e">
        <f>Autoevaluación!S137/SUM(Autoevaluación!S134:S137)</f>
        <v>#DIV/0!</v>
      </c>
      <c r="L6" s="323"/>
      <c r="M6" s="8" t="e">
        <f>Autoevaluación!T134/SUM(Autoevaluación!T134:T137)</f>
        <v>#DIV/0!</v>
      </c>
      <c r="N6" s="8" t="e">
        <f>Autoevaluación!T135/SUM(Autoevaluación!T134:T137)</f>
        <v>#DIV/0!</v>
      </c>
      <c r="O6" s="8" t="e">
        <f>Autoevaluación!T136/SUM(Autoevaluación!T134:T137)</f>
        <v>#DIV/0!</v>
      </c>
      <c r="P6" s="8" t="e">
        <f>Autoevaluación!T137/SUM(Autoevaluación!T134:T137)</f>
        <v>#DIV/0!</v>
      </c>
      <c r="Q6" s="56"/>
      <c r="R6" s="8" t="e">
        <f>Autoevaluación!U134/SUM(Autoevaluación!U134:U137)</f>
        <v>#DIV/0!</v>
      </c>
      <c r="S6" s="8" t="e">
        <f>Autoevaluación!U135/SUM(Autoevaluación!U134:U137)</f>
        <v>#DIV/0!</v>
      </c>
      <c r="T6" s="8" t="e">
        <f>Autoevaluación!U136/SUM(Autoevaluación!U134:U137)</f>
        <v>#DIV/0!</v>
      </c>
      <c r="U6" s="8" t="e">
        <f>Autoevaluación!U137/SUM(Autoevaluación!U134:U137)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</row>
    <row r="7" spans="2:40" ht="38.1" customHeight="1" thickTop="1" thickBot="1" x14ac:dyDescent="0.25">
      <c r="B7" s="43" t="s">
        <v>19</v>
      </c>
      <c r="C7" s="39">
        <v>0.51</v>
      </c>
      <c r="D7" s="8">
        <v>0.4</v>
      </c>
      <c r="E7" s="8">
        <v>7.0000000000000007E-2</v>
      </c>
      <c r="F7" s="8">
        <v>0.01</v>
      </c>
      <c r="G7" s="316"/>
      <c r="H7" s="8" t="e">
        <f>Autoevaluación!S139/SUM(Autoevaluación!S139:S142)</f>
        <v>#DIV/0!</v>
      </c>
      <c r="I7" s="8" t="e">
        <f>Autoevaluación!S140/SUM(Autoevaluación!S139:S142)</f>
        <v>#DIV/0!</v>
      </c>
      <c r="J7" s="8" t="e">
        <f>Autoevaluación!S141/SUM(Autoevaluación!S139:S142)</f>
        <v>#DIV/0!</v>
      </c>
      <c r="K7" s="8" t="e">
        <f>Autoevaluación!S142/SUM(Autoevaluación!S139:S142)</f>
        <v>#DIV/0!</v>
      </c>
      <c r="L7" s="323"/>
      <c r="M7" s="8" t="e">
        <f>Autoevaluación!T139/SUM(Autoevaluación!T139:T142)</f>
        <v>#DIV/0!</v>
      </c>
      <c r="N7" s="8" t="e">
        <f>Autoevaluación!T140/SUM(Autoevaluación!T139:T142)</f>
        <v>#DIV/0!</v>
      </c>
      <c r="O7" s="8" t="e">
        <f>Autoevaluación!T141/SUM(Autoevaluación!T139:T142)</f>
        <v>#DIV/0!</v>
      </c>
      <c r="P7" s="8" t="e">
        <f>Autoevaluación!T142/SUM(Autoevaluación!T139:T142)</f>
        <v>#DIV/0!</v>
      </c>
      <c r="Q7" s="56"/>
      <c r="R7" s="8" t="e">
        <f>Autoevaluación!U139/SUM(Autoevaluación!U139:U142)</f>
        <v>#DIV/0!</v>
      </c>
      <c r="S7" s="8" t="e">
        <f>Autoevaluación!U140/SUM(Autoevaluación!U139:U142)</f>
        <v>#DIV/0!</v>
      </c>
      <c r="T7" s="8" t="e">
        <f>Autoevaluación!U141/SUM(Autoevaluación!U139:U142)</f>
        <v>#DIV/0!</v>
      </c>
      <c r="U7" s="8" t="e">
        <f>Autoevaluación!U142/SUM(Autoevaluación!U139:U142)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</row>
    <row r="8" spans="2:40" ht="38.1" customHeight="1" thickTop="1" x14ac:dyDescent="0.2">
      <c r="B8" s="41"/>
      <c r="C8" s="8"/>
      <c r="D8" s="8"/>
      <c r="E8" s="8"/>
      <c r="F8" s="8"/>
      <c r="G8" s="316"/>
      <c r="H8" s="8"/>
      <c r="I8" s="8"/>
      <c r="J8" s="8"/>
      <c r="K8" s="8"/>
      <c r="L8" s="323"/>
      <c r="M8" s="8"/>
      <c r="N8" s="8"/>
      <c r="O8" s="8"/>
      <c r="P8" s="8"/>
      <c r="Q8" s="56"/>
      <c r="R8" s="8"/>
      <c r="S8" s="8"/>
      <c r="T8" s="8"/>
      <c r="U8" s="8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</row>
    <row r="9" spans="2:40" ht="38.1" customHeight="1" x14ac:dyDescent="0.2">
      <c r="B9" s="7"/>
      <c r="C9" s="8"/>
      <c r="D9" s="8"/>
      <c r="E9" s="8"/>
      <c r="F9" s="8"/>
      <c r="G9" s="316"/>
      <c r="H9" s="8"/>
      <c r="I9" s="8"/>
      <c r="J9" s="8"/>
      <c r="K9" s="8"/>
      <c r="L9" s="323"/>
      <c r="M9" s="8"/>
      <c r="N9" s="8"/>
      <c r="O9" s="8"/>
      <c r="P9" s="8"/>
      <c r="Q9" s="56"/>
      <c r="R9" s="8"/>
      <c r="S9" s="8"/>
      <c r="T9" s="8"/>
      <c r="U9" s="8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</row>
    <row r="10" spans="2:40" ht="42" customHeight="1" x14ac:dyDescent="0.2">
      <c r="B10" s="16" t="s">
        <v>139</v>
      </c>
      <c r="C10" s="13">
        <f>AVERAGE(C4:C9)</f>
        <v>0.33250000000000002</v>
      </c>
      <c r="D10" s="13">
        <f>AVERAGE(D4:D9)</f>
        <v>0.41249999999999998</v>
      </c>
      <c r="E10" s="13">
        <f>AVERAGE(E4:E9)</f>
        <v>0.22500000000000003</v>
      </c>
      <c r="F10" s="13">
        <f>AVERAGE(F4:F9)</f>
        <v>2.4999999999999998E-2</v>
      </c>
      <c r="G10" s="10"/>
      <c r="H10" s="13" t="e">
        <f>AVERAGE(H4:H9)</f>
        <v>#DIV/0!</v>
      </c>
      <c r="I10" s="13" t="e">
        <f>AVERAGE(I4:I9)</f>
        <v>#DIV/0!</v>
      </c>
      <c r="J10" s="13" t="e">
        <f>AVERAGE(J4:J9)</f>
        <v>#DIV/0!</v>
      </c>
      <c r="K10" s="13" t="e">
        <f>AVERAGE(K4:K9)</f>
        <v>#DIV/0!</v>
      </c>
      <c r="L10" s="10"/>
      <c r="M10" s="13" t="e">
        <f>AVERAGE(M4:M9)</f>
        <v>#DIV/0!</v>
      </c>
      <c r="N10" s="13" t="e">
        <f>AVERAGE(N4:N9)</f>
        <v>#DIV/0!</v>
      </c>
      <c r="O10" s="13" t="e">
        <f>AVERAGE(O4:O9)</f>
        <v>#DIV/0!</v>
      </c>
      <c r="P10" s="13" t="e">
        <f>AVERAGE(P4:P9)</f>
        <v>#DIV/0!</v>
      </c>
      <c r="Q10" s="57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</row>
    <row r="11" spans="2:40" x14ac:dyDescent="0.2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</row>
    <row r="12" spans="2:40" ht="21.95" customHeight="1" x14ac:dyDescent="0.2">
      <c r="B12" s="324" t="s">
        <v>176</v>
      </c>
      <c r="C12" s="324"/>
      <c r="D12" s="324"/>
      <c r="E12" s="324"/>
      <c r="F12" s="324"/>
      <c r="G12" s="324"/>
      <c r="H12" s="324"/>
      <c r="I12" s="324"/>
      <c r="J12" s="324"/>
      <c r="K12" s="324"/>
      <c r="L12" s="324"/>
      <c r="M12" s="324"/>
      <c r="N12" s="324"/>
      <c r="O12" s="324"/>
      <c r="P12" s="324"/>
      <c r="Q12" s="324"/>
      <c r="R12" s="324"/>
      <c r="S12" s="324"/>
      <c r="T12" s="324"/>
      <c r="U12" s="324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</row>
    <row r="13" spans="2:40" ht="24.95" customHeight="1" x14ac:dyDescent="0.2">
      <c r="B13" s="327" t="s">
        <v>28</v>
      </c>
      <c r="C13" s="327"/>
      <c r="D13" s="327"/>
      <c r="E13" s="327"/>
      <c r="F13" s="327"/>
      <c r="G13" s="327"/>
      <c r="H13" s="327"/>
      <c r="I13" s="327"/>
      <c r="J13" s="327"/>
      <c r="K13" s="327"/>
      <c r="L13" s="327"/>
      <c r="M13" s="327"/>
      <c r="N13" s="327"/>
      <c r="O13" s="327"/>
      <c r="P13" s="327"/>
      <c r="Q13" s="327"/>
      <c r="R13" s="327"/>
      <c r="S13" s="327"/>
      <c r="T13" s="327"/>
      <c r="U13" s="32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</row>
    <row r="14" spans="2:40" ht="60" customHeight="1" x14ac:dyDescent="0.2">
      <c r="B14" s="303"/>
      <c r="C14" s="303"/>
      <c r="D14" s="303"/>
      <c r="E14" s="303"/>
      <c r="F14" s="303"/>
      <c r="G14" s="303"/>
      <c r="H14" s="303"/>
      <c r="I14" s="303"/>
      <c r="J14" s="303"/>
      <c r="K14" s="303"/>
      <c r="L14" s="303"/>
      <c r="M14" s="303"/>
      <c r="N14" s="303"/>
      <c r="O14" s="303"/>
      <c r="P14" s="303"/>
      <c r="Q14" s="303"/>
      <c r="R14" s="303"/>
      <c r="S14" s="303"/>
      <c r="T14" s="303"/>
      <c r="U14" s="303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</row>
    <row r="15" spans="2:40" ht="60" customHeight="1" x14ac:dyDescent="0.2">
      <c r="B15" s="303"/>
      <c r="C15" s="303"/>
      <c r="D15" s="303"/>
      <c r="E15" s="303"/>
      <c r="F15" s="303"/>
      <c r="G15" s="303"/>
      <c r="H15" s="303"/>
      <c r="I15" s="303"/>
      <c r="J15" s="303"/>
      <c r="K15" s="303"/>
      <c r="L15" s="303"/>
      <c r="M15" s="303"/>
      <c r="N15" s="303"/>
      <c r="O15" s="303"/>
      <c r="P15" s="303"/>
      <c r="Q15" s="303"/>
      <c r="R15" s="303"/>
      <c r="S15" s="303"/>
      <c r="T15" s="303"/>
      <c r="U15" s="303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</row>
    <row r="16" spans="2:40" s="15" customFormat="1" ht="24.95" customHeight="1" x14ac:dyDescent="0.25">
      <c r="B16" s="320" t="s">
        <v>123</v>
      </c>
      <c r="C16" s="320"/>
      <c r="D16" s="320"/>
      <c r="E16" s="320"/>
      <c r="F16" s="320"/>
      <c r="G16" s="320"/>
      <c r="H16" s="320"/>
      <c r="I16" s="320"/>
      <c r="J16" s="320"/>
      <c r="K16" s="320"/>
      <c r="L16" s="320"/>
      <c r="M16" s="320"/>
      <c r="N16" s="320"/>
      <c r="O16" s="320"/>
      <c r="P16" s="320"/>
      <c r="Q16" s="320"/>
      <c r="R16" s="320"/>
      <c r="S16" s="320"/>
      <c r="T16" s="320"/>
      <c r="U16" s="320"/>
    </row>
    <row r="17" spans="2:21" ht="60" customHeight="1" x14ac:dyDescent="0.2">
      <c r="B17" s="303"/>
      <c r="C17" s="303"/>
      <c r="D17" s="303"/>
      <c r="E17" s="303"/>
      <c r="F17" s="303"/>
      <c r="G17" s="303"/>
      <c r="H17" s="303"/>
      <c r="I17" s="303"/>
      <c r="J17" s="303"/>
      <c r="K17" s="303"/>
      <c r="L17" s="303"/>
      <c r="M17" s="303"/>
      <c r="N17" s="303"/>
      <c r="O17" s="303"/>
      <c r="P17" s="303"/>
      <c r="Q17" s="303"/>
      <c r="R17" s="303"/>
      <c r="S17" s="303"/>
      <c r="T17" s="303"/>
      <c r="U17" s="303"/>
    </row>
    <row r="18" spans="2:21" ht="60" customHeight="1" x14ac:dyDescent="0.2">
      <c r="B18" s="303"/>
      <c r="C18" s="303"/>
      <c r="D18" s="303"/>
      <c r="E18" s="303"/>
      <c r="F18" s="303"/>
      <c r="G18" s="303"/>
      <c r="H18" s="303"/>
      <c r="I18" s="303"/>
      <c r="J18" s="303"/>
      <c r="K18" s="303"/>
      <c r="L18" s="303"/>
      <c r="M18" s="303"/>
      <c r="N18" s="303"/>
      <c r="O18" s="303"/>
      <c r="P18" s="303"/>
      <c r="Q18" s="303"/>
      <c r="R18" s="303"/>
      <c r="S18" s="303"/>
      <c r="T18" s="303"/>
      <c r="U18" s="303"/>
    </row>
    <row r="19" spans="2:21" ht="60" customHeight="1" x14ac:dyDescent="0.2">
      <c r="B19" s="303"/>
      <c r="C19" s="303"/>
      <c r="D19" s="303"/>
      <c r="E19" s="303"/>
      <c r="F19" s="303"/>
      <c r="G19" s="303"/>
      <c r="H19" s="303"/>
      <c r="I19" s="303"/>
      <c r="J19" s="303"/>
      <c r="K19" s="303"/>
      <c r="L19" s="303"/>
      <c r="M19" s="303"/>
      <c r="N19" s="303"/>
      <c r="O19" s="303"/>
      <c r="P19" s="303"/>
      <c r="Q19" s="303"/>
      <c r="R19" s="303"/>
      <c r="S19" s="303"/>
      <c r="T19" s="303"/>
      <c r="U19" s="303"/>
    </row>
    <row r="20" spans="2:21" ht="16.5" customHeight="1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.95" customHeight="1" x14ac:dyDescent="0.2">
      <c r="B21" s="328" t="s">
        <v>177</v>
      </c>
      <c r="C21" s="328"/>
      <c r="D21" s="328"/>
      <c r="E21" s="328"/>
      <c r="F21" s="328"/>
      <c r="G21" s="328"/>
      <c r="H21" s="328"/>
      <c r="I21" s="328"/>
      <c r="J21" s="328"/>
      <c r="K21" s="328"/>
      <c r="L21" s="328"/>
      <c r="M21" s="328"/>
      <c r="N21" s="328"/>
      <c r="O21" s="328"/>
      <c r="P21" s="328"/>
      <c r="Q21" s="328"/>
      <c r="R21" s="328"/>
      <c r="S21" s="328"/>
      <c r="T21" s="328"/>
      <c r="U21" s="328"/>
    </row>
    <row r="22" spans="2:21" ht="24.95" customHeight="1" x14ac:dyDescent="0.2">
      <c r="B22" s="329" t="s">
        <v>28</v>
      </c>
      <c r="C22" s="329"/>
      <c r="D22" s="329"/>
      <c r="E22" s="329"/>
      <c r="F22" s="329"/>
      <c r="G22" s="329"/>
      <c r="H22" s="329"/>
      <c r="I22" s="329"/>
      <c r="J22" s="329"/>
      <c r="K22" s="329"/>
      <c r="L22" s="329"/>
      <c r="M22" s="329"/>
      <c r="N22" s="329"/>
      <c r="O22" s="329"/>
      <c r="P22" s="329"/>
      <c r="Q22" s="329"/>
      <c r="R22" s="329"/>
      <c r="S22" s="329"/>
      <c r="T22" s="329"/>
      <c r="U22" s="329"/>
    </row>
    <row r="23" spans="2:21" ht="60" customHeight="1" x14ac:dyDescent="0.2">
      <c r="B23" s="303"/>
      <c r="C23" s="303"/>
      <c r="D23" s="303"/>
      <c r="E23" s="303"/>
      <c r="F23" s="303"/>
      <c r="G23" s="303"/>
      <c r="H23" s="303"/>
      <c r="I23" s="303"/>
      <c r="J23" s="303"/>
      <c r="K23" s="303"/>
      <c r="L23" s="303"/>
      <c r="M23" s="303"/>
      <c r="N23" s="303"/>
      <c r="O23" s="303"/>
      <c r="P23" s="303"/>
      <c r="Q23" s="303"/>
      <c r="R23" s="303"/>
      <c r="S23" s="303"/>
      <c r="T23" s="303"/>
      <c r="U23" s="303"/>
    </row>
    <row r="24" spans="2:21" ht="60" customHeight="1" x14ac:dyDescent="0.2">
      <c r="B24" s="303"/>
      <c r="C24" s="303"/>
      <c r="D24" s="303"/>
      <c r="E24" s="303"/>
      <c r="F24" s="303"/>
      <c r="G24" s="303"/>
      <c r="H24" s="303"/>
      <c r="I24" s="303"/>
      <c r="J24" s="303"/>
      <c r="K24" s="303"/>
      <c r="L24" s="303"/>
      <c r="M24" s="303"/>
      <c r="N24" s="303"/>
      <c r="O24" s="303"/>
      <c r="P24" s="303"/>
      <c r="Q24" s="303"/>
      <c r="R24" s="303"/>
      <c r="S24" s="303"/>
      <c r="T24" s="303"/>
      <c r="U24" s="303"/>
    </row>
    <row r="25" spans="2:21" s="15" customFormat="1" ht="24.95" customHeight="1" x14ac:dyDescent="0.25">
      <c r="B25" s="320" t="s">
        <v>123</v>
      </c>
      <c r="C25" s="320"/>
      <c r="D25" s="320"/>
      <c r="E25" s="320"/>
      <c r="F25" s="320"/>
      <c r="G25" s="320"/>
      <c r="H25" s="320"/>
      <c r="I25" s="320"/>
      <c r="J25" s="320"/>
      <c r="K25" s="320"/>
      <c r="L25" s="320"/>
      <c r="M25" s="320"/>
      <c r="N25" s="320"/>
      <c r="O25" s="320"/>
      <c r="P25" s="320"/>
      <c r="Q25" s="320"/>
      <c r="R25" s="320"/>
      <c r="S25" s="320"/>
      <c r="T25" s="320"/>
      <c r="U25" s="320"/>
    </row>
    <row r="26" spans="2:21" ht="60" customHeight="1" x14ac:dyDescent="0.2">
      <c r="B26" s="303"/>
      <c r="C26" s="303"/>
      <c r="D26" s="303"/>
      <c r="E26" s="303"/>
      <c r="F26" s="303"/>
      <c r="G26" s="303"/>
      <c r="H26" s="303"/>
      <c r="I26" s="303"/>
      <c r="J26" s="303"/>
      <c r="K26" s="303"/>
      <c r="L26" s="303"/>
      <c r="M26" s="303"/>
      <c r="N26" s="303"/>
      <c r="O26" s="303"/>
      <c r="P26" s="303"/>
      <c r="Q26" s="303"/>
      <c r="R26" s="303"/>
      <c r="S26" s="303"/>
      <c r="T26" s="303"/>
      <c r="U26" s="303"/>
    </row>
    <row r="27" spans="2:21" ht="60" customHeight="1" x14ac:dyDescent="0.2">
      <c r="B27" s="303"/>
      <c r="C27" s="303"/>
      <c r="D27" s="303"/>
      <c r="E27" s="303"/>
      <c r="F27" s="303"/>
      <c r="G27" s="303"/>
      <c r="H27" s="303"/>
      <c r="I27" s="303"/>
      <c r="J27" s="303"/>
      <c r="K27" s="303"/>
      <c r="L27" s="303"/>
      <c r="M27" s="303"/>
      <c r="N27" s="303"/>
      <c r="O27" s="303"/>
      <c r="P27" s="303"/>
      <c r="Q27" s="303"/>
      <c r="R27" s="303"/>
      <c r="S27" s="303"/>
      <c r="T27" s="303"/>
      <c r="U27" s="303"/>
    </row>
    <row r="28" spans="2:21" ht="60" customHeight="1" x14ac:dyDescent="0.2">
      <c r="B28" s="303"/>
      <c r="C28" s="303"/>
      <c r="D28" s="303"/>
      <c r="E28" s="303"/>
      <c r="F28" s="303"/>
      <c r="G28" s="303"/>
      <c r="H28" s="303"/>
      <c r="I28" s="303"/>
      <c r="J28" s="303"/>
      <c r="K28" s="303"/>
      <c r="L28" s="303"/>
      <c r="M28" s="303"/>
      <c r="N28" s="303"/>
      <c r="O28" s="303"/>
      <c r="P28" s="303"/>
      <c r="Q28" s="303"/>
      <c r="R28" s="303"/>
      <c r="S28" s="303"/>
      <c r="T28" s="303"/>
      <c r="U28" s="303"/>
    </row>
    <row r="29" spans="2:21" ht="16.5" customHeight="1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.95" customHeight="1" x14ac:dyDescent="0.2">
      <c r="B30" s="330" t="s">
        <v>178</v>
      </c>
      <c r="C30" s="330"/>
      <c r="D30" s="330"/>
      <c r="E30" s="330"/>
      <c r="F30" s="330"/>
      <c r="G30" s="330"/>
      <c r="H30" s="330"/>
      <c r="I30" s="330"/>
      <c r="J30" s="330"/>
      <c r="K30" s="330"/>
      <c r="L30" s="330"/>
      <c r="M30" s="330"/>
      <c r="N30" s="330"/>
      <c r="O30" s="330"/>
      <c r="P30" s="330"/>
      <c r="Q30" s="330"/>
      <c r="R30" s="330"/>
      <c r="S30" s="330"/>
      <c r="T30" s="330"/>
      <c r="U30" s="330"/>
    </row>
    <row r="31" spans="2:21" ht="24.95" customHeight="1" x14ac:dyDescent="0.2">
      <c r="B31" s="331" t="s">
        <v>28</v>
      </c>
      <c r="C31" s="332"/>
      <c r="D31" s="332"/>
      <c r="E31" s="332"/>
      <c r="F31" s="332"/>
      <c r="G31" s="332"/>
      <c r="H31" s="332"/>
      <c r="I31" s="332"/>
      <c r="J31" s="332"/>
      <c r="K31" s="332"/>
      <c r="L31" s="332"/>
      <c r="M31" s="332"/>
      <c r="N31" s="332"/>
      <c r="O31" s="332"/>
      <c r="P31" s="332"/>
      <c r="Q31" s="332"/>
      <c r="R31" s="332"/>
      <c r="S31" s="332"/>
      <c r="T31" s="332"/>
      <c r="U31" s="332"/>
    </row>
    <row r="32" spans="2:21" ht="60" customHeight="1" x14ac:dyDescent="0.2">
      <c r="B32" s="303"/>
      <c r="C32" s="303"/>
      <c r="D32" s="303"/>
      <c r="E32" s="303"/>
      <c r="F32" s="303"/>
      <c r="G32" s="303"/>
      <c r="H32" s="303"/>
      <c r="I32" s="303"/>
      <c r="J32" s="303"/>
      <c r="K32" s="303"/>
      <c r="L32" s="303"/>
      <c r="M32" s="303"/>
      <c r="N32" s="303"/>
      <c r="O32" s="303"/>
      <c r="P32" s="303"/>
      <c r="Q32" s="303"/>
      <c r="R32" s="303"/>
      <c r="S32" s="303"/>
      <c r="T32" s="303"/>
      <c r="U32" s="303"/>
    </row>
    <row r="33" spans="2:21" ht="60" customHeight="1" x14ac:dyDescent="0.2">
      <c r="B33" s="303"/>
      <c r="C33" s="303"/>
      <c r="D33" s="303"/>
      <c r="E33" s="303"/>
      <c r="F33" s="303"/>
      <c r="G33" s="303"/>
      <c r="H33" s="303"/>
      <c r="I33" s="303"/>
      <c r="J33" s="303"/>
      <c r="K33" s="303"/>
      <c r="L33" s="303"/>
      <c r="M33" s="303"/>
      <c r="N33" s="303"/>
      <c r="O33" s="303"/>
      <c r="P33" s="303"/>
      <c r="Q33" s="303"/>
      <c r="R33" s="303"/>
      <c r="S33" s="303"/>
      <c r="T33" s="303"/>
      <c r="U33" s="303"/>
    </row>
    <row r="34" spans="2:21" s="15" customFormat="1" ht="24.95" customHeight="1" x14ac:dyDescent="0.25">
      <c r="B34" s="320" t="s">
        <v>123</v>
      </c>
      <c r="C34" s="320"/>
      <c r="D34" s="320"/>
      <c r="E34" s="320"/>
      <c r="F34" s="320"/>
      <c r="G34" s="320"/>
      <c r="H34" s="320"/>
      <c r="I34" s="320"/>
      <c r="J34" s="320"/>
      <c r="K34" s="320"/>
      <c r="L34" s="320"/>
      <c r="M34" s="320"/>
      <c r="N34" s="320"/>
      <c r="O34" s="320"/>
      <c r="P34" s="320"/>
      <c r="Q34" s="320"/>
      <c r="R34" s="320"/>
      <c r="S34" s="320"/>
      <c r="T34" s="320"/>
      <c r="U34" s="320"/>
    </row>
    <row r="35" spans="2:21" ht="60" customHeight="1" x14ac:dyDescent="0.2">
      <c r="B35" s="303"/>
      <c r="C35" s="303"/>
      <c r="D35" s="303"/>
      <c r="E35" s="303"/>
      <c r="F35" s="303"/>
      <c r="G35" s="303"/>
      <c r="H35" s="303"/>
      <c r="I35" s="303"/>
      <c r="J35" s="303"/>
      <c r="K35" s="303"/>
      <c r="L35" s="303"/>
      <c r="M35" s="303"/>
      <c r="N35" s="303"/>
      <c r="O35" s="303"/>
      <c r="P35" s="303"/>
      <c r="Q35" s="303"/>
      <c r="R35" s="303"/>
      <c r="S35" s="303"/>
      <c r="T35" s="303"/>
      <c r="U35" s="303"/>
    </row>
    <row r="36" spans="2:21" ht="60" customHeight="1" x14ac:dyDescent="0.2">
      <c r="B36" s="303"/>
      <c r="C36" s="303"/>
      <c r="D36" s="303"/>
      <c r="E36" s="303"/>
      <c r="F36" s="303"/>
      <c r="G36" s="303"/>
      <c r="H36" s="303"/>
      <c r="I36" s="303"/>
      <c r="J36" s="303"/>
      <c r="K36" s="303"/>
      <c r="L36" s="303"/>
      <c r="M36" s="303"/>
      <c r="N36" s="303"/>
      <c r="O36" s="303"/>
      <c r="P36" s="303"/>
      <c r="Q36" s="303"/>
      <c r="R36" s="303"/>
      <c r="S36" s="303"/>
      <c r="T36" s="303"/>
      <c r="U36" s="303"/>
    </row>
    <row r="37" spans="2:21" ht="60" customHeight="1" x14ac:dyDescent="0.2">
      <c r="B37" s="303"/>
      <c r="C37" s="303"/>
      <c r="D37" s="303"/>
      <c r="E37" s="303"/>
      <c r="F37" s="303"/>
      <c r="G37" s="303"/>
      <c r="H37" s="303"/>
      <c r="I37" s="303"/>
      <c r="J37" s="303"/>
      <c r="K37" s="303"/>
      <c r="L37" s="303"/>
      <c r="M37" s="303"/>
      <c r="N37" s="303"/>
      <c r="O37" s="303"/>
      <c r="P37" s="303"/>
      <c r="Q37" s="303"/>
      <c r="R37" s="303"/>
      <c r="S37" s="303"/>
      <c r="T37" s="303"/>
      <c r="U37" s="303"/>
    </row>
    <row r="40" spans="2:21" x14ac:dyDescent="0.2">
      <c r="B40" s="326" t="s">
        <v>179</v>
      </c>
      <c r="C40" s="326"/>
      <c r="D40" s="326"/>
      <c r="E40" s="326"/>
      <c r="F40" s="326"/>
      <c r="G40" s="326"/>
      <c r="H40" s="326"/>
      <c r="I40" s="326"/>
      <c r="J40" s="326"/>
      <c r="K40" s="326"/>
      <c r="L40" s="326"/>
      <c r="M40" s="326"/>
      <c r="N40" s="326"/>
      <c r="O40" s="326"/>
      <c r="P40" s="326"/>
      <c r="Q40" s="326"/>
      <c r="R40" s="326"/>
      <c r="S40" s="326"/>
      <c r="T40" s="326"/>
      <c r="U40" s="326"/>
    </row>
    <row r="41" spans="2:21" ht="19.5" x14ac:dyDescent="0.2">
      <c r="B41" s="331" t="s">
        <v>28</v>
      </c>
      <c r="C41" s="332"/>
      <c r="D41" s="332"/>
      <c r="E41" s="332"/>
      <c r="F41" s="332"/>
      <c r="G41" s="332"/>
      <c r="H41" s="332"/>
      <c r="I41" s="332"/>
      <c r="J41" s="332"/>
      <c r="K41" s="332"/>
      <c r="L41" s="332"/>
      <c r="M41" s="332"/>
      <c r="N41" s="332"/>
      <c r="O41" s="332"/>
      <c r="P41" s="332"/>
      <c r="Q41" s="332"/>
      <c r="R41" s="332"/>
      <c r="S41" s="332"/>
      <c r="T41" s="332"/>
      <c r="U41" s="332"/>
    </row>
    <row r="42" spans="2:21" ht="62.25" customHeight="1" x14ac:dyDescent="0.2">
      <c r="B42" s="303"/>
      <c r="C42" s="303"/>
      <c r="D42" s="303"/>
      <c r="E42" s="303"/>
      <c r="F42" s="303"/>
      <c r="G42" s="303"/>
      <c r="H42" s="303"/>
      <c r="I42" s="303"/>
      <c r="J42" s="303"/>
      <c r="K42" s="303"/>
      <c r="L42" s="303"/>
      <c r="M42" s="303"/>
      <c r="N42" s="303"/>
      <c r="O42" s="303"/>
      <c r="P42" s="303"/>
      <c r="Q42" s="303"/>
      <c r="R42" s="303"/>
      <c r="S42" s="303"/>
      <c r="T42" s="303"/>
      <c r="U42" s="303"/>
    </row>
    <row r="43" spans="2:21" ht="64.5" customHeight="1" x14ac:dyDescent="0.2">
      <c r="B43" s="303"/>
      <c r="C43" s="303"/>
      <c r="D43" s="303"/>
      <c r="E43" s="303"/>
      <c r="F43" s="303"/>
      <c r="G43" s="303"/>
      <c r="H43" s="303"/>
      <c r="I43" s="303"/>
      <c r="J43" s="303"/>
      <c r="K43" s="303"/>
      <c r="L43" s="303"/>
      <c r="M43" s="303"/>
      <c r="N43" s="303"/>
      <c r="O43" s="303"/>
      <c r="P43" s="303"/>
      <c r="Q43" s="303"/>
      <c r="R43" s="303"/>
      <c r="S43" s="303"/>
      <c r="T43" s="303"/>
      <c r="U43" s="303"/>
    </row>
    <row r="44" spans="2:21" ht="19.5" x14ac:dyDescent="0.2">
      <c r="B44" s="320" t="s">
        <v>123</v>
      </c>
      <c r="C44" s="320"/>
      <c r="D44" s="320"/>
      <c r="E44" s="320"/>
      <c r="F44" s="320"/>
      <c r="G44" s="320"/>
      <c r="H44" s="320"/>
      <c r="I44" s="320"/>
      <c r="J44" s="320"/>
      <c r="K44" s="320"/>
      <c r="L44" s="320"/>
      <c r="M44" s="320"/>
      <c r="N44" s="320"/>
      <c r="O44" s="320"/>
      <c r="P44" s="320"/>
      <c r="Q44" s="320"/>
      <c r="R44" s="320"/>
      <c r="S44" s="320"/>
      <c r="T44" s="320"/>
      <c r="U44" s="320"/>
    </row>
    <row r="45" spans="2:21" ht="54.75" customHeight="1" x14ac:dyDescent="0.2">
      <c r="B45" s="303"/>
      <c r="C45" s="303"/>
      <c r="D45" s="303"/>
      <c r="E45" s="303"/>
      <c r="F45" s="303"/>
      <c r="G45" s="303"/>
      <c r="H45" s="303"/>
      <c r="I45" s="303"/>
      <c r="J45" s="303"/>
      <c r="K45" s="303"/>
      <c r="L45" s="303"/>
      <c r="M45" s="303"/>
      <c r="N45" s="303"/>
      <c r="O45" s="303"/>
      <c r="P45" s="303"/>
      <c r="Q45" s="303"/>
      <c r="R45" s="303"/>
      <c r="S45" s="303"/>
      <c r="T45" s="303"/>
      <c r="U45" s="303"/>
    </row>
    <row r="46" spans="2:21" ht="61.5" customHeight="1" x14ac:dyDescent="0.2">
      <c r="B46" s="303"/>
      <c r="C46" s="303"/>
      <c r="D46" s="303"/>
      <c r="E46" s="303"/>
      <c r="F46" s="303"/>
      <c r="G46" s="303"/>
      <c r="H46" s="303"/>
      <c r="I46" s="303"/>
      <c r="J46" s="303"/>
      <c r="K46" s="303"/>
      <c r="L46" s="303"/>
      <c r="M46" s="303"/>
      <c r="N46" s="303"/>
      <c r="O46" s="303"/>
      <c r="P46" s="303"/>
      <c r="Q46" s="303"/>
      <c r="R46" s="303"/>
      <c r="S46" s="303"/>
      <c r="T46" s="303"/>
      <c r="U46" s="303"/>
    </row>
    <row r="47" spans="2:21" ht="64.5" customHeight="1" x14ac:dyDescent="0.2">
      <c r="B47" s="303"/>
      <c r="C47" s="303"/>
      <c r="D47" s="303"/>
      <c r="E47" s="303"/>
      <c r="F47" s="303"/>
      <c r="G47" s="303"/>
      <c r="H47" s="303"/>
      <c r="I47" s="303"/>
      <c r="J47" s="303"/>
      <c r="K47" s="303"/>
      <c r="L47" s="303"/>
      <c r="M47" s="303"/>
      <c r="N47" s="303"/>
      <c r="O47" s="303"/>
      <c r="P47" s="303"/>
      <c r="Q47" s="303"/>
      <c r="R47" s="303"/>
      <c r="S47" s="303"/>
      <c r="T47" s="303"/>
      <c r="U47" s="303"/>
    </row>
    <row r="65495" spans="2:22" x14ac:dyDescent="0.2">
      <c r="B65495" s="11" t="s">
        <v>29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2">
      <c r="B65496" s="12" t="s">
        <v>30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2">
      <c r="B65497" s="12" t="s">
        <v>31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  <mergeCell ref="B24:U24"/>
    <mergeCell ref="B25:U25"/>
    <mergeCell ref="B26:U26"/>
    <mergeCell ref="B27:U27"/>
    <mergeCell ref="B42:U42"/>
    <mergeCell ref="B28:U28"/>
    <mergeCell ref="L3:L9"/>
    <mergeCell ref="B2:B3"/>
    <mergeCell ref="R2:U2"/>
    <mergeCell ref="B12:U12"/>
    <mergeCell ref="B13:U13"/>
    <mergeCell ref="V2:V3"/>
    <mergeCell ref="C2:F2"/>
    <mergeCell ref="H2:K2"/>
    <mergeCell ref="B36:U36"/>
    <mergeCell ref="B37:U37"/>
    <mergeCell ref="B14:U14"/>
    <mergeCell ref="B15:U15"/>
    <mergeCell ref="G3:G9"/>
    <mergeCell ref="B16:U16"/>
    <mergeCell ref="B17:U17"/>
    <mergeCell ref="M2:P2"/>
    <mergeCell ref="B18:U18"/>
    <mergeCell ref="B19:U19"/>
    <mergeCell ref="B22:U22"/>
    <mergeCell ref="B23:U23"/>
    <mergeCell ref="B21:U21"/>
  </mergeCells>
  <phoneticPr fontId="2" type="noConversion"/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Ana Correa</cp:lastModifiedBy>
  <cp:lastPrinted>2011-10-07T14:16:27Z</cp:lastPrinted>
  <dcterms:created xsi:type="dcterms:W3CDTF">2010-02-23T19:10:51Z</dcterms:created>
  <dcterms:modified xsi:type="dcterms:W3CDTF">2024-02-23T22:47:35Z</dcterms:modified>
</cp:coreProperties>
</file>