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codeName="ThisWorkbook" defaultThemeVersion="124226"/>
  <mc:AlternateContent xmlns:mc="http://schemas.openxmlformats.org/markup-compatibility/2006">
    <mc:Choice Requires="x15">
      <x15ac:absPath xmlns:x15ac="http://schemas.microsoft.com/office/spreadsheetml/2010/11/ac" url="D:\Documents\SAGRADO CORAZÓN\DOCUMENTOS ENJAMBRE\CARPETA 1.GESTIÓN DE LA EVALUACIÓN\"/>
    </mc:Choice>
  </mc:AlternateContent>
  <xr:revisionPtr revIDLastSave="0" documentId="8_{A8495637-4B00-40B5-8336-F4E09AD0780B}" xr6:coauthVersionLast="47" xr6:coauthVersionMax="47" xr10:uidLastSave="{00000000-0000-0000-0000-000000000000}"/>
  <bookViews>
    <workbookView xWindow="-120" yWindow="-120" windowWidth="20730" windowHeight="1104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42" i="1" l="1"/>
  <c r="S142" i="1"/>
  <c r="R142" i="1"/>
  <c r="U141" i="1"/>
  <c r="T141" i="1"/>
  <c r="S141" i="1"/>
  <c r="J7" i="5" s="1"/>
  <c r="R141" i="1"/>
  <c r="E7" i="5" s="1"/>
  <c r="U140" i="1"/>
  <c r="T140" i="1"/>
  <c r="S140" i="1"/>
  <c r="I7" i="5" s="1"/>
  <c r="R140" i="1"/>
  <c r="D7" i="5" s="1"/>
  <c r="U139" i="1"/>
  <c r="T139" i="1"/>
  <c r="M7" i="5" s="1"/>
  <c r="S139" i="1"/>
  <c r="H7" i="5" s="1"/>
  <c r="R139" i="1"/>
  <c r="C7" i="5" s="1"/>
  <c r="T137" i="1"/>
  <c r="S137" i="1"/>
  <c r="R137" i="1"/>
  <c r="U136" i="1"/>
  <c r="T6" i="5" s="1"/>
  <c r="T136" i="1"/>
  <c r="S136" i="1"/>
  <c r="R136" i="1"/>
  <c r="E6" i="5" s="1"/>
  <c r="U135" i="1"/>
  <c r="S6" i="5" s="1"/>
  <c r="T135" i="1"/>
  <c r="S135" i="1"/>
  <c r="R135" i="1"/>
  <c r="D6" i="5" s="1"/>
  <c r="U134" i="1"/>
  <c r="U6" i="5" s="1"/>
  <c r="T134" i="1"/>
  <c r="M6" i="5" s="1"/>
  <c r="S134" i="1"/>
  <c r="H6" i="5" s="1"/>
  <c r="R134" i="1"/>
  <c r="C6" i="5" s="1"/>
  <c r="U131" i="1"/>
  <c r="T131" i="1"/>
  <c r="S131" i="1"/>
  <c r="R131" i="1"/>
  <c r="U130" i="1"/>
  <c r="T130" i="1"/>
  <c r="S130" i="1"/>
  <c r="R130" i="1"/>
  <c r="E5" i="5" s="1"/>
  <c r="U129" i="1"/>
  <c r="T5" i="5" s="1"/>
  <c r="T129" i="1"/>
  <c r="S129" i="1"/>
  <c r="R129" i="1"/>
  <c r="D5" i="5" s="1"/>
  <c r="U128" i="1"/>
  <c r="R5" i="5" s="1"/>
  <c r="T128" i="1"/>
  <c r="M5" i="5" s="1"/>
  <c r="S128" i="1"/>
  <c r="H5" i="5" s="1"/>
  <c r="R128" i="1"/>
  <c r="C5" i="5" s="1"/>
  <c r="U125" i="1"/>
  <c r="T125" i="1"/>
  <c r="S125" i="1"/>
  <c r="R125" i="1"/>
  <c r="U124" i="1"/>
  <c r="T4" i="5" s="1"/>
  <c r="T10" i="5" s="1"/>
  <c r="T124" i="1"/>
  <c r="S124" i="1"/>
  <c r="R124" i="1"/>
  <c r="E4" i="5" s="1"/>
  <c r="U123" i="1"/>
  <c r="S4" i="5" s="1"/>
  <c r="S10" i="5" s="1"/>
  <c r="T123" i="1"/>
  <c r="S123" i="1"/>
  <c r="R123" i="1"/>
  <c r="D4" i="5" s="1"/>
  <c r="U122" i="1"/>
  <c r="R4" i="5" s="1"/>
  <c r="R10" i="5" s="1"/>
  <c r="T122" i="1"/>
  <c r="M4" i="5" s="1"/>
  <c r="M10" i="5" s="1"/>
  <c r="S122" i="1"/>
  <c r="H4" i="5" s="1"/>
  <c r="H10" i="5" s="1"/>
  <c r="R122" i="1"/>
  <c r="C4" i="5" s="1"/>
  <c r="U117" i="1"/>
  <c r="T117" i="1"/>
  <c r="S117" i="1"/>
  <c r="R117" i="1"/>
  <c r="U116" i="1"/>
  <c r="T8" i="6" s="1"/>
  <c r="T116" i="1"/>
  <c r="O8" i="6" s="1"/>
  <c r="S116" i="1"/>
  <c r="R116" i="1"/>
  <c r="E8" i="6" s="1"/>
  <c r="U115" i="1"/>
  <c r="S8" i="6" s="1"/>
  <c r="T115" i="1"/>
  <c r="N8" i="6" s="1"/>
  <c r="S115" i="1"/>
  <c r="R115" i="1"/>
  <c r="D8" i="6" s="1"/>
  <c r="U114" i="1"/>
  <c r="R8" i="6" s="1"/>
  <c r="T114" i="1"/>
  <c r="M8" i="6" s="1"/>
  <c r="S114" i="1"/>
  <c r="H8" i="6" s="1"/>
  <c r="R114" i="1"/>
  <c r="C8" i="6" s="1"/>
  <c r="U105" i="1"/>
  <c r="T105" i="1"/>
  <c r="S105" i="1"/>
  <c r="R105" i="1"/>
  <c r="U104" i="1"/>
  <c r="T7" i="6" s="1"/>
  <c r="T104" i="1"/>
  <c r="S104" i="1"/>
  <c r="R104" i="1"/>
  <c r="E7" i="6" s="1"/>
  <c r="U103" i="1"/>
  <c r="S7" i="6" s="1"/>
  <c r="T103" i="1"/>
  <c r="S103" i="1"/>
  <c r="R103" i="1"/>
  <c r="D7" i="6" s="1"/>
  <c r="U102" i="1"/>
  <c r="R7" i="6" s="1"/>
  <c r="T102" i="1"/>
  <c r="M7" i="6" s="1"/>
  <c r="S102" i="1"/>
  <c r="H7" i="6" s="1"/>
  <c r="R102" i="1"/>
  <c r="C7" i="6" s="1"/>
  <c r="U101" i="1"/>
  <c r="T101" i="1"/>
  <c r="S101" i="1"/>
  <c r="R101" i="1"/>
  <c r="U100" i="1"/>
  <c r="T6" i="6" s="1"/>
  <c r="T100" i="1"/>
  <c r="S100" i="1"/>
  <c r="R100" i="1"/>
  <c r="E6" i="6" s="1"/>
  <c r="U99" i="1"/>
  <c r="S6" i="6" s="1"/>
  <c r="T99" i="1"/>
  <c r="N6" i="6" s="1"/>
  <c r="S99" i="1"/>
  <c r="R99" i="1"/>
  <c r="D6" i="6" s="1"/>
  <c r="U98" i="1"/>
  <c r="R6" i="6" s="1"/>
  <c r="T98" i="1"/>
  <c r="M6" i="6" s="1"/>
  <c r="S98" i="1"/>
  <c r="H6" i="6" s="1"/>
  <c r="R98" i="1"/>
  <c r="C6" i="6" s="1"/>
  <c r="U92" i="1"/>
  <c r="T92" i="1"/>
  <c r="S92" i="1"/>
  <c r="R92" i="1"/>
  <c r="F5" i="6" s="1"/>
  <c r="U91" i="1"/>
  <c r="T5" i="6" s="1"/>
  <c r="T91" i="1"/>
  <c r="S91" i="1"/>
  <c r="R91" i="1"/>
  <c r="U90" i="1"/>
  <c r="S5" i="6" s="1"/>
  <c r="T90" i="1"/>
  <c r="S90" i="1"/>
  <c r="R90" i="1"/>
  <c r="D5" i="6" s="1"/>
  <c r="U89" i="1"/>
  <c r="R5" i="6" s="1"/>
  <c r="T89" i="1"/>
  <c r="M5" i="6" s="1"/>
  <c r="S89" i="1"/>
  <c r="H5" i="6" s="1"/>
  <c r="R89" i="1"/>
  <c r="C5" i="6" s="1"/>
  <c r="U87" i="1"/>
  <c r="U4" i="6" s="1"/>
  <c r="U10" i="6" s="1"/>
  <c r="T87" i="1"/>
  <c r="S87" i="1"/>
  <c r="R87" i="1"/>
  <c r="F4" i="6" s="1"/>
  <c r="U86" i="1"/>
  <c r="T86" i="1"/>
  <c r="S86" i="1"/>
  <c r="R86" i="1"/>
  <c r="U85" i="1"/>
  <c r="S4" i="6" s="1"/>
  <c r="S10" i="6" s="1"/>
  <c r="T85" i="1"/>
  <c r="N4" i="6" s="1"/>
  <c r="N10" i="6" s="1"/>
  <c r="S85" i="1"/>
  <c r="R85" i="1"/>
  <c r="D4" i="6" s="1"/>
  <c r="D10" i="6" s="1"/>
  <c r="U84" i="1"/>
  <c r="R4" i="6" s="1"/>
  <c r="R10" i="6" s="1"/>
  <c r="T84" i="1"/>
  <c r="M4" i="6" s="1"/>
  <c r="M10" i="6" s="1"/>
  <c r="S84" i="1"/>
  <c r="H4" i="6" s="1"/>
  <c r="H10" i="6" s="1"/>
  <c r="R84" i="1"/>
  <c r="C4" i="6" s="1"/>
  <c r="C10" i="6" s="1"/>
  <c r="U77" i="1"/>
  <c r="U7" i="4" s="1"/>
  <c r="T77" i="1"/>
  <c r="S77" i="1"/>
  <c r="R77" i="1"/>
  <c r="F7" i="4" s="1"/>
  <c r="U76" i="1"/>
  <c r="T76" i="1"/>
  <c r="S76" i="1"/>
  <c r="R76" i="1"/>
  <c r="U75" i="1"/>
  <c r="S7" i="4" s="1"/>
  <c r="T75" i="1"/>
  <c r="S75" i="1"/>
  <c r="R75" i="1"/>
  <c r="D7" i="4" s="1"/>
  <c r="U74" i="1"/>
  <c r="R7" i="4" s="1"/>
  <c r="T74" i="1"/>
  <c r="M7" i="4" s="1"/>
  <c r="S74" i="1"/>
  <c r="H7" i="4" s="1"/>
  <c r="R74" i="1"/>
  <c r="C7" i="4" s="1"/>
  <c r="U71" i="1"/>
  <c r="U6" i="4" s="1"/>
  <c r="T71" i="1"/>
  <c r="S71" i="1"/>
  <c r="R71" i="1"/>
  <c r="F6" i="4" s="1"/>
  <c r="U70" i="1"/>
  <c r="T70" i="1"/>
  <c r="S70" i="1"/>
  <c r="R70" i="1"/>
  <c r="U69" i="1"/>
  <c r="S6" i="4" s="1"/>
  <c r="T69" i="1"/>
  <c r="N6" i="4" s="1"/>
  <c r="S69" i="1"/>
  <c r="R69" i="1"/>
  <c r="D6" i="4" s="1"/>
  <c r="U68" i="1"/>
  <c r="R6" i="4" s="1"/>
  <c r="T68" i="1"/>
  <c r="M6" i="4" s="1"/>
  <c r="S68" i="1"/>
  <c r="H6" i="4" s="1"/>
  <c r="R68" i="1"/>
  <c r="C6" i="4" s="1"/>
  <c r="U65" i="1"/>
  <c r="U5" i="4" s="1"/>
  <c r="T65" i="1"/>
  <c r="S65" i="1"/>
  <c r="R65" i="1"/>
  <c r="F5" i="4" s="1"/>
  <c r="U64" i="1"/>
  <c r="T64" i="1"/>
  <c r="O5" i="4" s="1"/>
  <c r="S64" i="1"/>
  <c r="R64" i="1"/>
  <c r="U63" i="1"/>
  <c r="S5" i="4" s="1"/>
  <c r="T63" i="1"/>
  <c r="N5" i="4" s="1"/>
  <c r="S63" i="1"/>
  <c r="R63" i="1"/>
  <c r="D5" i="4" s="1"/>
  <c r="U62" i="1"/>
  <c r="R5" i="4" s="1"/>
  <c r="T62" i="1"/>
  <c r="M5" i="4" s="1"/>
  <c r="S62" i="1"/>
  <c r="H5" i="4" s="1"/>
  <c r="R62" i="1"/>
  <c r="C5" i="4" s="1"/>
  <c r="U58" i="1"/>
  <c r="U4" i="4" s="1"/>
  <c r="U10" i="4" s="1"/>
  <c r="T58" i="1"/>
  <c r="S58" i="1"/>
  <c r="R58" i="1"/>
  <c r="F4" i="4" s="1"/>
  <c r="F10" i="4" s="1"/>
  <c r="U57" i="1"/>
  <c r="T57" i="1"/>
  <c r="S57" i="1"/>
  <c r="R57" i="1"/>
  <c r="U56" i="1"/>
  <c r="S4" i="4" s="1"/>
  <c r="S10" i="4" s="1"/>
  <c r="T56" i="1"/>
  <c r="S56" i="1"/>
  <c r="R56" i="1"/>
  <c r="D4" i="4" s="1"/>
  <c r="D10" i="4" s="1"/>
  <c r="U55" i="1"/>
  <c r="R4" i="4" s="1"/>
  <c r="R10" i="4" s="1"/>
  <c r="T55" i="1"/>
  <c r="M4" i="4" s="1"/>
  <c r="M10" i="4" s="1"/>
  <c r="S55" i="1"/>
  <c r="H4" i="4" s="1"/>
  <c r="H10" i="4" s="1"/>
  <c r="R55" i="1"/>
  <c r="C4" i="4" s="1"/>
  <c r="C10" i="4" s="1"/>
  <c r="U50" i="1"/>
  <c r="U9" i="2" s="1"/>
  <c r="T50" i="1"/>
  <c r="S50" i="1"/>
  <c r="R50" i="1"/>
  <c r="F9" i="2" s="1"/>
  <c r="U49" i="1"/>
  <c r="T49" i="1"/>
  <c r="O9" i="2" s="1"/>
  <c r="S49" i="1"/>
  <c r="R49" i="1"/>
  <c r="U48" i="1"/>
  <c r="S9" i="2" s="1"/>
  <c r="T48" i="1"/>
  <c r="N9" i="2" s="1"/>
  <c r="S48" i="1"/>
  <c r="R48" i="1"/>
  <c r="D9" i="2" s="1"/>
  <c r="U47" i="1"/>
  <c r="R9" i="2" s="1"/>
  <c r="T47" i="1"/>
  <c r="M9" i="2" s="1"/>
  <c r="S47" i="1"/>
  <c r="H9" i="2" s="1"/>
  <c r="R47" i="1"/>
  <c r="C9" i="2" s="1"/>
  <c r="U39" i="1"/>
  <c r="U8" i="2" s="1"/>
  <c r="T39" i="1"/>
  <c r="S39" i="1"/>
  <c r="R39" i="1"/>
  <c r="U38" i="1"/>
  <c r="T38" i="1"/>
  <c r="S38" i="1"/>
  <c r="R38" i="1"/>
  <c r="U37" i="1"/>
  <c r="S8" i="2" s="1"/>
  <c r="T37" i="1"/>
  <c r="S37" i="1"/>
  <c r="R37" i="1"/>
  <c r="U36" i="1"/>
  <c r="R8" i="2" s="1"/>
  <c r="T36" i="1"/>
  <c r="M8" i="2" s="1"/>
  <c r="S36" i="1"/>
  <c r="H8" i="2" s="1"/>
  <c r="R36" i="1"/>
  <c r="C8" i="2" s="1"/>
  <c r="U33" i="1"/>
  <c r="U7" i="2" s="1"/>
  <c r="T33" i="1"/>
  <c r="S33" i="1"/>
  <c r="R33" i="1"/>
  <c r="U32" i="1"/>
  <c r="T32" i="1"/>
  <c r="S32" i="1"/>
  <c r="R32" i="1"/>
  <c r="U31" i="1"/>
  <c r="S7" i="2" s="1"/>
  <c r="T31" i="1"/>
  <c r="N7" i="2" s="1"/>
  <c r="S31" i="1"/>
  <c r="R31" i="1"/>
  <c r="U30" i="1"/>
  <c r="R7" i="2" s="1"/>
  <c r="T30" i="1"/>
  <c r="M7" i="2" s="1"/>
  <c r="S30" i="1"/>
  <c r="H7" i="2" s="1"/>
  <c r="R30" i="1"/>
  <c r="C7" i="2" s="1"/>
  <c r="U23" i="1"/>
  <c r="U6" i="2" s="1"/>
  <c r="T23" i="1"/>
  <c r="S23" i="1"/>
  <c r="R23" i="1"/>
  <c r="U22" i="1"/>
  <c r="T22" i="1"/>
  <c r="S22" i="1"/>
  <c r="R22" i="1"/>
  <c r="U21" i="1"/>
  <c r="S6" i="2" s="1"/>
  <c r="T21" i="1"/>
  <c r="S21" i="1"/>
  <c r="R21" i="1"/>
  <c r="U20" i="1"/>
  <c r="R6" i="2" s="1"/>
  <c r="T20" i="1"/>
  <c r="M6" i="2" s="1"/>
  <c r="S20" i="1"/>
  <c r="R20" i="1"/>
  <c r="C6" i="2" s="1"/>
  <c r="U16" i="1"/>
  <c r="T16" i="1"/>
  <c r="S16" i="1"/>
  <c r="R16" i="1"/>
  <c r="U15" i="1"/>
  <c r="T15" i="1"/>
  <c r="S15" i="1"/>
  <c r="R15" i="1"/>
  <c r="U14" i="1"/>
  <c r="T14" i="1"/>
  <c r="N5" i="2" s="1"/>
  <c r="S14" i="1"/>
  <c r="R14" i="1"/>
  <c r="U13" i="1"/>
  <c r="R5" i="2" s="1"/>
  <c r="T13" i="1"/>
  <c r="M5" i="2" s="1"/>
  <c r="S13" i="1"/>
  <c r="H5" i="2" s="1"/>
  <c r="R13" i="1"/>
  <c r="C5" i="2" s="1"/>
  <c r="S11" i="1"/>
  <c r="R11" i="1"/>
  <c r="Q11" i="1"/>
  <c r="U10" i="1"/>
  <c r="T10" i="1"/>
  <c r="S10" i="1"/>
  <c r="R10" i="1"/>
  <c r="U9" i="1"/>
  <c r="T9" i="1"/>
  <c r="S9" i="1"/>
  <c r="R9" i="1"/>
  <c r="U8" i="1"/>
  <c r="T8" i="1"/>
  <c r="S8" i="1"/>
  <c r="R8" i="1"/>
  <c r="U7" i="1"/>
  <c r="R4" i="2" s="1"/>
  <c r="R10" i="2" s="1"/>
  <c r="T7" i="1"/>
  <c r="M4" i="2" s="1"/>
  <c r="M10" i="2" s="1"/>
  <c r="S7" i="1"/>
  <c r="H4" i="2" s="1"/>
  <c r="H10" i="2" s="1"/>
  <c r="R7" i="1"/>
  <c r="C4" i="2" s="1"/>
  <c r="C10" i="2" s="1"/>
  <c r="J4" i="2" l="1"/>
  <c r="J10" i="2" s="1"/>
  <c r="P5" i="2"/>
  <c r="O6" i="2"/>
  <c r="P7" i="2"/>
  <c r="N8" i="2"/>
  <c r="P9" i="2"/>
  <c r="O4" i="4"/>
  <c r="O10" i="4" s="1"/>
  <c r="P5" i="4"/>
  <c r="O6" i="4"/>
  <c r="O7" i="4"/>
  <c r="O4" i="6"/>
  <c r="O10" i="6" s="1"/>
  <c r="N5" i="6"/>
  <c r="N7" i="6"/>
  <c r="P8" i="6"/>
  <c r="P4" i="5"/>
  <c r="P10" i="5" s="1"/>
  <c r="P6" i="2"/>
  <c r="O7" i="2"/>
  <c r="P8" i="2"/>
  <c r="N4" i="4"/>
  <c r="N10" i="4" s="1"/>
  <c r="P7" i="4"/>
  <c r="P5" i="6"/>
  <c r="O6" i="6"/>
  <c r="P7" i="6"/>
  <c r="N4" i="5"/>
  <c r="N10" i="5" s="1"/>
  <c r="N5" i="5"/>
  <c r="O5" i="5"/>
  <c r="P5" i="5"/>
  <c r="N6" i="5"/>
  <c r="O6" i="5"/>
  <c r="P6" i="5"/>
  <c r="U7" i="5"/>
  <c r="R7" i="5"/>
  <c r="S7" i="5"/>
  <c r="T7" i="5"/>
  <c r="N4" i="2"/>
  <c r="N10" i="2" s="1"/>
  <c r="O4" i="2"/>
  <c r="O10" i="2" s="1"/>
  <c r="P4" i="2"/>
  <c r="P10" i="2" s="1"/>
  <c r="S5" i="2"/>
  <c r="T5" i="2"/>
  <c r="U5" i="2"/>
  <c r="S4" i="2"/>
  <c r="S10" i="2" s="1"/>
  <c r="T4" i="2"/>
  <c r="T10" i="2" s="1"/>
  <c r="U4" i="2"/>
  <c r="U10" i="2" s="1"/>
  <c r="D5" i="2"/>
  <c r="E5" i="2"/>
  <c r="F5" i="2"/>
  <c r="D6" i="2"/>
  <c r="E6" i="2"/>
  <c r="F6" i="2"/>
  <c r="D7" i="2"/>
  <c r="E7" i="2"/>
  <c r="F7" i="2"/>
  <c r="D8" i="2"/>
  <c r="F8" i="2"/>
  <c r="C10" i="5"/>
  <c r="D10" i="5"/>
  <c r="E10" i="5"/>
  <c r="I4" i="2"/>
  <c r="I10" i="2" s="1"/>
  <c r="K6" i="6"/>
  <c r="K4" i="2"/>
  <c r="K10" i="2" s="1"/>
  <c r="O5" i="2"/>
  <c r="N6" i="2"/>
  <c r="O8" i="2"/>
  <c r="P4" i="4"/>
  <c r="P10" i="4" s="1"/>
  <c r="P6" i="4"/>
  <c r="N7" i="4"/>
  <c r="P4" i="6"/>
  <c r="P10" i="6" s="1"/>
  <c r="O5" i="6"/>
  <c r="P6" i="6"/>
  <c r="O7" i="6"/>
  <c r="O4" i="5"/>
  <c r="O10" i="5" s="1"/>
  <c r="D4" i="2"/>
  <c r="E4" i="2"/>
  <c r="F4" i="2"/>
  <c r="I5" i="2"/>
  <c r="J5" i="2"/>
  <c r="K5" i="2"/>
  <c r="J6" i="2"/>
  <c r="H6" i="2"/>
  <c r="I6" i="2"/>
  <c r="K6" i="2"/>
  <c r="I7" i="2"/>
  <c r="J7" i="2"/>
  <c r="K7" i="2"/>
  <c r="I8" i="2"/>
  <c r="J8" i="2"/>
  <c r="K8" i="2"/>
  <c r="I9" i="2"/>
  <c r="J9" i="2"/>
  <c r="K9" i="2"/>
  <c r="I4" i="4"/>
  <c r="I10" i="4" s="1"/>
  <c r="J4" i="4"/>
  <c r="J10" i="4" s="1"/>
  <c r="K4" i="4"/>
  <c r="K10" i="4" s="1"/>
  <c r="I5" i="4"/>
  <c r="J5" i="4"/>
  <c r="K5" i="4"/>
  <c r="I6" i="4"/>
  <c r="J6" i="4"/>
  <c r="K6" i="4"/>
  <c r="I7" i="4"/>
  <c r="J7" i="4"/>
  <c r="K7" i="4"/>
  <c r="I4" i="6"/>
  <c r="I10" i="6" s="1"/>
  <c r="J4" i="6"/>
  <c r="J10" i="6" s="1"/>
  <c r="K4" i="6"/>
  <c r="K10" i="6" s="1"/>
  <c r="I5" i="6"/>
  <c r="K5" i="6"/>
  <c r="I6" i="6"/>
  <c r="J6" i="6"/>
  <c r="I7" i="6"/>
  <c r="J7" i="6"/>
  <c r="K7" i="6"/>
  <c r="I8" i="6"/>
  <c r="J8" i="6"/>
  <c r="K8" i="6"/>
  <c r="I4" i="5"/>
  <c r="I10" i="5" s="1"/>
  <c r="J4" i="5"/>
  <c r="J10" i="5" s="1"/>
  <c r="K4" i="5"/>
  <c r="K10" i="5" s="1"/>
  <c r="I5" i="5"/>
  <c r="J5" i="5"/>
  <c r="K5" i="5"/>
  <c r="I6" i="5"/>
  <c r="J6" i="5"/>
  <c r="K6" i="5"/>
  <c r="N7" i="5"/>
  <c r="O7" i="5"/>
  <c r="P7" i="5"/>
  <c r="E8" i="2"/>
  <c r="E9" i="2"/>
  <c r="E4" i="4"/>
  <c r="E5" i="4"/>
  <c r="E6" i="4"/>
  <c r="E7" i="4"/>
  <c r="E4" i="6"/>
  <c r="E5" i="6"/>
  <c r="F6" i="6"/>
  <c r="F10" i="6" s="1"/>
  <c r="F7" i="6"/>
  <c r="F8" i="6"/>
  <c r="F4" i="5"/>
  <c r="F10" i="5" s="1"/>
  <c r="F5" i="5"/>
  <c r="F6" i="5"/>
  <c r="K7" i="5"/>
  <c r="R6" i="5"/>
  <c r="S5" i="5"/>
  <c r="T6" i="2"/>
  <c r="T7" i="2"/>
  <c r="T8" i="2"/>
  <c r="T9" i="2"/>
  <c r="T4" i="4"/>
  <c r="T10" i="4" s="1"/>
  <c r="T5" i="4"/>
  <c r="T6" i="4"/>
  <c r="T7" i="4"/>
  <c r="T4" i="6"/>
  <c r="T10" i="6" s="1"/>
  <c r="U5" i="6"/>
  <c r="U6" i="6"/>
  <c r="U7" i="6"/>
  <c r="U8" i="6"/>
  <c r="U4" i="5"/>
  <c r="U10" i="5" s="1"/>
  <c r="U5" i="5"/>
  <c r="F7" i="5"/>
  <c r="F10" i="2" l="1"/>
  <c r="E10" i="6"/>
  <c r="E10" i="2"/>
  <c r="E10" i="4"/>
  <c r="D10" i="2"/>
</calcChain>
</file>

<file path=xl/sharedStrings.xml><?xml version="1.0" encoding="utf-8"?>
<sst xmlns="http://schemas.openxmlformats.org/spreadsheetml/2006/main" count="551" uniqueCount="392">
  <si>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</si>
  <si>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</si>
  <si>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</si>
  <si>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</si>
  <si>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</si>
  <si>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</si>
  <si>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</si>
  <si>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</si>
  <si>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</si>
  <si>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</si>
  <si>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</si>
  <si>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</si>
  <si>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</si>
  <si>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 xml:space="preserve">INSTITUCIÓN EDUCATIVA SAGRADO CORAZÓN DE JESÚS </t>
  </si>
  <si>
    <r>
      <rPr>
        <sz val="14"/>
        <color indexed="8"/>
        <rFont val="Arial"/>
        <charset val="134"/>
      </rPr>
      <t>Primera etapa</t>
    </r>
    <r>
      <rPr>
        <sz val="11"/>
        <color indexed="8"/>
        <rFont val="Arial"/>
        <charset val="134"/>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</si>
  <si>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</si>
  <si>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</si>
  <si>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</si>
  <si>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</si>
  <si>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</si>
  <si>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Cra 6 # 9-15. Barrio Santa Rosa (Gramalote)</t>
  </si>
  <si>
    <t>Municipio</t>
  </si>
  <si>
    <t>GRAMALOTE</t>
  </si>
  <si>
    <t>3. Elaboración del perfil Institucional</t>
  </si>
  <si>
    <t>2-Directiva, 3-Académica, 4-Admon, 5-Comunidad, 6-Perfil</t>
  </si>
  <si>
    <t>Correo electronico</t>
  </si>
  <si>
    <t>colsagradocorazondejesus@hotmail.com</t>
  </si>
  <si>
    <t>Tel</t>
  </si>
  <si>
    <t>4. Establecimiento de las fortalezas y oportunidades de mejoramiento</t>
  </si>
  <si>
    <t>Rector o Director</t>
  </si>
  <si>
    <t>Horizonte</t>
  </si>
  <si>
    <t>2023 - 2026</t>
  </si>
  <si>
    <t>DATOS DEL EQUIPO AUTO - EVALUADOR</t>
  </si>
  <si>
    <t>NOMBRE</t>
  </si>
  <si>
    <t>CARGO</t>
  </si>
  <si>
    <t>E-MAIL</t>
  </si>
  <si>
    <t>CELINA NEIRA PALENCIA</t>
  </si>
  <si>
    <t>RECTORA(E)</t>
  </si>
  <si>
    <t>celinaufps@hotmail.com</t>
  </si>
  <si>
    <t>ROSA DELIA SANDOVAL AYALA</t>
  </si>
  <si>
    <t>DOCENTE</t>
  </si>
  <si>
    <t>rosadelia1510@hotmail.com</t>
  </si>
  <si>
    <t>CARLOS GERARDO GALVIS CARVAJAL</t>
  </si>
  <si>
    <t xml:space="preserve">cargal98@hotmail.com </t>
  </si>
  <si>
    <t>LUIS ALBERTO ZAPATA CACERES</t>
  </si>
  <si>
    <t>luiszapata32@gmail.com</t>
  </si>
  <si>
    <t>JUAN JOSE CONTRERAS ESPITIA</t>
  </si>
  <si>
    <t>contrerasespitiaj2@gmail.com</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</si>
  <si>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</si>
  <si>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</si>
  <si>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</si>
  <si>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</si>
  <si>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</si>
  <si>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</si>
  <si>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</si>
  <si>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</si>
  <si>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</si>
  <si>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</si>
  <si>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</si>
  <si>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</si>
  <si>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</si>
  <si>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</si>
  <si>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</si>
  <si>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</si>
  <si>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</si>
  <si>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</si>
  <si>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</si>
  <si>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cuenta con una formulación de la misión, la visión y los principios que articulan e identifican a la institución como un todo. Estos elementos han sido apropiados parcialmente por la comunidad educativa.</t>
  </si>
  <si>
    <t>Documento PEI</t>
  </si>
  <si>
    <t>Metas institucionales</t>
  </si>
  <si>
    <t>Todas las metas establecidas para la institución integrada e inclusiva responden a sus objetivos y al direccionamiento estratégico. Además, és tas son conocidas y puestas en práctica por la comunidad educativa</t>
  </si>
  <si>
    <t>Conocimiento y apropiación del direccionamiento</t>
  </si>
  <si>
    <t>La institución realiza ocasional mente algunas acciones, tales como charlas, publicación de documentos en carteleras, para difundir su horizonte ins titucional entre los miembros de la comunidad educativa</t>
  </si>
  <si>
    <t>Fotos, actas , divulgación por medios virtuales</t>
  </si>
  <si>
    <t>Política de inclusión de personas de diferentes grupos poblacionales o diversidad cultural</t>
  </si>
  <si>
    <t>La estrategia de promoción de la inclusión de  personas de diferentes grupos poblaciona les o diversidad cultural es la base para que  se adapten metodologías y espacios físicos,  apoyar talentos y hacerlos valorar por todos  los estamentos de la comunidad educativa.  Además, promueve la coordinación con otros  organismos para su atención integral.</t>
  </si>
  <si>
    <t>Fotos,  proyectos iterdisciplinares</t>
  </si>
  <si>
    <t>Gestión Estratégica</t>
  </si>
  <si>
    <t>Liderazgo</t>
  </si>
  <si>
    <t>Los criterios básicos sobre el manejo del es tablecimiento educativo y la atención a la  diversidad fueron definidos de manera parti cipativa y permiten el trabajo en equipo, pero  no han sido evaluados para establecer su eficacia</t>
  </si>
  <si>
    <t>Actas de Reuniones, Gobierno Escolar, Fotografías y videos.</t>
  </si>
  <si>
    <t>Articulación de planes, proyectos y acciones</t>
  </si>
  <si>
    <t>Los planes, proyectos y acciones se enmarcan  principios de corresponsabilidad, participa ción y equidad, articulados al planteamiento estratégico de la institución integrada e inclusiva, y son conocidos por la comunidad edu cativa. Se trabaja en equipo para articular las acciones.</t>
  </si>
  <si>
    <t>Documento PEI, Actas de reuniones del cosnejo Directivo y Académico, Planes de Área.</t>
  </si>
  <si>
    <t>Estrategia pedagógica</t>
  </si>
  <si>
    <t>La estrategia pedagógica es coherente con la  misión, la visión y los principios instituciona les, y es aplicada de manera articulada en las  diferentes sedes, niveles y grados</t>
  </si>
  <si>
    <t>PEI, Plan de Estudio y ActaS DE Consejo Académico; Planess de Área</t>
  </si>
  <si>
    <t>Uso de información (interna y externa) para la toma de decisiones</t>
  </si>
  <si>
    <t>La institución utiliza sistemáticamente la in 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</si>
  <si>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Actas del Consejo Directivo, Formato de Autoevaluación, Enceusta a Padres de Familia.</t>
  </si>
  <si>
    <t>Seguimiento y autoevaluación</t>
  </si>
  <si>
    <t>La institución implementa un proceso de  autoevaluación integral que abarca las dife rentes sedes, empleando instrumentos y pro cedimientos claros. Además, cuenta con la participación de los diferentes estamentos de  la comunidad educativa</t>
  </si>
  <si>
    <t>Actas de Cosnejo Directivo, Formato de Autoevalaución.</t>
  </si>
  <si>
    <t>Gobierno Escolar</t>
  </si>
  <si>
    <t>Consejo directivo</t>
  </si>
  <si>
    <t>El consejo directivo se reúne periódicamente de acuerdo con el cronograma establecido. Sin embargo, no hace un seguimiento siste mático al plan de trabajo</t>
  </si>
  <si>
    <t>Actas de las reuniones presenciales con el Consejo Directivo.</t>
  </si>
  <si>
    <t>Consejo académico</t>
  </si>
  <si>
    <t>El consejo académico se reúne ordinariamente y cuenta con el aporte activo de todos sus miem bros. Allí se toman decisiones sobre los procesos pedagógicos y se hace seguimiento sistemático al plan de trabajo, para asegurar su cumplimiento</t>
  </si>
  <si>
    <t>Actas de Consejo Académico.</t>
  </si>
  <si>
    <t>Comisión de evaluación y promoción</t>
  </si>
  <si>
    <t>La comisión de evaluación y promoción evalúa los resultados de sus acciones y decisiones y los utiliza para fortalecer su trabajo</t>
  </si>
  <si>
    <t>Actas de reuniones virtuales de la comisión de evaluación y promoción.</t>
  </si>
  <si>
    <t>Comité de convivencia</t>
  </si>
  <si>
    <t>El comité de convivencia se reúne periódica mente y es reconocido como la instancia en cargada de analizar y plantear soluciones a los problemas de convivencia que se presen tan en la institución. Debe ser mas visible, participativo y convocar periodicamente.</t>
  </si>
  <si>
    <t>Acta de confrmación del comité de convicencia.</t>
  </si>
  <si>
    <t>Consejo estudiantil</t>
  </si>
  <si>
    <t>El consejo estudiantil se reúne periódicamen te y es reconocido como la instancia de repre sentación de los intereses de todos y todas los estudiantes de la institución</t>
  </si>
  <si>
    <t>Acta del Consejo Estudiantil.</t>
  </si>
  <si>
    <t>Personero estudiantil</t>
  </si>
  <si>
    <t>El personero elegido desarrolla proyectos y programas a favor de todas y todos los estu diantes y su labor es reconocida en los diferen tes estamentos de la comunidad educativa</t>
  </si>
  <si>
    <t>Acta de elección, fotos.</t>
  </si>
  <si>
    <t>Asamblea de padres de familia</t>
  </si>
  <si>
    <t>Está conformada la asamblea  de padres de familia, pero ésta  no se reúne periódicamente  para deliberar y tomar decisio nes sobre los temas de su com petencia.</t>
  </si>
  <si>
    <t>Actas de Asamblea de padres por grados</t>
  </si>
  <si>
    <t>Consejo de padres de familia</t>
  </si>
  <si>
    <t>No existe Consejo de Padres General. Hay representante de padres por grados.</t>
  </si>
  <si>
    <t>Acta de Reunión de padre por Grados</t>
  </si>
  <si>
    <t>Cultura Institucional</t>
  </si>
  <si>
    <t>Mecanismos de comunicación</t>
  </si>
  <si>
    <t>La institución utiliza diferentes medios de co municación, previamente identificados, para informar, actualizar y motivar a cada uno de los estamentos de la comunidadducativa en el proceso de mejoramiento institucional. Re conoce y garantiza el acceso a los medios de comunicación, ajustados a las necesidades de 
la diversidad de la comunidad educativa</t>
  </si>
  <si>
    <t>Mensajes virtuales, citaciones presenciales</t>
  </si>
  <si>
    <t>Trabajo en equipo</t>
  </si>
  <si>
    <t>La institución desarrolla los diferentes proyec 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</si>
  <si>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Proyectos transversales, fotos, videos.</t>
  </si>
  <si>
    <t>Reconocimiento de logros</t>
  </si>
  <si>
    <t>La institución cuenta con algu nas formas de reconocimiento de los logros de docentes y estudiantes.</t>
  </si>
  <si>
    <t>Diplomas a los 2 mejorse estudiantes de cada grado. Y símbolos otorgados  en las izadas de bandera.</t>
  </si>
  <si>
    <t>Identificación y divulgación de buenas prácticas</t>
  </si>
  <si>
    <t>La institución utiliza diferentes medios de co municación, previamente identificados, para informar, actualizar y motivar a cada uno de los estamentos de la comunidad educativa en el proceso de mejoramiento institucional. Re conoce y garantiza el acceso a los medios de comunicación, ajustados a las necesidades de la diversidad de la comunidad educativa</t>
  </si>
  <si>
    <t>Semana deportiva- interclases, Feria de la Creatividad. Festival del Inglés.</t>
  </si>
  <si>
    <t>Clima Escolar</t>
  </si>
  <si>
    <t>Pertenencia y participación</t>
  </si>
  <si>
    <t>Los estudiantes se identifican con la institución y sienten orgullo de pertenecer a ella. 
Además, participan activamente en activida des internas y externas, en su representación. 
Se resalta el valor de la diversidad y la impor tancia del ejercicio de los derechos de todos y todas, lo cual permite mayor participación e integración entre todos sus estamentos.</t>
  </si>
  <si>
    <t>Videos, fotos, proyectos, izadas de bandera.</t>
  </si>
  <si>
    <t>Ambiente físico</t>
  </si>
  <si>
    <t>La institución poseen espacios sufi cientes para realizar las labores académicas, administrativas y recreativas, pero falta conciencia del buen uso de ellas y mantenerlas limpias y ordenadas. La dotación de los espacios de laboratorio no es significativa. Falta sentido de pertenecencia de algunos miembros d e la comunidad educativa.</t>
  </si>
  <si>
    <t>Fotos, videos.</t>
  </si>
  <si>
    <t>Inducción a los nuevos estudiantes</t>
  </si>
  <si>
    <t>La institución ha definido algunas actividades de inducción, pero éstas no se ejecutan adecuadamente .</t>
  </si>
  <si>
    <t>No existen</t>
  </si>
  <si>
    <t>Motivación hacia el aprendizaje</t>
  </si>
  <si>
    <t>Pocos estudiantes  manifiestan entusiasmo y ganas de aprender. Pero son activos y participativos en los diferentes proyectos interdisciplinares.</t>
  </si>
  <si>
    <t>Fotos, PruebAs externas Icfes, Purebs Evaluar para Avanzar.</t>
  </si>
  <si>
    <t>Manual de convivencia</t>
  </si>
  <si>
    <t>El manual de convivencia es conocido y utiliza do frecuentemente como un instrumento que 
orienta los principios, valores, estrategias y ac tuaciones que favorecen un clima organizacio nal armónico entre los diferentes integrantes de la comunidad educativa; fomentando el respeto y la valoración de la diversidad.</t>
  </si>
  <si>
    <t>Documento Maqnual de Convivencia.</t>
  </si>
  <si>
    <t>Actividades extracurriculares</t>
  </si>
  <si>
    <t>La institución cuenta con una política y una programación completa de actividades extra curriculares que propicia la participación de todos, y éstas se orientan a complementar la formación de los estudiantes en los aspectos sociales, artísticos, deportivos, emocionales, éticos.</t>
  </si>
  <si>
    <t>Proyectos pedagógicos transversales e interdisciplinares, videos, fotos.</t>
  </si>
  <si>
    <t>Bienestar del alumnado</t>
  </si>
  <si>
    <t>La institución cuenta con un programa completo y adecuado de promoción del bienestar de los estudiantes, con énfasis hacia aquellos que presentan más necesidades.</t>
  </si>
  <si>
    <t>Formatos, actas, restaurante escolar, transporte, programa PAE.</t>
  </si>
  <si>
    <t>Manejo de conflictos</t>
  </si>
  <si>
    <t>La institución cuenta con el comiité de convivencia, el cual se encarga de la identificación y mediación de los conflictos que se presentan entre los diferentes estamentos de la comunidad educativa. Pero, se hace necesario trabajar en  las competencias que requieren desarrollarse para fortalecer la convivencia y el respeto a la di versidad, en coherencia con el PEI y la normatividad vigente.</t>
  </si>
  <si>
    <t>Actas</t>
  </si>
  <si>
    <t>Manejo de casos difíciles</t>
  </si>
  <si>
    <t>La Institución utiliza mecanismos que combinan recursos internos y externos para prevenir situaciones de riesgo y manejar los casos difíciles en el marco de su política en este tema. Además ahce seguimiento periodico a los mismos.</t>
  </si>
  <si>
    <t>Actas, avisos, citaciones, comunicaciones escritas y verbales, audios mensajes.</t>
  </si>
  <si>
    <t>Relaciones Con El Entorno</t>
  </si>
  <si>
    <t>Familias o acudientes</t>
  </si>
  <si>
    <t>La institución cuenta con una política de comunicación e interacción con las familias o acudientes y se han estableci do los canales, el tipo y la pe riodicidad de la información</t>
  </si>
  <si>
    <t>Actas, avisos, citaciones, comunicaciones escritas y verbales, audios mensajes</t>
  </si>
  <si>
    <t>Autoridades educativas</t>
  </si>
  <si>
    <t>La institución realiza un intercambio fluido de información con las autoridades educativas en el marco de la política definida, lo que fa cilita la ejecución de las actividades y la solu ción oportuna de los problemas.</t>
  </si>
  <si>
    <t>Cartas, Citaciones.</t>
  </si>
  <si>
    <t>Otras instituciones</t>
  </si>
  <si>
    <t>La institución cuenta con una política para el establecimien to de alianzas o acuerdos con diferentes entidades para apoyar la ejecución de sus pro yectos. Sin embargo, no hace seguimiento sistemático a sus resultados</t>
  </si>
  <si>
    <t>Actas de elección de representantes de este sector.</t>
  </si>
  <si>
    <t>Sector productivo</t>
  </si>
  <si>
    <t>La institución ha establecido alianzas con el sector produc tivo. Éstas tienen muy claros los objetivos, metodologías de trabajo y sistemas de segui miento generados por parte de las instancias involucradas.</t>
  </si>
  <si>
    <t>Acta de elección de representantes de este sector.</t>
  </si>
  <si>
    <t>GESTIÓN ACADÉMICA</t>
  </si>
  <si>
    <t>Diseño Pedagógico</t>
  </si>
  <si>
    <t>Plan de estudios</t>
  </si>
  <si>
    <t>Se cuenta con un plan de estudios en las áreas que evalua el Ministerio de Educación y se elabora los planes de aula.</t>
  </si>
  <si>
    <t>Planes de estudio actualizados digitales en las diferentes áreas.</t>
  </si>
  <si>
    <t>Enfoque metodológico</t>
  </si>
  <si>
    <t>Se cuenta con un enfoque metodológico pero no se implementa en todas las áreas.</t>
  </si>
  <si>
    <t>Se socializó el enfoque metodológico y el modelo pedagógico que se encuentran en el PEI de la Institución,con los docentes para profundizarlos y aplicarlos de la mejor manera.</t>
  </si>
  <si>
    <t>Recursos para el aprendizaje</t>
  </si>
  <si>
    <t>Los recursos para el aprendizaje estan planteados en los  planes de estudio, pero no se cuenta con material suficiente para poner en práctica en los momentos pedagógicos.</t>
  </si>
  <si>
    <t xml:space="preserve">Planes de estudios, Planes de asigantura </t>
  </si>
  <si>
    <t>Jornada escolar</t>
  </si>
  <si>
    <t>Se cumple con todas las horas estipuladas en el calendario escolar de acuerdo a los grados y las orientaciones dadas desde el MEN y la SED.</t>
  </si>
  <si>
    <t xml:space="preserve">Horarios de clases por grados según los niveles académicos. </t>
  </si>
  <si>
    <t>Evaluación</t>
  </si>
  <si>
    <t>La Institución evalua a los estudiantes según los estandares del Ministerio de Educación y los criterios establecidos en el SIEE.</t>
  </si>
  <si>
    <t>Guías, talleres y Evaluaciones bimestrales, entrega de  Boletines por periodo académico.</t>
  </si>
  <si>
    <t>Prácticas Pedagógicas</t>
  </si>
  <si>
    <t>Opciones didácticas para las áreas, asignaturas y proyectos transversales</t>
  </si>
  <si>
    <t>La Institución cuenta con los proyectos transversales pero en la actualidad no se ha incluido en las diferentes áreas del plan de estudios .</t>
  </si>
  <si>
    <t>Proyectos Transversales: 
Lecto-Escritura
PRAE
Movilidad Víal
Estilos de Vida Saludable
Emprendimiento
Derechos Humanos y Democracia para la Paz
Educación Sexual</t>
  </si>
  <si>
    <t>Estrategias para las tareas escolares</t>
  </si>
  <si>
    <t>La institución reconoce que las tareas escolares tienen una gran importancia pedagógica; sin embargo, los docentes las manejan bajo criterios individuales.</t>
  </si>
  <si>
    <t>Revisión de trabajos, consultas, actividades, talleres a desarrollar en casa; siendo tenidos en cuenta en la valoración periódica de cada estudiante en el componente Saber.</t>
  </si>
  <si>
    <t>Uso articulado de los recursos para el aprendizaje</t>
  </si>
  <si>
    <t>El uso de los recursos estan adaptados teniendo en cuenta el contexto y utilización  de  los recursos tecnológicos que brinda la Institución.</t>
  </si>
  <si>
    <t>Los planes de estudios incluyen un criterio que establece los recursos a utilizar para orientar los diferentes ejes temáticos según cada área. .</t>
  </si>
  <si>
    <t>Uso de los tiempos para el aprendizaje</t>
  </si>
  <si>
    <t xml:space="preserve">La institución  cuenta con el respectivo horario para la orientación  de estudiantes desde las 7:00 am -1:00 pm cumpliendo con los momentos pedagógicos establecidos en la normatividad. </t>
  </si>
  <si>
    <t xml:space="preserve">Cronograma de actividades y horarios por grados y periodos académicos. </t>
  </si>
  <si>
    <t>Gestión de Aula</t>
  </si>
  <si>
    <t>Relación pedagógica</t>
  </si>
  <si>
    <t>Los docentes de la Institución, manejan un proceso de enseñanza-aprendizaje con el estudiante. Además los planes de área estan articulados en cada una de las áreas con todos los grados.</t>
  </si>
  <si>
    <t xml:space="preserve">Planes de mejoramiento y actas de compromiso </t>
  </si>
  <si>
    <t>Planeación de clases</t>
  </si>
  <si>
    <t xml:space="preserve">Los Planes de estudio estan elaborados según los lineamientos del MEN. </t>
  </si>
  <si>
    <t>Planes de estudios.</t>
  </si>
  <si>
    <t>Estilo pedagógico</t>
  </si>
  <si>
    <t>En las actividades pedagógicas, se tienen en cuenta a los estudiantes(ideas, aprendizaje, etc) teniendo en cuenta su contexto.</t>
  </si>
  <si>
    <t>Plan de estudio, talleres, guías y bimestrales.</t>
  </si>
  <si>
    <t>Evaluación en el aula</t>
  </si>
  <si>
    <t>La Institución cuenta con un SIEE, el cual es conocido por toda la comunidad educativa.</t>
  </si>
  <si>
    <t>Documento SIEE.</t>
  </si>
  <si>
    <t>Seguimiento Académico</t>
  </si>
  <si>
    <t>Seguimiento a los resultados académicos</t>
  </si>
  <si>
    <t xml:space="preserve">La institucion cuenta con un SIEE, para todo el proceso de evaluación de los diferentes niveles académicos. </t>
  </si>
  <si>
    <t>Uso pedagógico de las evaluaciones externas</t>
  </si>
  <si>
    <t>La Institución hace un seguimiento de las evaluaciones externas (pruebas SABER y exámenes de Estado), en los diferentes grados y áreas evaluadas.</t>
  </si>
  <si>
    <t xml:space="preserve">Se realizaron pruebas Evaluar para avanzar  y estamos a la espera de los resultados Saber 11, para el respectivo analisis. </t>
  </si>
  <si>
    <t>Seguimiento a la asistencia</t>
  </si>
  <si>
    <t xml:space="preserve">Actualmente la institución lleva un control personal de inasistencia en el área correspondiente y a nivel general. </t>
  </si>
  <si>
    <t>Toma de asistencia y excusas no justificadas.</t>
  </si>
  <si>
    <t>Actividades de recuperación</t>
  </si>
  <si>
    <t>La institución cuenta con el cronograma establecido para actividades de recuperación y nivelación para cada periodo y final de año escolar.</t>
  </si>
  <si>
    <t xml:space="preserve">Actas de la gestión academica y POA. </t>
  </si>
  <si>
    <t>Apoyo pedagógico para estudiantes con dificultades de aprendizaje</t>
  </si>
  <si>
    <t>La institución no cuenta con un profesional de apoyo, por lo tanto cada docente hace el acompañamiento a los estudiantes en el área correspondiente.</t>
  </si>
  <si>
    <t>Durante el año hizo presencia  una asesora para realizar un diagnóstico institucional de las necesidades educativas de los estudiantes.</t>
  </si>
  <si>
    <t>Seguimiento a los egresados</t>
  </si>
  <si>
    <t>La Institución no realiza  seguimiento periódico a los egresados.</t>
  </si>
  <si>
    <t>Se conoce de los egresados a través de las redes sociales pero de manera informal.</t>
  </si>
  <si>
    <t>GESTIÓN ADMINISTRATIVA Y FINANCIERA</t>
  </si>
  <si>
    <t>AÑO  2023</t>
  </si>
  <si>
    <t>Apoyo a la gestión académica</t>
  </si>
  <si>
    <t>Proceso de matrícula</t>
  </si>
  <si>
    <t>La Institucion cuenta con un proceso de matricula que se ajusta a las politicas y lineamientos exigidos a nivel Nacional y Local.</t>
  </si>
  <si>
    <t xml:space="preserve">SISTEMA  DE MATRICULA ESTUDIANTIL   y formato fisico de la institucion, SIMAT </t>
  </si>
  <si>
    <t>Archivo académico</t>
  </si>
  <si>
    <t>Se cuenta con un sistema de archivo basico  para la informacion requerida de todos los estudiantes al momento de expedir constancias, certificados confiable y oportuna.</t>
  </si>
  <si>
    <t>Archivos, y formatos institucionales.</t>
  </si>
  <si>
    <t>Boletines de calificaciones</t>
  </si>
  <si>
    <t xml:space="preserve">Los informes académicos se generan de manera opotuna desde la plataforma </t>
  </si>
  <si>
    <t>Plataforma Web Colegio</t>
  </si>
  <si>
    <t>Administración de la planta física y de los recursos</t>
  </si>
  <si>
    <t>Mantenimiento de la planta física</t>
  </si>
  <si>
    <t>La Institución Educativa cuenta con una planta física propia en el nuevo casco urbano. La Institucion no ha tendio desde los años anteriores un mantenimineto efectivo que permita viausualizar el buen estado de la misma por el contrairio muestra deterioro. No se ha logrado la vigilancia permanente .</t>
  </si>
  <si>
    <t xml:space="preserve">fotografias </t>
  </si>
  <si>
    <t>Programas para la adecuación y embellecimiento de la planta física</t>
  </si>
  <si>
    <t xml:space="preserve">Se realizan programas de embellecimiento por parte de los estudiantes liderado por el docente de horas sociales de media académica. Falta personal administrativo para que se evidencie el mantenimineto adecuado de toda la planta fisica </t>
  </si>
  <si>
    <t>Organización por escrito de las orientaciones para el embellecimiento de la planata fisica .El cerramiento de la Institucion es urgente, por cuanto se evidencia el deterioro de los pisos, rejas, señalizaciones, luces, paredes techos.Fotografias.</t>
  </si>
  <si>
    <t>Seguimiento al uso de los espacios</t>
  </si>
  <si>
    <t xml:space="preserve">Urgente adecuar el salon de laboratorio con ventanas que permitan una mejor ventilación, enrejar las puertas. </t>
  </si>
  <si>
    <t>Fotografías</t>
  </si>
  <si>
    <t>Adquisición de los recursos para el aprendizaje</t>
  </si>
  <si>
    <t>Se maneja un formato de necesidades que permita tener claridad sobre las necesidades y recursos para el desempeño tanto de docentes.</t>
  </si>
  <si>
    <t>formato de necesidades</t>
  </si>
  <si>
    <t>Suministros y dotación</t>
  </si>
  <si>
    <t>La Institución  suministra materiales básicos (tinta, marcadores, borradores) al inicio del año escolar, ya que no existe un plan que oriente esta acitividad. Se debe realizar este suministro minimo cada trimestre.Se debe establecer un proceso especifico para realizar este suministro y dotacion de materilaes a los docentes.</t>
  </si>
  <si>
    <t>acta de entrega de implementos a los docentes</t>
  </si>
  <si>
    <t>Mantenimiento de equipos y recursos para el aprendizaje</t>
  </si>
  <si>
    <t>Se realizó mantenimiento preventivo a los dispositivos tecnologicos existentes en las salas de informática de la Institucion, se hace necesaria la adquisicion de nuevos equipos para la Institucion: computadores, cámaras fotográficas, filamadora. Tener un formato que permita el control del mantimiento y el prestamo de los equipos.</t>
  </si>
  <si>
    <t xml:space="preserve">fotografias , actas de entrega </t>
  </si>
  <si>
    <t>Seguridad y protección</t>
  </si>
  <si>
    <t>No se cuenta con un programa de seguridad y protección, pero se tienen identificados puntos de alto riesgo. No se cuenta con camaras de seguridad ni el cerramiento de la Institución.</t>
  </si>
  <si>
    <t>Llamados a la Poicia Nacional, denuncias.</t>
  </si>
  <si>
    <t>Administración de los Servicios Complementarios</t>
  </si>
  <si>
    <t>Servicios de transporte, restaurante, cafetería y salud (enfermería, odontología, psicología)</t>
  </si>
  <si>
    <t>La institución cuenta con el apoyo de otras instituciones estatales para el servicio de transporte escolar, comedor escolar, cafetería y psicología de manera exporadica. Existe el salón de enfermería, pero no tiene los implementos necesarios, ni el personal capacitado. Se requiere con urgencia el nombramiento del personal de apoyo psilogico, psicoorientador y enfermería, y capacitación en primeros auxilios.</t>
  </si>
  <si>
    <t>Contratación municipal de transporte escolar, licitacion para el manejo del servicio de cafeteria con alimentos saludables, Formatos, fotografias.</t>
  </si>
  <si>
    <t>Apoyo a estudiantes con bajo desempeño académico o con dificultades de interacción.</t>
  </si>
  <si>
    <t>La institución tiene estrategias definidas para los procesos de apoyo a los procesos de aprendizaje de los estudiantes.</t>
  </si>
  <si>
    <t>Formatos de planes de apoyo implementados.</t>
  </si>
  <si>
    <t>Talento humano</t>
  </si>
  <si>
    <t>Perfiles</t>
  </si>
  <si>
    <t xml:space="preserve">Los perfiles son coherentes con el desempeño y experiencia de los docentes en cada una de sus áreas. </t>
  </si>
  <si>
    <t>Resolución de asignación académica en concordancia con la hoja de vida y experiencia de los docentes.</t>
  </si>
  <si>
    <t>Inducción</t>
  </si>
  <si>
    <t>No son sistematizadas, no se tiene definido el proceso de inducción a los docentes, Informalmente se realiza la inducción, pero no es completa</t>
  </si>
  <si>
    <t>No existe protocolo para este proceso institucional</t>
  </si>
  <si>
    <t>Formación y capacitación</t>
  </si>
  <si>
    <t>Se asume de manera particular. No existe capacitación por parte de la Secretaria de Educacion y se evidencia en el manejo de las TICS.</t>
  </si>
  <si>
    <t>Hoja de vida</t>
  </si>
  <si>
    <t>Asignación académica</t>
  </si>
  <si>
    <t>La Resolución de asignación académica es emitida por el Sr.Rector, basado en documento creado por gestión académica, basados en los perfiles docentes y se aplica.</t>
  </si>
  <si>
    <t>Formato de horario, formatos de asignación de carga académica.</t>
  </si>
  <si>
    <t>Pertenencia del personal vinculado</t>
  </si>
  <si>
    <t>Se aplica el horizonte institucional. Se debe fortalecer mas la intervención y el apoyo por parte de los Directivos, administrativos, padres de familia  y todo el personal de la Institucion, frente a las actividades que se programen.</t>
  </si>
  <si>
    <t>Fotografías, actividades desarrolladas, programas escritos, PEI.</t>
  </si>
  <si>
    <t>Evaluación del desempeño</t>
  </si>
  <si>
    <t>Se aplica a los docentes del Decreto 1278 de acuerdo al modelo propuesto por el MEN y la SED.</t>
  </si>
  <si>
    <t>Formatos de evaluación de desempeño anual.</t>
  </si>
  <si>
    <t>Estímulos</t>
  </si>
  <si>
    <t>Ocasionalmente se estimula la labor docente mediante reconocimientos verbales</t>
  </si>
  <si>
    <t>Apoyo a la investigación</t>
  </si>
  <si>
    <t>Carece de apoyo y seguimiento a las iniciativas de los docentes.</t>
  </si>
  <si>
    <t>No existe evidencia de este item</t>
  </si>
  <si>
    <t>Convivencia y manejo de conflictos</t>
  </si>
  <si>
    <t xml:space="preserve">Se aplican de manera esporádica. La Institucion no cuenta con estrategias para abordar esta problemática de manera eficiente.Se realizan reuniones y dialogos con las partes para hacer acuerdos. No existe la intervencion de profesionales en el área.  </t>
  </si>
  <si>
    <t>Bienestar del talento humano</t>
  </si>
  <si>
    <t>Se realizan de manera esporádica y por iniciativa de los mismos docentes</t>
  </si>
  <si>
    <t>No hay evidencias de este item</t>
  </si>
  <si>
    <t>Apoyo financiero y contable</t>
  </si>
  <si>
    <t>Presupuesto anual del Fondo de Servicios Educativos (FSE)</t>
  </si>
  <si>
    <t>Se elabora de acuerdo a las necesidades prioritarias de la institución</t>
  </si>
  <si>
    <t>Formato de solicitud</t>
  </si>
  <si>
    <t>Contabilidad</t>
  </si>
  <si>
    <t xml:space="preserve">Se realiza de acuerdo a los requisitos reglamentarios y se discrimina por los servicios prestados, sin embargo no se lleva de manera sistematizada </t>
  </si>
  <si>
    <t>Facturas, recibos</t>
  </si>
  <si>
    <t>Ingresos y gastos</t>
  </si>
  <si>
    <t>La institucion cuenta con procesos para el recaudo de ingresos y realizacion gastos de acuerdo a las necesidades. Se debe cumplir con la publicacion de los manejos de los recursos Institucionales.</t>
  </si>
  <si>
    <t>Recibos, archivos</t>
  </si>
  <si>
    <t>Control fiscal</t>
  </si>
  <si>
    <t>Se presentan los informes financieros a las autoridades competentes de manera oportuna .</t>
  </si>
  <si>
    <t>Actas de informes balances</t>
  </si>
  <si>
    <t>GESTIÓN DE LA COMUNIDAD</t>
  </si>
  <si>
    <t>Accesibilidad</t>
  </si>
  <si>
    <t>Atención educativa a grupos poblacionales o en situación de vulnerabilidad que experimentan barreras al aprendizaje y la participación</t>
  </si>
  <si>
    <t>La institución conoce los requerimientos educativos de las poblaciones o personas que experimentan barreras para el aprendizaje y la participación en su entorno y ha diseñadoalgunos  planes de trabajo pedagógico para atenderlas en concordancia con el PEI y la normatividad vigente en la seccion primaria,</t>
  </si>
  <si>
    <t>Carpetas de estudiantes con sus caracterizacion y formatos para el plan de educacion inclusiva.</t>
  </si>
  <si>
    <t>Atención educativa a estudiantes pertenecientes a grupos étnicos</t>
  </si>
  <si>
    <t>La institucion educativa no cuenta con estudiantes pertenecientes a grupos etnicos</t>
  </si>
  <si>
    <t>Formato de matriculas</t>
  </si>
  <si>
    <t>Necesidades y expectativas de los estudiantes</t>
  </si>
  <si>
    <t>La institucion conoce las caracteristicas  de su entorno y se procura dar respuestas  a estas mediante acciones que buscan acercar los estuiantes a la institucion en concordancia con el PEI.</t>
  </si>
  <si>
    <t>Documento de P.E.I</t>
  </si>
  <si>
    <t>Proyectos de vida</t>
  </si>
  <si>
    <t>Existen algunas iniciativas para apoyar a los estudiantes en la formulacion de sus proyectos, pero estas no se articulan a otros procesos.</t>
  </si>
  <si>
    <t>Ejecucion de los planes de estudio en las areas de etica y educacion religiosa.</t>
  </si>
  <si>
    <t>Proyección a la comunidad</t>
  </si>
  <si>
    <t>Escuela de padres</t>
  </si>
  <si>
    <t>Existe la Asociación de Padres de Familia, no esta conformada la Escuela de Padres</t>
  </si>
  <si>
    <t>Fotos, , actas de asistencia</t>
  </si>
  <si>
    <t xml:space="preserve"> Oferta de servicios a la comunidad</t>
  </si>
  <si>
    <t>La institución cuenta con una estrategia de interacción con la comunidad que orienta, con el PAE, acrividades ludicas y Familias en acción, dando respuesta a problemáticas y necesidades.</t>
  </si>
  <si>
    <t>Uso de la planta física y de los medios</t>
  </si>
  <si>
    <t>La comunidad se encuentra informada respecto de los programas y posibilidades de uso de los recursos de la institución y los utiliza</t>
  </si>
  <si>
    <t>Solicitudes de prestamos, fotos</t>
  </si>
  <si>
    <t>Servicio social estudiantil</t>
  </si>
  <si>
    <t>El servicio social estudiantil es valorado y contribuyen a la solución de sus necesidades a través de programas interesantes y debidamente organizados.</t>
  </si>
  <si>
    <t>Proyecto de servicios sociales</t>
  </si>
  <si>
    <t>Participación y convivencia</t>
  </si>
  <si>
    <t>Participación de los estudiantes</t>
  </si>
  <si>
    <t>Los estudiantes participan activamente en las actividades programadas por la Institución</t>
  </si>
  <si>
    <t>Fotos, programaciones, actividades culturales deportivas y academicas</t>
  </si>
  <si>
    <t>Asamblea y consejo de padres de familia</t>
  </si>
  <si>
    <t>La institución ha promovido la conformación de la asamblea de padres, pero su funcionamiento carece de articulación con los procesos institucionales que busca apoyar. El consejo de padres existe de forma nominal.</t>
  </si>
  <si>
    <t>Actas de reuniones de padres de familia y consejo de padres de flia..</t>
  </si>
  <si>
    <t>Participación de las familias</t>
  </si>
  <si>
    <t>Los Padres de familia participan y se vinculan a las actividades que la Institución programa</t>
  </si>
  <si>
    <t>Actas de padres de familia, fotos</t>
  </si>
  <si>
    <t>Prevención de riesgos</t>
  </si>
  <si>
    <t>Prevención de riesgos físicos</t>
  </si>
  <si>
    <t>La institución cuenta con programas para la prevención de  riesgos físicos que hacen parte de los proyectos transversales (educación ambiental, por  ejemplo) y son coherentes con el PEI.</t>
  </si>
  <si>
    <t>Programa de riesgos fisicos</t>
  </si>
  <si>
    <t>Prevención de riesgos psicosociales</t>
  </si>
  <si>
    <t>La institucion ofrece espacios pedagogicos a otras instituciones patra la capacitacion de talleres de formacion en riesgos psicosociales.</t>
  </si>
  <si>
    <t>Fotografias, talleres</t>
  </si>
  <si>
    <t>Programas de seguridad</t>
  </si>
  <si>
    <t>Existen planes de  accion relativos a desatres naturales y similares conocidos por los estamentos de la institucion</t>
  </si>
  <si>
    <t>Proyectos escritos, fotografias</t>
  </si>
  <si>
    <t>VALORACION                       GESTION DIRECTIVA</t>
  </si>
  <si>
    <t>FORTALEZAS</t>
  </si>
  <si>
    <t>Los estudiantes se identifican con la institución, lo cual se evidencia en la participación en actividades internas y externas. Se resalta el valor de la diversidad cultural y la importancia de la participación e integración de todos los estamentos.</t>
  </si>
  <si>
    <t>Existe una comunicación fluida entre todos los miembros de la comunidad Educativa respetando lo establecido en los documentos institucionales, lo que facilita la ejecución de las actividades y la solución oportuna de los problemas.</t>
  </si>
  <si>
    <t>OPOTUNIDADES DE MEJORAMIENTO</t>
  </si>
  <si>
    <t xml:space="preserve">Existe un consejo de padres de familia de la Institución. Sin embargo, no desempeñan las funciones correspondientes a este estamento, por lo cual se sugiere establecer un cronograma establecido para el seguimiento de los procesos institucionales. </t>
  </si>
  <si>
    <t xml:space="preserve">La institución cuenta con algunas formas de reconocimiento de los logros de docentes y estudiantes, pero éstas no se aplican de manera organizada ni sistemática. Los estímulos en las izadas de banderas son dados por la gestión de los titulares. Se sugieren realizar reconocimientos en eventos culturales, académicos y deportivos. </t>
  </si>
  <si>
    <t xml:space="preserve"> Se necesita la generación de espacios donde se realicen procesos de inducción, no solo para estudiantes, sino para la comunidad educativa en general: docentes, administrativos, estudiantes y padres de familia. </t>
  </si>
  <si>
    <t>GESTIÓN ACADEMICA</t>
  </si>
  <si>
    <t>Diseño pedagogico</t>
  </si>
  <si>
    <t>Practicas pedagogicas</t>
  </si>
  <si>
    <t>Gestion de aula</t>
  </si>
  <si>
    <t>Seguimiento academico</t>
  </si>
  <si>
    <t>VALORACION                       GESTION ACADEMICA</t>
  </si>
  <si>
    <t>Se avanzo en las planeaciones de clase de cada asignatura actualizandolos con los DBA, ESTANDARES, COMPETENCIAS Y DEMAS Referentes Nacionales, ajustados a los tres periodos de año lectivo.</t>
  </si>
  <si>
    <t xml:space="preserve">Se fortaleció el trabajo en equipo y se avanzó en diferentes actividades que permitieron identificar intereses y habilidades de los estudiantes. Se realizaron los juegos interclases, feria de la creatividad, festival de ingles, Encuentro cultural de regiones de Colombia, Día del idioma, elección de representantes estudiantiles, izadas de bandera y reuniones periodicas con padres de familia para seguimiento de los procesos de los estudiantes </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</si>
  <si>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</si>
  <si>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</si>
  <si>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</si>
  <si>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</si>
  <si>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</si>
  <si>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</si>
  <si>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</si>
  <si>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Durante el año 2023 la Institución contó con un proceso de matricula que se ajustó a las politicas y lineamientos exigidos a nivel Nacional y local</t>
  </si>
  <si>
    <t>No se cuenta con un programa de seguridad y protección,  se tiene identificados los puntos de riesgo, pero se hace necesario contar con personal calificado para los procesos de seguridad a nivel de institución, ya que es un colegio abierto y no hay encerramiento que ayude a tener una seguridad al 100%</t>
  </si>
  <si>
    <t xml:space="preserve">No existen comités para el manejo de conflictos, de manera esporádica se interviene en las situaciones que se presentan. La Institucion no cuenta con estrategias para abordar esta problemática de manera eficiente. Se realizan reuniones y dialogos con las partes para hacer acuerdos. No existe la intervencion de profesionales en el área.  </t>
  </si>
  <si>
    <t>VALORACION                       GESTION DE LA COMUNIDAD</t>
  </si>
  <si>
    <t xml:space="preserve">la infraestructura de la planta fisisca y el buen uso de su implementacion existente. La participacion de los estudiantes y los padres de familia en las actividades programadas por la institucion.
</t>
  </si>
  <si>
    <t>Promover y fortalecer la escuela de padres de familia, implementar programas y planes de prevencion y riesgos fisicos y naturales y que haya  continuidad en los procesos. Estudiantes con dificultades de aprendizajes especiales no cuentan con una atencion adecuada en el desarrollo de su aprendizaje.</t>
  </si>
  <si>
    <t>Celina Neira Palencia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</si>
</sst>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dd/mm/yyyy;@"/>
  </numFmts>
  <fonts count="45">
    <font>
      <sz val="11"/>
      <color theme="1"/>
      <name val="Calibri"/>
      <charset val="134"/>
      <scheme val="minor"/>
    </font>
    <font>
      <sz val="14"/>
      <color theme="1"/>
      <name val="Verdana"/>
      <charset val="134"/>
    </font>
    <font>
      <sz val="12"/>
      <color theme="1"/>
      <name val="Verdana"/>
      <charset val="134"/>
    </font>
    <font>
      <b/>
      <sz val="12"/>
      <name val="Verdana"/>
      <charset val="134"/>
    </font>
    <font>
      <b/>
      <sz val="12"/>
      <color indexed="9"/>
      <name val="Verdana"/>
      <charset val="134"/>
    </font>
    <font>
      <b/>
      <sz val="14"/>
      <name val="Arial"/>
      <charset val="134"/>
    </font>
    <font>
      <sz val="12"/>
      <name val="Verdana"/>
      <charset val="134"/>
    </font>
    <font>
      <b/>
      <sz val="12"/>
      <color indexed="8"/>
      <name val="Verdana"/>
      <charset val="134"/>
    </font>
    <font>
      <b/>
      <sz val="16"/>
      <name val="Verdana"/>
      <charset val="134"/>
    </font>
    <font>
      <u/>
      <sz val="12"/>
      <color theme="10"/>
      <name val="Verdana"/>
      <charset val="134"/>
    </font>
    <font>
      <b/>
      <sz val="12"/>
      <name val="Arial"/>
      <charset val="134"/>
    </font>
    <font>
      <sz val="12"/>
      <color theme="1"/>
      <name val="Verdana"/>
      <charset val="134"/>
    </font>
    <font>
      <sz val="11"/>
      <color theme="1"/>
      <name val="Arial"/>
      <charset val="134"/>
    </font>
    <font>
      <b/>
      <sz val="14"/>
      <color theme="1"/>
      <name val="Arial"/>
      <charset val="134"/>
    </font>
    <font>
      <b/>
      <sz val="12"/>
      <color indexed="8"/>
      <name val="Arial"/>
      <charset val="134"/>
    </font>
    <font>
      <b/>
      <sz val="11"/>
      <name val="Arial"/>
      <charset val="134"/>
    </font>
    <font>
      <sz val="11"/>
      <name val="Arial"/>
      <charset val="134"/>
    </font>
    <font>
      <b/>
      <i/>
      <sz val="14"/>
      <color theme="0"/>
      <name val="Arial"/>
      <charset val="134"/>
    </font>
    <font>
      <sz val="12"/>
      <color theme="1"/>
      <name val="Arial"/>
      <charset val="134"/>
    </font>
    <font>
      <sz val="9"/>
      <color theme="1"/>
      <name val="Arial"/>
      <charset val="134"/>
    </font>
    <font>
      <b/>
      <sz val="11"/>
      <color indexed="8"/>
      <name val="Arial"/>
      <charset val="134"/>
    </font>
    <font>
      <sz val="8"/>
      <color theme="1"/>
      <name val="Arial"/>
      <charset val="134"/>
    </font>
    <font>
      <b/>
      <i/>
      <sz val="11"/>
      <color theme="0"/>
      <name val="Arial"/>
      <charset val="134"/>
    </font>
    <font>
      <i/>
      <sz val="11"/>
      <color theme="0"/>
      <name val="Arial"/>
      <charset val="134"/>
    </font>
    <font>
      <sz val="9"/>
      <color indexed="8"/>
      <name val="Arial"/>
      <charset val="134"/>
    </font>
    <font>
      <b/>
      <sz val="11"/>
      <color theme="0"/>
      <name val="Arial"/>
      <charset val="134"/>
    </font>
    <font>
      <u/>
      <sz val="11"/>
      <color theme="10"/>
      <name val="Arial"/>
      <charset val="134"/>
    </font>
    <font>
      <b/>
      <sz val="16"/>
      <color indexed="8"/>
      <name val="Arial"/>
      <charset val="134"/>
    </font>
    <font>
      <sz val="10"/>
      <name val="Arial"/>
      <charset val="134"/>
    </font>
    <font>
      <b/>
      <sz val="14"/>
      <color indexed="9"/>
      <name val="Arial"/>
      <charset val="134"/>
    </font>
    <font>
      <sz val="11"/>
      <color theme="1"/>
      <name val="Arial"/>
    </font>
    <font>
      <sz val="11"/>
      <name val="Arial"/>
    </font>
    <font>
      <b/>
      <sz val="11"/>
      <color indexed="9"/>
      <name val="Arial"/>
      <charset val="134"/>
    </font>
    <font>
      <u/>
      <sz val="11"/>
      <color theme="10"/>
      <name val="Calibri"/>
      <charset val="134"/>
    </font>
    <font>
      <u/>
      <sz val="11"/>
      <color rgb="FF800080"/>
      <name val="Calibri"/>
      <charset val="134"/>
    </font>
    <font>
      <b/>
      <sz val="12"/>
      <color indexed="9"/>
      <name val="Arial"/>
      <charset val="134"/>
    </font>
    <font>
      <b/>
      <sz val="16"/>
      <color indexed="9"/>
      <name val="Arial"/>
      <charset val="134"/>
    </font>
    <font>
      <sz val="12"/>
      <name val="Arial"/>
      <charset val="134"/>
    </font>
    <font>
      <sz val="11"/>
      <color indexed="8"/>
      <name val="Arial"/>
      <charset val="134"/>
    </font>
    <font>
      <sz val="12"/>
      <color indexed="8"/>
      <name val="Arial"/>
      <charset val="134"/>
    </font>
    <font>
      <b/>
      <u/>
      <sz val="16"/>
      <color indexed="12"/>
      <name val="Arial"/>
      <charset val="134"/>
    </font>
    <font>
      <sz val="8"/>
      <color indexed="8"/>
      <name val="Arial"/>
      <charset val="134"/>
    </font>
    <font>
      <sz val="11"/>
      <color indexed="8"/>
      <name val="Calibri"/>
      <charset val="134"/>
    </font>
    <font>
      <sz val="14"/>
      <color indexed="8"/>
      <name val="Arial"/>
      <charset val="134"/>
    </font>
    <font>
      <sz val="11"/>
      <color theme="1"/>
      <name val="Calibri"/>
      <charset val="134"/>
      <scheme val="minor"/>
    </font>
  </fonts>
  <fills count="23">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5117038483843"/>
        <bgColor indexed="64"/>
      </patternFill>
    </fill>
    <fill>
      <patternFill patternType="solid">
        <fgColor indexed="44"/>
        <bgColor indexed="64"/>
      </patternFill>
    </fill>
    <fill>
      <patternFill patternType="solid">
        <fgColor indexed="31"/>
        <bgColor indexed="64"/>
      </patternFill>
    </fill>
    <fill>
      <patternFill patternType="solid">
        <fgColor theme="8" tint="0.39994506668294322"/>
        <bgColor indexed="64"/>
      </patternFill>
    </fill>
    <fill>
      <patternFill patternType="solid">
        <fgColor theme="6" tint="0.59999389629810485"/>
        <bgColor indexed="41"/>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s>
  <cellStyleXfs count="7">
    <xf numFmtId="0" fontId="0" fillId="0" borderId="0"/>
    <xf numFmtId="0" fontId="33" fillId="0" borderId="0" applyNumberFormat="0" applyFill="0" applyBorder="0" applyAlignment="0" applyProtection="0">
      <alignment vertical="top"/>
      <protection locked="0"/>
    </xf>
    <xf numFmtId="0" fontId="41" fillId="22" borderId="21">
      <alignment horizontal="center" vertical="center"/>
    </xf>
    <xf numFmtId="0" fontId="41" fillId="0" borderId="0"/>
    <xf numFmtId="0" fontId="44" fillId="0" borderId="0"/>
    <xf numFmtId="0" fontId="44" fillId="0" borderId="0"/>
    <xf numFmtId="9" fontId="42" fillId="0" borderId="0" applyFont="0" applyFill="0" applyBorder="0" applyAlignment="0" applyProtection="0"/>
  </cellStyleXfs>
  <cellXfs count="331">
    <xf numFmtId="0" fontId="0" fillId="0" borderId="0" xfId="0"/>
    <xf numFmtId="0" fontId="1" fillId="0" borderId="0" xfId="0" applyFont="1"/>
    <xf numFmtId="0" fontId="2" fillId="0" borderId="0" xfId="0" applyFont="1"/>
    <xf numFmtId="0" fontId="4" fillId="0" borderId="0" xfId="0" applyFont="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Alignment="1">
      <alignment horizontal="left" vertical="top"/>
    </xf>
    <xf numFmtId="0" fontId="3" fillId="14" borderId="10" xfId="0" applyFont="1" applyFill="1" applyBorder="1" applyAlignment="1">
      <alignment horizontal="center" vertic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1" fillId="0" borderId="0" xfId="0" applyFont="1" applyProtection="1">
      <protection locked="0"/>
    </xf>
    <xf numFmtId="0" fontId="2" fillId="0" borderId="0" xfId="0" applyFont="1" applyProtection="1">
      <protection locked="0"/>
    </xf>
    <xf numFmtId="0" fontId="4" fillId="0" borderId="0" xfId="0" applyFont="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6" borderId="1" xfId="0" applyFont="1" applyFill="1" applyBorder="1" applyAlignment="1" applyProtection="1">
      <alignment horizontal="center" vertical="center"/>
      <protection locked="0"/>
    </xf>
    <xf numFmtId="0" fontId="3" fillId="7" borderId="1" xfId="0" applyFont="1" applyFill="1" applyBorder="1" applyAlignment="1" applyProtection="1">
      <alignment horizontal="center" vertical="center"/>
      <protection locked="0"/>
    </xf>
    <xf numFmtId="0" fontId="10" fillId="8" borderId="4" xfId="1" applyFont="1" applyFill="1" applyBorder="1" applyAlignment="1" applyProtection="1">
      <alignment horizontal="center" vertical="center"/>
      <protection locked="0"/>
    </xf>
    <xf numFmtId="9" fontId="2" fillId="0" borderId="5" xfId="0" applyNumberFormat="1" applyFont="1" applyBorder="1" applyAlignment="1" applyProtection="1">
      <alignment horizontal="center" vertical="center"/>
      <protection locked="0"/>
    </xf>
    <xf numFmtId="9" fontId="2" fillId="0" borderId="1" xfId="0" applyNumberFormat="1" applyFont="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9" fontId="7" fillId="0" borderId="1" xfId="0" applyNumberFormat="1" applyFont="1" applyBorder="1" applyAlignment="1" applyProtection="1">
      <alignment horizontal="center" vertical="center"/>
      <protection locked="0"/>
    </xf>
    <xf numFmtId="2" fontId="2" fillId="0" borderId="0" xfId="0" applyNumberFormat="1" applyFont="1" applyProtection="1">
      <protection locked="0"/>
    </xf>
    <xf numFmtId="0" fontId="7" fillId="0" borderId="0" xfId="0" applyFont="1" applyAlignment="1" applyProtection="1">
      <alignment horizontal="center"/>
      <protection locked="0"/>
    </xf>
    <xf numFmtId="0" fontId="2" fillId="0" borderId="0" xfId="0" applyFont="1" applyAlignment="1" applyProtection="1">
      <alignment horizontal="left" vertical="top"/>
      <protection locked="0"/>
    </xf>
    <xf numFmtId="0" fontId="3" fillId="15" borderId="10" xfId="0" applyFont="1" applyFill="1" applyBorder="1" applyAlignment="1" applyProtection="1">
      <alignment horizontal="center" vertical="center"/>
      <protection locked="0"/>
    </xf>
    <xf numFmtId="9" fontId="2" fillId="0" borderId="0" xfId="0" applyNumberFormat="1" applyFont="1" applyAlignment="1" applyProtection="1">
      <alignment horizontal="center" vertical="center"/>
      <protection locked="0"/>
    </xf>
    <xf numFmtId="9" fontId="2" fillId="0" borderId="0" xfId="0" applyNumberFormat="1" applyFont="1" applyProtection="1">
      <protection locked="0"/>
    </xf>
    <xf numFmtId="9" fontId="7" fillId="0" borderId="0" xfId="0" applyNumberFormat="1" applyFont="1" applyAlignment="1" applyProtection="1">
      <alignment horizontal="center" vertical="center"/>
      <protection locked="0"/>
    </xf>
    <xf numFmtId="0" fontId="7" fillId="0" borderId="0" xfId="0" applyFont="1" applyProtection="1">
      <protection locked="0"/>
    </xf>
    <xf numFmtId="0" fontId="9" fillId="0" borderId="0" xfId="1" applyFont="1" applyAlignment="1" applyProtection="1">
      <protection locked="0"/>
    </xf>
    <xf numFmtId="0" fontId="12" fillId="0" borderId="0" xfId="0" applyFont="1" applyProtection="1">
      <protection locked="0"/>
    </xf>
    <xf numFmtId="0" fontId="13"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5" fillId="9" borderId="3" xfId="0" applyFont="1" applyFill="1" applyBorder="1" applyAlignment="1" applyProtection="1">
      <alignment horizontal="center" vertical="center"/>
      <protection locked="0"/>
    </xf>
    <xf numFmtId="0" fontId="10" fillId="9" borderId="6" xfId="0" applyFont="1" applyFill="1" applyBorder="1" applyAlignment="1" applyProtection="1">
      <alignment horizontal="center" vertical="center" wrapText="1"/>
      <protection locked="0"/>
    </xf>
    <xf numFmtId="0" fontId="15" fillId="9" borderId="6" xfId="0" applyFont="1" applyFill="1" applyBorder="1" applyAlignment="1" applyProtection="1">
      <alignment horizontal="center" vertical="center"/>
      <protection locked="0"/>
    </xf>
    <xf numFmtId="0" fontId="15" fillId="9" borderId="13" xfId="0" applyFont="1" applyFill="1" applyBorder="1" applyAlignment="1" applyProtection="1">
      <alignment horizontal="center" vertical="center"/>
      <protection locked="0"/>
    </xf>
    <xf numFmtId="0" fontId="10" fillId="9" borderId="7" xfId="0" applyFont="1" applyFill="1" applyBorder="1" applyAlignment="1" applyProtection="1">
      <alignment horizontal="center" vertical="center" wrapText="1"/>
      <protection locked="0"/>
    </xf>
    <xf numFmtId="0" fontId="15" fillId="9" borderId="7" xfId="0" applyFont="1" applyFill="1" applyBorder="1" applyAlignment="1" applyProtection="1">
      <alignment horizontal="center" vertical="center"/>
      <protection locked="0"/>
    </xf>
    <xf numFmtId="0" fontId="15" fillId="9" borderId="5" xfId="0" applyFont="1" applyFill="1" applyBorder="1" applyAlignment="1" applyProtection="1">
      <alignment horizontal="center" vertical="center"/>
      <protection locked="0"/>
    </xf>
    <xf numFmtId="0" fontId="10" fillId="9" borderId="1" xfId="0" applyFont="1" applyFill="1" applyBorder="1" applyAlignment="1" applyProtection="1">
      <alignment horizontal="left" vertical="center" wrapText="1"/>
      <protection locked="0"/>
    </xf>
    <xf numFmtId="0" fontId="15" fillId="9" borderId="1" xfId="0" applyFont="1" applyFill="1" applyBorder="1" applyAlignment="1" applyProtection="1">
      <alignment horizontal="center" vertical="center"/>
      <protection locked="0"/>
    </xf>
    <xf numFmtId="0" fontId="15" fillId="9" borderId="1" xfId="0" applyFont="1" applyFill="1" applyBorder="1" applyAlignment="1" applyProtection="1">
      <alignment horizontal="left" vertical="center" wrapText="1"/>
      <protection locked="0"/>
    </xf>
    <xf numFmtId="0" fontId="12" fillId="0" borderId="3" xfId="0" applyFont="1" applyBorder="1" applyAlignment="1" applyProtection="1">
      <alignment horizontal="center"/>
      <protection locked="0"/>
    </xf>
    <xf numFmtId="0" fontId="16" fillId="6" borderId="8" xfId="0" applyFont="1" applyFill="1" applyBorder="1" applyAlignment="1" applyProtection="1">
      <alignment horizontal="center"/>
      <protection locked="0"/>
    </xf>
    <xf numFmtId="0" fontId="17" fillId="6" borderId="12" xfId="0" applyFont="1" applyFill="1" applyBorder="1" applyAlignment="1" applyProtection="1">
      <alignment vertical="center"/>
      <protection locked="0"/>
    </xf>
    <xf numFmtId="0" fontId="15" fillId="6" borderId="12" xfId="0" applyFont="1" applyFill="1" applyBorder="1" applyAlignment="1" applyProtection="1">
      <alignment vertical="center"/>
      <protection locked="0"/>
    </xf>
    <xf numFmtId="0" fontId="16" fillId="6" borderId="6" xfId="0" applyFont="1" applyFill="1" applyBorder="1" applyAlignment="1" applyProtection="1">
      <alignment horizontal="center"/>
      <protection locked="0"/>
    </xf>
    <xf numFmtId="0" fontId="12" fillId="0" borderId="7" xfId="0" applyFont="1" applyBorder="1" applyAlignment="1" applyProtection="1">
      <alignment wrapText="1"/>
      <protection locked="0"/>
    </xf>
    <xf numFmtId="0" fontId="18" fillId="17" borderId="7" xfId="0" applyFont="1" applyFill="1" applyBorder="1" applyAlignment="1" applyProtection="1">
      <alignment horizontal="center" vertical="center"/>
      <protection locked="0"/>
    </xf>
    <xf numFmtId="0" fontId="19" fillId="3" borderId="7" xfId="0" applyFont="1" applyFill="1" applyBorder="1" applyAlignment="1" applyProtection="1">
      <alignment horizontal="left" vertical="justify" wrapText="1"/>
      <protection locked="0"/>
    </xf>
    <xf numFmtId="0" fontId="18" fillId="16" borderId="7" xfId="0" applyFont="1" applyFill="1" applyBorder="1" applyAlignment="1" applyProtection="1">
      <alignment horizontal="center" vertical="center" wrapText="1"/>
      <protection locked="0"/>
    </xf>
    <xf numFmtId="0" fontId="19" fillId="11" borderId="7" xfId="0" applyFont="1" applyFill="1" applyBorder="1" applyAlignment="1" applyProtection="1">
      <alignment horizontal="left" vertical="justify" wrapText="1"/>
      <protection locked="0"/>
    </xf>
    <xf numFmtId="0" fontId="12" fillId="0" borderId="1" xfId="0" applyFont="1" applyBorder="1" applyProtection="1">
      <protection locked="0"/>
    </xf>
    <xf numFmtId="0" fontId="19" fillId="11" borderId="1" xfId="0" applyFont="1" applyFill="1" applyBorder="1" applyAlignment="1" applyProtection="1">
      <alignment horizontal="left" vertical="justify" wrapText="1"/>
      <protection locked="0"/>
    </xf>
    <xf numFmtId="0" fontId="12" fillId="0" borderId="1" xfId="0" applyFont="1" applyBorder="1" applyAlignment="1" applyProtection="1">
      <alignment wrapText="1"/>
      <protection locked="0"/>
    </xf>
    <xf numFmtId="0" fontId="16" fillId="6" borderId="7" xfId="0" applyFont="1" applyFill="1" applyBorder="1" applyAlignment="1" applyProtection="1">
      <alignment horizontal="center"/>
      <protection locked="0"/>
    </xf>
    <xf numFmtId="0" fontId="20" fillId="0" borderId="8" xfId="0" applyFont="1" applyBorder="1" applyAlignment="1">
      <alignment horizontal="center"/>
    </xf>
    <xf numFmtId="0" fontId="20" fillId="0" borderId="9" xfId="0" applyFont="1" applyBorder="1" applyAlignment="1">
      <alignment horizontal="center"/>
    </xf>
    <xf numFmtId="0" fontId="12" fillId="6" borderId="8" xfId="0" applyFont="1" applyFill="1" applyBorder="1" applyAlignment="1" applyProtection="1">
      <alignment horizontal="center"/>
      <protection locked="0"/>
    </xf>
    <xf numFmtId="0" fontId="17" fillId="6" borderId="12" xfId="0" applyFont="1" applyFill="1" applyBorder="1" applyAlignment="1" applyProtection="1">
      <alignment vertical="center" wrapText="1"/>
      <protection locked="0"/>
    </xf>
    <xf numFmtId="0" fontId="20" fillId="6" borderId="12" xfId="0" applyFont="1" applyFill="1" applyBorder="1" applyAlignment="1" applyProtection="1">
      <alignment vertical="center" wrapText="1"/>
      <protection locked="0"/>
    </xf>
    <xf numFmtId="0" fontId="12" fillId="6" borderId="10" xfId="0" applyFont="1" applyFill="1" applyBorder="1" applyAlignment="1" applyProtection="1">
      <alignment horizontal="center"/>
      <protection locked="0"/>
    </xf>
    <xf numFmtId="0" fontId="12" fillId="0" borderId="7" xfId="0" applyFont="1" applyBorder="1" applyProtection="1">
      <protection locked="0"/>
    </xf>
    <xf numFmtId="0" fontId="12" fillId="17" borderId="7" xfId="0" applyFont="1" applyFill="1" applyBorder="1" applyAlignment="1" applyProtection="1">
      <alignment horizontal="center" vertical="center"/>
      <protection locked="0"/>
    </xf>
    <xf numFmtId="0" fontId="12" fillId="16" borderId="7" xfId="0" applyFont="1" applyFill="1" applyBorder="1" applyAlignment="1" applyProtection="1">
      <alignment horizontal="center" vertical="center" wrapText="1"/>
      <protection locked="0"/>
    </xf>
    <xf numFmtId="0" fontId="19" fillId="3" borderId="1" xfId="0" applyFont="1" applyFill="1" applyBorder="1" applyAlignment="1" applyProtection="1">
      <alignment horizontal="left" vertical="justify" wrapText="1"/>
      <protection locked="0"/>
    </xf>
    <xf numFmtId="0" fontId="12" fillId="6" borderId="14" xfId="0" applyFont="1" applyFill="1" applyBorder="1" applyAlignment="1" applyProtection="1">
      <alignment horizontal="center"/>
      <protection locked="0"/>
    </xf>
    <xf numFmtId="0" fontId="20" fillId="0" borderId="11" xfId="0" applyFont="1" applyBorder="1" applyAlignment="1" applyProtection="1">
      <alignment horizontal="center"/>
      <protection locked="0"/>
    </xf>
    <xf numFmtId="0" fontId="20" fillId="0" borderId="12" xfId="0" applyFont="1" applyBorder="1" applyAlignment="1" applyProtection="1">
      <alignment horizontal="center"/>
      <protection locked="0"/>
    </xf>
    <xf numFmtId="0" fontId="12" fillId="6" borderId="6" xfId="0" applyFont="1" applyFill="1" applyBorder="1" applyAlignment="1" applyProtection="1">
      <alignment horizontal="center"/>
      <protection locked="0"/>
    </xf>
    <xf numFmtId="0" fontId="12" fillId="0" borderId="13" xfId="0" applyFont="1" applyBorder="1" applyProtection="1">
      <protection locked="0"/>
    </xf>
    <xf numFmtId="0" fontId="12" fillId="0" borderId="5" xfId="0" applyFont="1" applyBorder="1" applyProtection="1">
      <protection locked="0"/>
    </xf>
    <xf numFmtId="0" fontId="12" fillId="6" borderId="7" xfId="0" applyFont="1" applyFill="1" applyBorder="1" applyAlignment="1" applyProtection="1">
      <alignment horizontal="center"/>
      <protection locked="0"/>
    </xf>
    <xf numFmtId="0" fontId="20" fillId="0" borderId="8" xfId="0" applyFont="1" applyBorder="1" applyAlignment="1" applyProtection="1">
      <alignment horizontal="center"/>
      <protection locked="0"/>
    </xf>
    <xf numFmtId="0" fontId="20" fillId="0" borderId="9" xfId="0" applyFont="1" applyBorder="1" applyAlignment="1" applyProtection="1">
      <alignment horizontal="center"/>
      <protection locked="0"/>
    </xf>
    <xf numFmtId="0" fontId="17" fillId="6" borderId="5" xfId="0" applyFont="1" applyFill="1" applyBorder="1" applyAlignment="1" applyProtection="1">
      <alignment vertical="center" wrapText="1"/>
      <protection locked="0"/>
    </xf>
    <xf numFmtId="0" fontId="20" fillId="6" borderId="1" xfId="0" applyFont="1" applyFill="1" applyBorder="1" applyAlignment="1" applyProtection="1">
      <alignment horizontal="center" vertical="center" wrapText="1"/>
      <protection locked="0"/>
    </xf>
    <xf numFmtId="0" fontId="19" fillId="3" borderId="7" xfId="0" applyFont="1" applyFill="1" applyBorder="1" applyAlignment="1" applyProtection="1">
      <alignment horizontal="left" vertical="top" wrapText="1"/>
      <protection locked="0"/>
    </xf>
    <xf numFmtId="0" fontId="12" fillId="16" borderId="7" xfId="0" applyFont="1" applyFill="1" applyBorder="1" applyAlignment="1" applyProtection="1">
      <alignment horizontal="center" vertical="center"/>
      <protection locked="0"/>
    </xf>
    <xf numFmtId="0" fontId="19" fillId="11" borderId="7" xfId="0" applyFont="1" applyFill="1" applyBorder="1" applyAlignment="1" applyProtection="1">
      <alignment horizontal="left" vertical="top" wrapText="1"/>
      <protection locked="0"/>
    </xf>
    <xf numFmtId="0" fontId="19" fillId="3" borderId="1" xfId="0" applyFont="1" applyFill="1" applyBorder="1" applyAlignment="1" applyProtection="1">
      <alignment horizontal="left" vertical="top" wrapText="1"/>
      <protection locked="0"/>
    </xf>
    <xf numFmtId="0" fontId="19" fillId="11" borderId="1" xfId="0" applyFont="1" applyFill="1" applyBorder="1" applyAlignment="1" applyProtection="1">
      <alignment horizontal="left" vertical="top" wrapText="1"/>
      <protection locked="0"/>
    </xf>
    <xf numFmtId="0" fontId="5" fillId="9" borderId="9" xfId="0" applyFont="1" applyFill="1" applyBorder="1" applyAlignment="1" applyProtection="1">
      <alignment horizontal="center" vertical="center"/>
      <protection locked="0"/>
    </xf>
    <xf numFmtId="0" fontId="5" fillId="9" borderId="15" xfId="0" applyFont="1" applyFill="1" applyBorder="1" applyAlignment="1" applyProtection="1">
      <alignment horizontal="center" vertical="center"/>
      <protection locked="0"/>
    </xf>
    <xf numFmtId="0" fontId="20" fillId="3" borderId="11" xfId="0" applyFont="1" applyFill="1" applyBorder="1" applyAlignment="1" applyProtection="1">
      <alignment horizontal="center" vertical="center"/>
      <protection locked="0"/>
    </xf>
    <xf numFmtId="0" fontId="20" fillId="3" borderId="12" xfId="0" applyFont="1" applyFill="1" applyBorder="1" applyAlignment="1" applyProtection="1">
      <alignment horizontal="center" vertical="center"/>
      <protection locked="0"/>
    </xf>
    <xf numFmtId="0" fontId="20" fillId="3" borderId="5" xfId="0" applyFont="1" applyFill="1" applyBorder="1" applyAlignment="1" applyProtection="1">
      <alignment horizontal="center" vertical="center"/>
      <protection locked="0"/>
    </xf>
    <xf numFmtId="0" fontId="20" fillId="4" borderId="11" xfId="0" applyFont="1" applyFill="1" applyBorder="1" applyAlignment="1" applyProtection="1">
      <alignment horizontal="center" vertical="center"/>
      <protection locked="0"/>
    </xf>
    <xf numFmtId="0" fontId="20" fillId="4" borderId="12" xfId="0" applyFont="1" applyFill="1" applyBorder="1" applyAlignment="1" applyProtection="1">
      <alignment horizontal="center" vertical="center"/>
      <protection locked="0"/>
    </xf>
    <xf numFmtId="0" fontId="5" fillId="9" borderId="16" xfId="0" applyFont="1" applyFill="1" applyBorder="1" applyAlignment="1" applyProtection="1">
      <alignment horizontal="center" vertical="center"/>
      <protection locked="0"/>
    </xf>
    <xf numFmtId="0" fontId="5" fillId="9" borderId="13" xfId="0" applyFont="1" applyFill="1" applyBorder="1" applyAlignment="1" applyProtection="1">
      <alignment horizontal="center" vertical="center"/>
      <protection locked="0"/>
    </xf>
    <xf numFmtId="0" fontId="20" fillId="9" borderId="7" xfId="0" applyFont="1" applyFill="1" applyBorder="1" applyAlignment="1" applyProtection="1">
      <alignment horizontal="center" vertical="center"/>
      <protection locked="0"/>
    </xf>
    <xf numFmtId="0" fontId="14" fillId="9" borderId="7" xfId="0" applyFont="1" applyFill="1" applyBorder="1" applyAlignment="1" applyProtection="1">
      <alignment horizontal="center" vertical="center" wrapText="1"/>
      <protection locked="0"/>
    </xf>
    <xf numFmtId="0" fontId="12" fillId="6" borderId="8" xfId="0" applyFont="1" applyFill="1" applyBorder="1" applyProtection="1">
      <protection locked="0"/>
    </xf>
    <xf numFmtId="0" fontId="17" fillId="6" borderId="5" xfId="0" applyFont="1" applyFill="1" applyBorder="1" applyAlignment="1" applyProtection="1">
      <alignment horizontal="left" vertical="center"/>
      <protection locked="0"/>
    </xf>
    <xf numFmtId="0" fontId="17" fillId="6" borderId="1" xfId="0" applyFont="1" applyFill="1" applyBorder="1" applyAlignment="1" applyProtection="1">
      <alignment horizontal="left" vertical="center"/>
      <protection locked="0"/>
    </xf>
    <xf numFmtId="0" fontId="12" fillId="6" borderId="6" xfId="0" applyFont="1" applyFill="1" applyBorder="1" applyProtection="1">
      <protection locked="0"/>
    </xf>
    <xf numFmtId="0" fontId="12" fillId="6" borderId="7" xfId="0" applyFont="1" applyFill="1" applyBorder="1" applyProtection="1">
      <protection locked="0"/>
    </xf>
    <xf numFmtId="0" fontId="20" fillId="0" borderId="8" xfId="0" applyFont="1" applyBorder="1" applyAlignment="1" applyProtection="1">
      <alignment horizontal="right"/>
      <protection locked="0"/>
    </xf>
    <xf numFmtId="0" fontId="20" fillId="0" borderId="9" xfId="0" applyFont="1" applyBorder="1" applyAlignment="1" applyProtection="1">
      <alignment horizontal="right"/>
      <protection locked="0"/>
    </xf>
    <xf numFmtId="2" fontId="12" fillId="0" borderId="2" xfId="0" applyNumberFormat="1" applyFont="1" applyBorder="1" applyAlignment="1" applyProtection="1">
      <alignment vertical="center"/>
      <protection locked="0"/>
    </xf>
    <xf numFmtId="0" fontId="12" fillId="0" borderId="2" xfId="0" applyFont="1" applyBorder="1" applyAlignment="1" applyProtection="1">
      <alignment horizontal="left" vertical="center"/>
      <protection locked="0"/>
    </xf>
    <xf numFmtId="0" fontId="12" fillId="6" borderId="6" xfId="0" applyFont="1" applyFill="1" applyBorder="1" applyAlignment="1" applyProtection="1">
      <alignment vertical="center"/>
      <protection locked="0"/>
    </xf>
    <xf numFmtId="0" fontId="13" fillId="0" borderId="2"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20" fillId="14" borderId="1" xfId="0" applyFont="1" applyFill="1" applyBorder="1" applyAlignment="1" applyProtection="1">
      <alignment horizontal="center" vertical="center"/>
      <protection locked="0"/>
    </xf>
    <xf numFmtId="0" fontId="20" fillId="13" borderId="1" xfId="0" applyFont="1" applyFill="1" applyBorder="1" applyAlignment="1" applyProtection="1">
      <alignment horizontal="center" vertical="center"/>
      <protection locked="0"/>
    </xf>
    <xf numFmtId="0" fontId="10" fillId="9" borderId="10"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 xfId="0" applyFont="1" applyFill="1" applyBorder="1" applyAlignment="1" applyProtection="1">
      <alignment horizontal="center" vertical="center" wrapText="1"/>
      <protection locked="0"/>
    </xf>
    <xf numFmtId="0" fontId="15" fillId="9" borderId="11" xfId="0" applyFont="1" applyFill="1" applyBorder="1" applyAlignment="1" applyProtection="1">
      <alignment horizontal="left" vertical="center" wrapText="1"/>
      <protection locked="0"/>
    </xf>
    <xf numFmtId="0" fontId="15" fillId="6" borderId="1" xfId="0" applyFont="1" applyFill="1" applyBorder="1" applyAlignment="1" applyProtection="1">
      <alignment vertical="center"/>
      <protection locked="0"/>
    </xf>
    <xf numFmtId="0" fontId="18" fillId="14" borderId="7" xfId="0" applyFont="1" applyFill="1" applyBorder="1" applyAlignment="1" applyProtection="1">
      <alignment horizontal="center" vertical="center" wrapText="1"/>
      <protection locked="0"/>
    </xf>
    <xf numFmtId="0" fontId="21" fillId="12" borderId="14" xfId="0" applyFont="1" applyFill="1" applyBorder="1" applyAlignment="1" applyProtection="1">
      <alignment horizontal="left" vertical="justify" wrapText="1"/>
      <protection locked="0"/>
    </xf>
    <xf numFmtId="0" fontId="21" fillId="12" borderId="1" xfId="0" applyFont="1" applyFill="1" applyBorder="1" applyAlignment="1" applyProtection="1">
      <alignment horizontal="left" vertical="justify" wrapText="1"/>
      <protection locked="0"/>
    </xf>
    <xf numFmtId="0" fontId="18" fillId="13" borderId="7" xfId="0" applyFont="1" applyFill="1" applyBorder="1" applyAlignment="1" applyProtection="1">
      <alignment horizontal="center" vertical="center" wrapText="1"/>
      <protection locked="0"/>
    </xf>
    <xf numFmtId="0" fontId="21" fillId="18" borderId="14" xfId="0" applyFont="1" applyFill="1" applyBorder="1" applyAlignment="1" applyProtection="1">
      <alignment horizontal="left" vertical="justify" wrapText="1"/>
      <protection locked="0"/>
    </xf>
    <xf numFmtId="0" fontId="21" fillId="18" borderId="1" xfId="0" applyFont="1" applyFill="1" applyBorder="1" applyAlignment="1" applyProtection="1">
      <alignment horizontal="left" vertical="justify" wrapText="1"/>
      <protection locked="0"/>
    </xf>
    <xf numFmtId="0" fontId="21" fillId="12" borderId="11" xfId="0" applyFont="1" applyFill="1" applyBorder="1" applyAlignment="1" applyProtection="1">
      <alignment horizontal="left" vertical="justify" wrapText="1"/>
      <protection locked="0"/>
    </xf>
    <xf numFmtId="0" fontId="21" fillId="18" borderId="11" xfId="0" applyFont="1" applyFill="1" applyBorder="1" applyAlignment="1" applyProtection="1">
      <alignment horizontal="left" vertical="justify" wrapText="1"/>
      <protection locked="0"/>
    </xf>
    <xf numFmtId="0" fontId="20" fillId="0" borderId="15" xfId="0" applyFont="1" applyBorder="1" applyAlignment="1">
      <alignment horizontal="center"/>
    </xf>
    <xf numFmtId="0" fontId="20" fillId="0" borderId="0" xfId="0" applyFont="1" applyAlignment="1" applyProtection="1">
      <alignment horizontal="center"/>
      <protection locked="0"/>
    </xf>
    <xf numFmtId="0" fontId="20" fillId="0" borderId="0" xfId="0" applyFont="1" applyAlignment="1" applyProtection="1">
      <alignment horizontal="center" vertical="center"/>
      <protection locked="0"/>
    </xf>
    <xf numFmtId="0" fontId="20" fillId="6" borderId="5" xfId="0" applyFont="1" applyFill="1" applyBorder="1" applyAlignment="1" applyProtection="1">
      <alignment vertical="center" wrapText="1"/>
      <protection locked="0"/>
    </xf>
    <xf numFmtId="0" fontId="20" fillId="6" borderId="1" xfId="0" applyFont="1" applyFill="1" applyBorder="1" applyAlignment="1" applyProtection="1">
      <alignment vertical="center" wrapText="1"/>
      <protection locked="0"/>
    </xf>
    <xf numFmtId="0" fontId="12" fillId="14" borderId="7" xfId="0" applyFont="1" applyFill="1" applyBorder="1" applyAlignment="1" applyProtection="1">
      <alignment horizontal="center" vertical="center" wrapText="1"/>
      <protection locked="0"/>
    </xf>
    <xf numFmtId="0" fontId="12" fillId="12" borderId="7" xfId="0" applyFont="1" applyFill="1" applyBorder="1" applyAlignment="1" applyProtection="1">
      <alignment horizontal="left" vertical="justify" wrapText="1"/>
      <protection locked="0"/>
    </xf>
    <xf numFmtId="0" fontId="12" fillId="12" borderId="1" xfId="0" applyFont="1" applyFill="1" applyBorder="1" applyAlignment="1" applyProtection="1">
      <alignment horizontal="left" vertical="justify" wrapText="1"/>
      <protection locked="0"/>
    </xf>
    <xf numFmtId="0" fontId="12" fillId="13" borderId="7" xfId="0" applyFont="1" applyFill="1" applyBorder="1" applyAlignment="1" applyProtection="1">
      <alignment horizontal="center" vertical="center" wrapText="1"/>
      <protection locked="0"/>
    </xf>
    <xf numFmtId="0" fontId="12" fillId="18" borderId="7" xfId="0" applyFont="1" applyFill="1" applyBorder="1" applyAlignment="1" applyProtection="1">
      <alignment horizontal="left" vertical="justify" wrapText="1"/>
      <protection locked="0"/>
    </xf>
    <xf numFmtId="0" fontId="12" fillId="18" borderId="1" xfId="0" applyFont="1" applyFill="1" applyBorder="1" applyAlignment="1" applyProtection="1">
      <alignment horizontal="left" vertical="justify" wrapText="1"/>
      <protection locked="0"/>
    </xf>
    <xf numFmtId="0" fontId="20" fillId="0" borderId="5" xfId="0" applyFont="1" applyBorder="1" applyAlignment="1" applyProtection="1">
      <alignment horizontal="center"/>
      <protection locked="0"/>
    </xf>
    <xf numFmtId="0" fontId="19" fillId="12" borderId="7" xfId="0" applyFont="1" applyFill="1" applyBorder="1" applyAlignment="1" applyProtection="1">
      <alignment horizontal="left" vertical="justify" wrapText="1"/>
      <protection locked="0"/>
    </xf>
    <xf numFmtId="0" fontId="19" fillId="12" borderId="1" xfId="0" applyFont="1" applyFill="1" applyBorder="1" applyAlignment="1" applyProtection="1">
      <alignment horizontal="left" vertical="justify" wrapText="1"/>
      <protection locked="0"/>
    </xf>
    <xf numFmtId="0" fontId="19" fillId="18" borderId="7" xfId="0" applyFont="1" applyFill="1" applyBorder="1" applyAlignment="1" applyProtection="1">
      <alignment horizontal="left" vertical="justify" wrapText="1"/>
      <protection locked="0"/>
    </xf>
    <xf numFmtId="0" fontId="19" fillId="18" borderId="1" xfId="0" applyFont="1" applyFill="1" applyBorder="1" applyAlignment="1" applyProtection="1">
      <alignment horizontal="left" vertical="justify" wrapText="1"/>
      <protection locked="0"/>
    </xf>
    <xf numFmtId="0" fontId="20" fillId="0" borderId="15" xfId="0" applyFont="1" applyBorder="1" applyAlignment="1" applyProtection="1">
      <alignment horizontal="center"/>
      <protection locked="0"/>
    </xf>
    <xf numFmtId="0" fontId="20" fillId="6" borderId="0" xfId="0" applyFont="1" applyFill="1" applyAlignment="1" applyProtection="1">
      <alignment horizontal="center" vertical="center" wrapText="1"/>
      <protection locked="0"/>
    </xf>
    <xf numFmtId="0" fontId="12" fillId="14" borderId="7" xfId="0" applyFont="1" applyFill="1" applyBorder="1" applyAlignment="1" applyProtection="1">
      <alignment horizontal="center" vertical="center"/>
      <protection locked="0"/>
    </xf>
    <xf numFmtId="0" fontId="19" fillId="12" borderId="7" xfId="0" applyFont="1" applyFill="1" applyBorder="1" applyAlignment="1" applyProtection="1">
      <alignment horizontal="left" vertical="top" wrapText="1"/>
      <protection locked="0"/>
    </xf>
    <xf numFmtId="0" fontId="19" fillId="12" borderId="1" xfId="0" applyFont="1" applyFill="1" applyBorder="1" applyAlignment="1" applyProtection="1">
      <alignment horizontal="left" vertical="top" wrapText="1"/>
      <protection locked="0"/>
    </xf>
    <xf numFmtId="0" fontId="12" fillId="13" borderId="7" xfId="0" applyFont="1" applyFill="1" applyBorder="1" applyAlignment="1" applyProtection="1">
      <alignment horizontal="center" vertical="center"/>
      <protection locked="0"/>
    </xf>
    <xf numFmtId="0" fontId="19" fillId="18" borderId="7" xfId="0" applyFont="1" applyFill="1" applyBorder="1" applyAlignment="1" applyProtection="1">
      <alignment horizontal="left" vertical="top" wrapText="1"/>
      <protection locked="0"/>
    </xf>
    <xf numFmtId="0" fontId="19" fillId="18" borderId="1" xfId="0" applyFont="1" applyFill="1" applyBorder="1" applyAlignment="1" applyProtection="1">
      <alignment horizontal="left" vertical="top" wrapText="1"/>
      <protection locked="0"/>
    </xf>
    <xf numFmtId="0" fontId="20" fillId="4" borderId="5" xfId="0" applyFont="1" applyFill="1" applyBorder="1" applyAlignment="1" applyProtection="1">
      <alignment horizontal="center" vertical="center"/>
      <protection locked="0"/>
    </xf>
    <xf numFmtId="0" fontId="20" fillId="12" borderId="11" xfId="0" applyFont="1" applyFill="1" applyBorder="1" applyAlignment="1" applyProtection="1">
      <alignment horizontal="center" vertical="center"/>
      <protection locked="0"/>
    </xf>
    <xf numFmtId="0" fontId="20" fillId="12" borderId="12" xfId="0" applyFont="1" applyFill="1" applyBorder="1" applyAlignment="1" applyProtection="1">
      <alignment horizontal="center" vertical="center"/>
      <protection locked="0"/>
    </xf>
    <xf numFmtId="0" fontId="20" fillId="12" borderId="5" xfId="0" applyFont="1" applyFill="1" applyBorder="1" applyAlignment="1" applyProtection="1">
      <alignment horizontal="center" vertical="center"/>
      <protection locked="0"/>
    </xf>
    <xf numFmtId="0" fontId="20" fillId="13" borderId="11" xfId="0" applyFont="1" applyFill="1" applyBorder="1" applyAlignment="1" applyProtection="1">
      <alignment horizontal="center" vertical="center"/>
      <protection locked="0"/>
    </xf>
    <xf numFmtId="0" fontId="20" fillId="13" borderId="12" xfId="0" applyFont="1" applyFill="1" applyBorder="1" applyAlignment="1" applyProtection="1">
      <alignment horizontal="center" vertical="center"/>
      <protection locked="0"/>
    </xf>
    <xf numFmtId="0" fontId="20" fillId="13" borderId="5" xfId="0" applyFont="1" applyFill="1" applyBorder="1" applyAlignment="1" applyProtection="1">
      <alignment horizontal="center" vertical="center"/>
      <protection locked="0"/>
    </xf>
    <xf numFmtId="0" fontId="14" fillId="9" borderId="1" xfId="0" applyFont="1" applyFill="1" applyBorder="1" applyAlignment="1" applyProtection="1">
      <alignment horizontal="center" vertical="center" wrapText="1"/>
      <protection locked="0"/>
    </xf>
    <xf numFmtId="0" fontId="22" fillId="6" borderId="1" xfId="0" applyFont="1" applyFill="1" applyBorder="1" applyAlignment="1" applyProtection="1">
      <alignment horizontal="left" vertical="center"/>
      <protection locked="0"/>
    </xf>
    <xf numFmtId="0" fontId="22" fillId="6" borderId="0" xfId="0" applyFont="1" applyFill="1" applyAlignment="1" applyProtection="1">
      <alignment horizontal="left" vertical="center"/>
      <protection locked="0"/>
    </xf>
    <xf numFmtId="0" fontId="17" fillId="6" borderId="2" xfId="0" applyFont="1" applyFill="1" applyBorder="1" applyAlignment="1" applyProtection="1">
      <alignment horizontal="left" vertical="center"/>
      <protection locked="0"/>
    </xf>
    <xf numFmtId="0" fontId="12" fillId="3" borderId="7" xfId="0" applyFont="1" applyFill="1" applyBorder="1" applyAlignment="1" applyProtection="1">
      <alignment horizontal="left" vertical="justify" wrapText="1"/>
      <protection locked="0"/>
    </xf>
    <xf numFmtId="0" fontId="12" fillId="3" borderId="1" xfId="0" applyFont="1" applyFill="1" applyBorder="1" applyAlignment="1" applyProtection="1">
      <alignment horizontal="left" vertical="justify" wrapText="1"/>
      <protection locked="0"/>
    </xf>
    <xf numFmtId="0" fontId="5" fillId="9" borderId="9" xfId="0" applyFont="1" applyFill="1" applyBorder="1" applyAlignment="1" applyProtection="1">
      <alignment horizontal="center" vertical="center" wrapText="1"/>
      <protection locked="0"/>
    </xf>
    <xf numFmtId="0" fontId="5" fillId="9" borderId="15" xfId="0" applyFont="1" applyFill="1" applyBorder="1" applyAlignment="1" applyProtection="1">
      <alignment horizontal="center" vertical="center" wrapText="1"/>
      <protection locked="0"/>
    </xf>
    <xf numFmtId="0" fontId="5" fillId="9" borderId="16"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locked="0"/>
    </xf>
    <xf numFmtId="0" fontId="12" fillId="6" borderId="1" xfId="0" applyFont="1" applyFill="1" applyBorder="1" applyProtection="1">
      <protection locked="0"/>
    </xf>
    <xf numFmtId="0" fontId="23" fillId="6" borderId="1" xfId="0" applyFont="1" applyFill="1" applyBorder="1" applyProtection="1">
      <protection locked="0"/>
    </xf>
    <xf numFmtId="0" fontId="17" fillId="6" borderId="11" xfId="0" applyFont="1" applyFill="1" applyBorder="1" applyAlignment="1" applyProtection="1">
      <alignment horizontal="left" vertical="center"/>
      <protection locked="0"/>
    </xf>
    <xf numFmtId="0" fontId="17" fillId="6" borderId="12" xfId="0" applyFont="1" applyFill="1" applyBorder="1" applyAlignment="1" applyProtection="1">
      <alignment horizontal="left" vertical="center"/>
      <protection locked="0"/>
    </xf>
    <xf numFmtId="0" fontId="12" fillId="6" borderId="1" xfId="0" applyFont="1" applyFill="1" applyBorder="1" applyAlignment="1" applyProtection="1">
      <alignment vertical="center"/>
      <protection locked="0"/>
    </xf>
    <xf numFmtId="0" fontId="12" fillId="6" borderId="7" xfId="0" applyFont="1" applyFill="1" applyBorder="1" applyAlignment="1" applyProtection="1">
      <alignment vertical="center"/>
      <protection locked="0"/>
    </xf>
    <xf numFmtId="0" fontId="20" fillId="0" borderId="11" xfId="0" applyFont="1" applyBorder="1" applyAlignment="1" applyProtection="1">
      <alignment horizontal="right"/>
      <protection locked="0"/>
    </xf>
    <xf numFmtId="0" fontId="20" fillId="0" borderId="12" xfId="0" applyFont="1" applyBorder="1" applyAlignment="1" applyProtection="1">
      <alignment horizontal="right"/>
      <protection locked="0"/>
    </xf>
    <xf numFmtId="2" fontId="12" fillId="0" borderId="1" xfId="0" applyNumberFormat="1" applyFont="1" applyBorder="1" applyAlignment="1" applyProtection="1">
      <alignment vertical="center"/>
      <protection locked="0"/>
    </xf>
    <xf numFmtId="0" fontId="12" fillId="0" borderId="1" xfId="0" applyFont="1" applyBorder="1" applyAlignment="1" applyProtection="1">
      <alignment horizontal="left" vertical="center"/>
      <protection locked="0"/>
    </xf>
    <xf numFmtId="0" fontId="24" fillId="0" borderId="7" xfId="0" applyFont="1" applyBorder="1" applyAlignment="1" applyProtection="1">
      <alignment wrapText="1"/>
      <protection locked="0"/>
    </xf>
    <xf numFmtId="0" fontId="20" fillId="0" borderId="3" xfId="0" applyFont="1" applyBorder="1" applyAlignment="1" applyProtection="1">
      <alignment horizontal="center"/>
      <protection locked="0"/>
    </xf>
    <xf numFmtId="0" fontId="23" fillId="6" borderId="0" xfId="0" applyFont="1" applyFill="1" applyAlignment="1" applyProtection="1">
      <alignment horizontal="left" vertical="center"/>
      <protection locked="0"/>
    </xf>
    <xf numFmtId="0" fontId="12" fillId="0" borderId="6" xfId="0" applyFont="1" applyBorder="1" applyAlignment="1" applyProtection="1">
      <alignment horizontal="left" vertical="center"/>
      <protection locked="0"/>
    </xf>
    <xf numFmtId="0" fontId="25" fillId="6" borderId="1" xfId="0" applyFont="1" applyFill="1" applyBorder="1" applyAlignment="1" applyProtection="1">
      <alignment horizontal="left" vertical="center"/>
      <protection locked="0"/>
    </xf>
    <xf numFmtId="0" fontId="25" fillId="6" borderId="0" xfId="0" applyFont="1" applyFill="1" applyAlignment="1" applyProtection="1">
      <alignment horizontal="left" vertical="center"/>
      <protection locked="0"/>
    </xf>
    <xf numFmtId="0" fontId="17" fillId="6" borderId="15" xfId="0" applyFont="1" applyFill="1" applyBorder="1" applyAlignment="1" applyProtection="1">
      <alignment horizontal="left" vertical="center"/>
      <protection locked="0"/>
    </xf>
    <xf numFmtId="0" fontId="17" fillId="6" borderId="0" xfId="0" applyFont="1" applyFill="1" applyAlignment="1" applyProtection="1">
      <alignment horizontal="left" vertical="center"/>
      <protection locked="0"/>
    </xf>
    <xf numFmtId="0" fontId="12" fillId="6" borderId="0" xfId="0" applyFont="1" applyFill="1" applyProtection="1">
      <protection locked="0"/>
    </xf>
    <xf numFmtId="0" fontId="12" fillId="0" borderId="7" xfId="0" applyFont="1" applyBorder="1" applyAlignment="1" applyProtection="1">
      <alignment horizontal="left" vertical="center"/>
      <protection locked="0"/>
    </xf>
    <xf numFmtId="0" fontId="20" fillId="12" borderId="1" xfId="0" applyFont="1" applyFill="1" applyBorder="1" applyAlignment="1" applyProtection="1">
      <alignment horizontal="center" vertical="center"/>
      <protection locked="0"/>
    </xf>
    <xf numFmtId="0" fontId="14" fillId="9" borderId="0" xfId="0" applyFont="1" applyFill="1" applyAlignment="1" applyProtection="1">
      <alignment horizontal="center" vertical="center" wrapText="1"/>
      <protection locked="0"/>
    </xf>
    <xf numFmtId="0" fontId="12" fillId="0" borderId="0" xfId="0" applyFont="1" applyAlignment="1" applyProtection="1">
      <alignment vertical="justify" wrapText="1"/>
      <protection locked="0"/>
    </xf>
    <xf numFmtId="0" fontId="26" fillId="0" borderId="0" xfId="1" applyFont="1" applyBorder="1" applyAlignment="1" applyProtection="1">
      <alignment horizontal="center"/>
      <protection locked="0"/>
    </xf>
    <xf numFmtId="0" fontId="27" fillId="0" borderId="0" xfId="0" applyFont="1"/>
    <xf numFmtId="0" fontId="12" fillId="0" borderId="0" xfId="0" applyFont="1"/>
    <xf numFmtId="14" fontId="28" fillId="0" borderId="1" xfId="3" applyNumberFormat="1" applyFont="1" applyBorder="1" applyAlignment="1">
      <alignment horizontal="center" vertical="center"/>
    </xf>
    <xf numFmtId="0" fontId="16" fillId="19" borderId="11" xfId="0" applyFont="1" applyFill="1" applyBorder="1" applyAlignment="1">
      <alignment vertical="center" wrapText="1"/>
    </xf>
    <xf numFmtId="0" fontId="16" fillId="19" borderId="12" xfId="0" applyFont="1" applyFill="1" applyBorder="1" applyAlignment="1">
      <alignment vertical="center" wrapText="1"/>
    </xf>
    <xf numFmtId="0" fontId="16" fillId="19" borderId="11" xfId="0" applyFont="1" applyFill="1" applyBorder="1" applyAlignment="1">
      <alignment vertical="center"/>
    </xf>
    <xf numFmtId="0" fontId="28" fillId="0" borderId="1" xfId="3" applyFont="1" applyBorder="1" applyAlignment="1">
      <alignment horizontal="center" vertical="center"/>
    </xf>
    <xf numFmtId="0" fontId="37" fillId="21" borderId="6" xfId="0" applyFont="1" applyFill="1" applyBorder="1" applyAlignment="1">
      <alignment horizontal="center" vertical="center"/>
    </xf>
    <xf numFmtId="0" fontId="37" fillId="21" borderId="19" xfId="0" applyFont="1" applyFill="1" applyBorder="1" applyAlignment="1">
      <alignment horizontal="center" vertical="center"/>
    </xf>
    <xf numFmtId="0" fontId="10" fillId="21" borderId="20" xfId="0" applyFont="1" applyFill="1" applyBorder="1" applyAlignment="1">
      <alignment horizontal="center" vertical="center" wrapText="1"/>
    </xf>
    <xf numFmtId="0" fontId="12" fillId="11" borderId="1" xfId="0" applyFont="1" applyFill="1" applyBorder="1" applyAlignment="1">
      <alignment vertical="center"/>
    </xf>
    <xf numFmtId="0" fontId="12" fillId="15" borderId="0" xfId="0" applyFont="1" applyFill="1" applyAlignment="1">
      <alignment vertical="center"/>
    </xf>
    <xf numFmtId="0" fontId="39" fillId="15" borderId="0" xfId="0" applyFont="1" applyFill="1" applyAlignment="1">
      <alignment horizontal="left" vertical="center" wrapText="1"/>
    </xf>
    <xf numFmtId="0" fontId="32" fillId="0" borderId="0" xfId="0" applyFont="1" applyAlignment="1">
      <alignment horizontal="center" vertical="center"/>
    </xf>
    <xf numFmtId="0" fontId="26" fillId="0" borderId="0" xfId="1" applyFont="1" applyFill="1" applyAlignment="1" applyProtection="1">
      <alignment vertical="center"/>
    </xf>
    <xf numFmtId="0" fontId="39" fillId="0" borderId="0" xfId="0" applyFont="1" applyAlignment="1">
      <alignment horizontal="left" vertical="center" wrapText="1"/>
    </xf>
    <xf numFmtId="0" fontId="12" fillId="0" borderId="0" xfId="0" applyFont="1" applyAlignment="1">
      <alignment vertical="center" wrapText="1"/>
    </xf>
    <xf numFmtId="0" fontId="12" fillId="0" borderId="0" xfId="0" applyFont="1" applyAlignment="1">
      <alignment vertical="center"/>
    </xf>
    <xf numFmtId="0" fontId="39" fillId="0" borderId="0" xfId="0" applyFont="1" applyAlignment="1">
      <alignment wrapText="1"/>
    </xf>
    <xf numFmtId="0" fontId="28" fillId="0" borderId="1" xfId="3" applyFont="1" applyBorder="1" applyAlignment="1">
      <alignment horizontal="center" vertical="center" wrapText="1"/>
    </xf>
    <xf numFmtId="0" fontId="0" fillId="0" borderId="1" xfId="0" applyBorder="1"/>
    <xf numFmtId="0" fontId="28" fillId="0" borderId="11" xfId="3" applyFont="1" applyBorder="1" applyAlignment="1">
      <alignment horizontal="center" vertical="center"/>
    </xf>
    <xf numFmtId="0" fontId="28" fillId="0" borderId="5" xfId="3" applyFont="1" applyBorder="1" applyAlignment="1">
      <alignment horizontal="center" vertical="center"/>
    </xf>
    <xf numFmtId="0" fontId="29" fillId="6" borderId="1" xfId="0" applyFont="1" applyFill="1" applyBorder="1" applyAlignment="1">
      <alignment horizontal="center" vertical="center"/>
    </xf>
    <xf numFmtId="0" fontId="36" fillId="6" borderId="1" xfId="0" applyFont="1" applyFill="1" applyBorder="1" applyAlignment="1">
      <alignment horizontal="center" vertical="center"/>
    </xf>
    <xf numFmtId="0" fontId="12" fillId="19" borderId="17" xfId="0" applyFont="1" applyFill="1" applyBorder="1" applyAlignment="1">
      <alignment horizontal="center" vertical="center" wrapText="1"/>
    </xf>
    <xf numFmtId="0" fontId="12" fillId="19" borderId="7" xfId="0" applyFont="1" applyFill="1" applyBorder="1" applyAlignment="1">
      <alignment horizontal="center" vertical="center" wrapText="1"/>
    </xf>
    <xf numFmtId="0" fontId="12" fillId="19" borderId="10" xfId="0" applyFont="1" applyFill="1" applyBorder="1" applyAlignment="1">
      <alignment horizontal="center" vertical="center" wrapText="1"/>
    </xf>
    <xf numFmtId="0" fontId="12" fillId="19" borderId="0" xfId="0" applyFont="1" applyFill="1" applyAlignment="1">
      <alignment horizontal="center" vertical="center" wrapText="1"/>
    </xf>
    <xf numFmtId="168" fontId="12" fillId="0" borderId="1" xfId="0" applyNumberFormat="1" applyFont="1" applyBorder="1" applyAlignment="1" applyProtection="1">
      <alignment horizontal="center" vertical="center" wrapText="1"/>
      <protection locked="0"/>
    </xf>
    <xf numFmtId="0" fontId="12" fillId="19" borderId="1" xfId="0" applyFont="1" applyFill="1" applyBorder="1" applyAlignment="1">
      <alignment horizontal="center" vertical="center" wrapText="1"/>
    </xf>
    <xf numFmtId="0" fontId="12" fillId="19" borderId="11" xfId="0" applyFont="1" applyFill="1" applyBorder="1" applyAlignment="1">
      <alignment horizontal="center" vertical="center" wrapText="1"/>
    </xf>
    <xf numFmtId="1" fontId="30" fillId="0" borderId="5" xfId="0" applyNumberFormat="1" applyFont="1" applyBorder="1" applyAlignment="1" applyProtection="1">
      <alignment horizontal="center" vertical="center"/>
      <protection locked="0"/>
    </xf>
    <xf numFmtId="1" fontId="30" fillId="0" borderId="1" xfId="0" applyNumberFormat="1" applyFont="1" applyBorder="1" applyAlignment="1" applyProtection="1">
      <alignment horizontal="center" vertical="center"/>
      <protection locked="0"/>
    </xf>
    <xf numFmtId="0" fontId="16" fillId="0" borderId="12" xfId="0" applyFont="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0" fontId="16" fillId="19" borderId="11" xfId="0" applyFont="1" applyFill="1" applyBorder="1" applyAlignment="1">
      <alignment horizontal="center" vertical="center" wrapText="1"/>
    </xf>
    <xf numFmtId="0" fontId="16" fillId="19" borderId="12" xfId="0" applyFont="1" applyFill="1" applyBorder="1" applyAlignment="1">
      <alignment horizontal="center" vertical="center" wrapText="1"/>
    </xf>
    <xf numFmtId="0" fontId="31" fillId="0" borderId="12" xfId="0" applyFont="1" applyBorder="1" applyAlignment="1" applyProtection="1">
      <alignment horizontal="center" vertical="center" wrapText="1"/>
      <protection locked="0"/>
    </xf>
    <xf numFmtId="0" fontId="31" fillId="0" borderId="5" xfId="0" applyFont="1" applyBorder="1" applyAlignment="1" applyProtection="1">
      <alignment horizontal="center" vertical="center" wrapText="1"/>
      <protection locked="0"/>
    </xf>
    <xf numFmtId="0" fontId="16" fillId="19" borderId="11" xfId="0" applyFont="1" applyFill="1" applyBorder="1" applyAlignment="1">
      <alignment horizontal="left" vertical="center" wrapText="1"/>
    </xf>
    <xf numFmtId="0" fontId="16" fillId="19" borderId="12" xfId="0" applyFont="1" applyFill="1" applyBorder="1" applyAlignment="1">
      <alignment horizontal="left" vertical="center" wrapText="1"/>
    </xf>
    <xf numFmtId="0" fontId="31" fillId="0" borderId="12" xfId="0" applyFont="1" applyBorder="1" applyAlignment="1" applyProtection="1">
      <alignment horizontal="left" vertical="center" wrapText="1"/>
      <protection locked="0"/>
    </xf>
    <xf numFmtId="0" fontId="31" fillId="0" borderId="5" xfId="0" applyFont="1" applyBorder="1" applyAlignment="1" applyProtection="1">
      <alignment horizontal="left" vertical="center" wrapText="1"/>
      <protection locked="0"/>
    </xf>
    <xf numFmtId="1" fontId="16" fillId="0" borderId="5" xfId="0" applyNumberFormat="1" applyFont="1" applyBorder="1" applyAlignment="1" applyProtection="1">
      <alignment horizontal="center" vertical="center"/>
      <protection locked="0"/>
    </xf>
    <xf numFmtId="1" fontId="16" fillId="0" borderId="1" xfId="0" applyNumberFormat="1" applyFont="1" applyBorder="1" applyAlignment="1" applyProtection="1">
      <alignment horizontal="center" vertical="center"/>
      <protection locked="0"/>
    </xf>
    <xf numFmtId="0" fontId="16" fillId="0" borderId="5" xfId="0" applyFont="1" applyBorder="1" applyAlignment="1" applyProtection="1">
      <alignment horizontal="center" vertical="center"/>
      <protection locked="0"/>
    </xf>
    <xf numFmtId="0" fontId="16" fillId="0" borderId="1" xfId="0" applyFont="1" applyBorder="1" applyAlignment="1" applyProtection="1">
      <alignment horizontal="center" vertical="center"/>
      <protection locked="0"/>
    </xf>
    <xf numFmtId="0" fontId="32" fillId="6" borderId="11" xfId="0" applyFont="1" applyFill="1" applyBorder="1" applyAlignment="1">
      <alignment horizontal="center" vertical="center"/>
    </xf>
    <xf numFmtId="0" fontId="32" fillId="6" borderId="12" xfId="0" applyFont="1" applyFill="1" applyBorder="1" applyAlignment="1">
      <alignment horizontal="center" vertical="center"/>
    </xf>
    <xf numFmtId="0" fontId="32" fillId="6" borderId="5" xfId="0" applyFont="1" applyFill="1" applyBorder="1" applyAlignment="1">
      <alignment horizontal="center" vertical="center"/>
    </xf>
    <xf numFmtId="0" fontId="12" fillId="20" borderId="1" xfId="0" applyFont="1" applyFill="1" applyBorder="1" applyAlignment="1">
      <alignment horizontal="center" vertical="center"/>
    </xf>
    <xf numFmtId="0" fontId="12" fillId="0" borderId="1" xfId="0" applyFont="1" applyBorder="1" applyAlignment="1" applyProtection="1">
      <alignment horizontal="center" vertical="center"/>
      <protection locked="0"/>
    </xf>
    <xf numFmtId="0" fontId="33" fillId="0" borderId="1" xfId="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34" fillId="0" borderId="1" xfId="1" applyFont="1" applyFill="1" applyBorder="1" applyAlignment="1" applyProtection="1">
      <alignment horizontal="center" vertical="center"/>
      <protection locked="0"/>
    </xf>
    <xf numFmtId="0" fontId="34" fillId="0" borderId="1" xfId="1" applyFont="1" applyBorder="1" applyAlignment="1" applyProtection="1">
      <alignment horizontal="center" vertical="center"/>
      <protection locked="0"/>
    </xf>
    <xf numFmtId="0" fontId="27" fillId="0" borderId="1" xfId="0" applyFont="1" applyBorder="1" applyAlignment="1" applyProtection="1">
      <alignment horizontal="center" vertical="center"/>
      <protection locked="0"/>
    </xf>
    <xf numFmtId="0" fontId="40" fillId="0" borderId="0" xfId="1" applyFont="1" applyFill="1" applyAlignment="1" applyProtection="1">
      <alignment horizontal="center" vertical="center"/>
    </xf>
    <xf numFmtId="0" fontId="35" fillId="6" borderId="1" xfId="0" applyFont="1" applyFill="1" applyBorder="1" applyAlignment="1">
      <alignment horizontal="center" vertical="center"/>
    </xf>
    <xf numFmtId="0" fontId="20" fillId="0" borderId="0" xfId="0" applyFont="1" applyAlignment="1">
      <alignment horizontal="center"/>
    </xf>
    <xf numFmtId="0" fontId="26" fillId="0" borderId="0" xfId="1" applyFont="1" applyAlignment="1" applyProtection="1">
      <alignment horizontal="center"/>
    </xf>
    <xf numFmtId="0" fontId="12" fillId="11" borderId="1" xfId="0" applyFont="1" applyFill="1" applyBorder="1" applyAlignment="1">
      <alignment vertical="center" wrapText="1"/>
    </xf>
    <xf numFmtId="0" fontId="12" fillId="11" borderId="1" xfId="0" applyFont="1" applyFill="1" applyBorder="1" applyAlignment="1">
      <alignment vertical="center"/>
    </xf>
    <xf numFmtId="0" fontId="38" fillId="15" borderId="0" xfId="0" applyFont="1" applyFill="1" applyAlignment="1">
      <alignment vertical="center" wrapText="1"/>
    </xf>
    <xf numFmtId="0" fontId="12" fillId="15" borderId="0" xfId="0" applyFont="1" applyFill="1" applyAlignment="1">
      <alignment vertical="center"/>
    </xf>
    <xf numFmtId="0" fontId="12" fillId="15" borderId="0" xfId="0" applyFont="1" applyFill="1" applyAlignment="1">
      <alignment vertical="center" wrapText="1"/>
    </xf>
    <xf numFmtId="0" fontId="26" fillId="0" borderId="0" xfId="1" applyFont="1" applyFill="1" applyAlignment="1" applyProtection="1">
      <alignment horizontal="left" vertical="center"/>
    </xf>
    <xf numFmtId="0" fontId="28" fillId="0" borderId="8" xfId="3" applyFont="1" applyBorder="1" applyAlignment="1">
      <alignment horizontal="center"/>
    </xf>
    <xf numFmtId="0" fontId="28" fillId="0" borderId="15" xfId="3" applyFont="1" applyBorder="1" applyAlignment="1">
      <alignment horizontal="center"/>
    </xf>
    <xf numFmtId="0" fontId="28" fillId="0" borderId="10" xfId="3" applyFont="1" applyBorder="1" applyAlignment="1">
      <alignment horizontal="center"/>
    </xf>
    <xf numFmtId="0" fontId="28" fillId="0" borderId="3" xfId="3" applyFont="1" applyBorder="1" applyAlignment="1">
      <alignment horizontal="center"/>
    </xf>
    <xf numFmtId="0" fontId="28" fillId="0" borderId="14" xfId="3" applyFont="1" applyBorder="1" applyAlignment="1">
      <alignment horizontal="center"/>
    </xf>
    <xf numFmtId="0" fontId="28" fillId="0" borderId="13" xfId="3" applyFont="1" applyBorder="1" applyAlignment="1">
      <alignment horizontal="center"/>
    </xf>
    <xf numFmtId="0" fontId="30" fillId="0" borderId="18" xfId="0" applyFont="1" applyBorder="1" applyAlignment="1" applyProtection="1">
      <alignment horizontal="center" vertical="center" wrapText="1"/>
      <protection locked="0"/>
    </xf>
    <xf numFmtId="0" fontId="30"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14" borderId="1" xfId="0" applyFont="1" applyFill="1" applyBorder="1" applyAlignment="1" applyProtection="1">
      <alignment horizontal="center" vertical="center"/>
      <protection locked="0"/>
    </xf>
    <xf numFmtId="0" fontId="3" fillId="13" borderId="1"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8" fillId="9" borderId="8" xfId="0" applyFont="1" applyFill="1" applyBorder="1" applyAlignment="1" applyProtection="1">
      <alignment horizontal="center" vertical="center"/>
      <protection locked="0"/>
    </xf>
    <xf numFmtId="0" fontId="8" fillId="9" borderId="9" xfId="0" applyFont="1" applyFill="1" applyBorder="1" applyAlignment="1" applyProtection="1">
      <alignment horizontal="center" vertical="center"/>
      <protection locked="0"/>
    </xf>
    <xf numFmtId="0" fontId="2" fillId="0" borderId="1" xfId="0" applyFont="1" applyBorder="1" applyAlignment="1" applyProtection="1">
      <alignment horizontal="left" vertical="top" wrapText="1"/>
      <protection locked="0"/>
    </xf>
    <xf numFmtId="0" fontId="8" fillId="10" borderId="8" xfId="0" applyFont="1" applyFill="1" applyBorder="1" applyAlignment="1" applyProtection="1">
      <alignment horizontal="center" vertical="center"/>
      <protection locked="0"/>
    </xf>
    <xf numFmtId="0" fontId="8" fillId="10" borderId="9" xfId="0" applyFont="1" applyFill="1" applyBorder="1" applyAlignment="1" applyProtection="1">
      <alignment horizontal="center" vertical="center"/>
      <protection locked="0"/>
    </xf>
    <xf numFmtId="0" fontId="3" fillId="11"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2" fillId="0" borderId="1" xfId="0" applyFont="1" applyBorder="1" applyAlignment="1" applyProtection="1">
      <alignment horizontal="center" vertical="top" wrapText="1"/>
      <protection locked="0"/>
    </xf>
    <xf numFmtId="0" fontId="3" fillId="12" borderId="10" xfId="0" applyFont="1" applyFill="1" applyBorder="1" applyAlignment="1" applyProtection="1">
      <alignment horizontal="center" vertical="center"/>
      <protection locked="0"/>
    </xf>
    <xf numFmtId="0" fontId="3" fillId="12" borderId="0" xfId="0" applyFont="1" applyFill="1" applyAlignment="1" applyProtection="1">
      <alignment horizontal="center" vertical="center"/>
      <protection locked="0"/>
    </xf>
    <xf numFmtId="0" fontId="8" fillId="7" borderId="10" xfId="0" applyFont="1" applyFill="1" applyBorder="1" applyAlignment="1" applyProtection="1">
      <alignment horizontal="center" vertical="center"/>
      <protection locked="0"/>
    </xf>
    <xf numFmtId="0" fontId="8" fillId="7" borderId="0" xfId="0" applyFont="1" applyFill="1" applyAlignment="1" applyProtection="1">
      <alignment horizontal="center" vertical="center"/>
      <protection locked="0"/>
    </xf>
    <xf numFmtId="0" fontId="3" fillId="13" borderId="10" xfId="0" applyFont="1" applyFill="1" applyBorder="1" applyAlignment="1" applyProtection="1">
      <alignment horizontal="center" vertical="center"/>
      <protection locked="0"/>
    </xf>
    <xf numFmtId="0" fontId="3" fillId="13" borderId="0" xfId="0" applyFont="1" applyFill="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2"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2" fillId="0" borderId="10" xfId="0" applyFont="1" applyBorder="1" applyAlignment="1" applyProtection="1">
      <alignment horizontal="center"/>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8" fillId="9" borderId="1" xfId="0" applyFont="1" applyFill="1" applyBorder="1" applyAlignment="1">
      <alignment horizontal="center" vertical="center"/>
    </xf>
    <xf numFmtId="0" fontId="8" fillId="10" borderId="1" xfId="0" applyFont="1" applyFill="1" applyBorder="1" applyAlignment="1">
      <alignment horizontal="center" vertical="center"/>
    </xf>
    <xf numFmtId="0" fontId="2" fillId="0" borderId="1" xfId="0" applyFont="1" applyBorder="1" applyAlignment="1" applyProtection="1">
      <alignment horizontal="left" vertical="top"/>
      <protection locked="0"/>
    </xf>
    <xf numFmtId="0" fontId="2" fillId="0" borderId="1" xfId="0" applyFont="1" applyBorder="1" applyAlignment="1" applyProtection="1">
      <alignment horizontal="center" vertical="top"/>
      <protection locked="0"/>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3" fillId="12" borderId="1"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2" fillId="0" borderId="10" xfId="0" applyFont="1" applyBorder="1" applyAlignment="1">
      <alignment horizontal="center"/>
    </xf>
    <xf numFmtId="0" fontId="11" fillId="0" borderId="1" xfId="0" applyFont="1" applyBorder="1" applyAlignment="1" applyProtection="1">
      <alignment horizontal="left" vertical="top" wrapText="1"/>
      <protection locked="0"/>
    </xf>
  </cellXfs>
  <cellStyles count="7">
    <cellStyle name="Estilo 1" xfId="2" xr:uid="{00000000-0005-0000-0000-000031000000}"/>
    <cellStyle name="Hipervínculo" xfId="1" builtinId="8"/>
    <cellStyle name="Normal" xfId="0" builtinId="0"/>
    <cellStyle name="Normal 2" xfId="3" xr:uid="{00000000-0005-0000-0000-000032000000}"/>
    <cellStyle name="Normal 3" xfId="4" xr:uid="{00000000-0005-0000-0000-000033000000}"/>
    <cellStyle name="Normal 4" xfId="5" xr:uid="{00000000-0005-0000-0000-000034000000}"/>
    <cellStyle name="Porcentual 2" xfId="6" xr:uid="{00000000-0005-0000-0000-000035000000}"/>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CC-43AB-B51F-6AE6433551E2}"/>
              </c:ext>
            </c:extLst>
          </c:dPt>
          <c:dPt>
            <c:idx val="1"/>
            <c:invertIfNegative val="0"/>
            <c:bubble3D val="0"/>
            <c:spPr>
              <a:solidFill>
                <a:srgbClr val="C00000"/>
              </a:solidFill>
            </c:spPr>
            <c:extLst>
              <c:ext xmlns:c16="http://schemas.microsoft.com/office/drawing/2014/chart" uri="{C3380CC4-5D6E-409C-BE32-E72D297353CC}">
                <c16:uniqueId val="{00000003-99CC-43AB-B51F-6AE6433551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CC-43AB-B51F-6AE6433551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CC-43AB-B51F-6AE6433551E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99CC-43AB-B51F-6AE6433551E2}"/>
            </c:ext>
          </c:extLst>
        </c:ser>
        <c:dLbls>
          <c:showLegendKey val="0"/>
          <c:showVal val="0"/>
          <c:showCatName val="0"/>
          <c:showSerName val="0"/>
          <c:showPercent val="0"/>
          <c:showBubbleSize val="0"/>
        </c:dLbls>
        <c:gapWidth val="150"/>
        <c:axId val="108495503"/>
        <c:axId val="1"/>
      </c:barChart>
      <c:catAx>
        <c:axId val="108495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676-4300-933E-F560995FD1D8}"/>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76-4300-933E-F560995FD1D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76-4300-933E-F560995FD1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D676-4300-933E-F560995FD1D8}"/>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676-4300-933E-F560995FD1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D676-4300-933E-F560995FD1D8}"/>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676-4300-933E-F560995FD1D8}"/>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676-4300-933E-F560995FD1D8}"/>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676-4300-933E-F560995FD1D8}"/>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676-4300-933E-F560995FD1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D676-4300-933E-F560995FD1D8}"/>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676-4300-933E-F560995FD1D8}"/>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676-4300-933E-F560995FD1D8}"/>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676-4300-933E-F560995FD1D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D676-4300-933E-F560995FD1D8}"/>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rot="0" spcFirstLastPara="0" vertOverflow="ellipsis" vert="horz" wrap="square" anchor="ctr" anchorCtr="1"/>
        <a:lstStyle/>
        <a:p>
          <a:pPr>
            <a:defRPr lang="es-ES" sz="84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9E1-47DB-93B5-0A83E87FCCB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9E1-47DB-93B5-0A83E87FCCB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9E1-47DB-93B5-0A83E87FCCB9}"/>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9E1-47DB-93B5-0A83E87FCCB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9E1-47DB-93B5-0A83E87FCCB9}"/>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9E1-47DB-93B5-0A83E87FCCB9}"/>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9E1-47DB-93B5-0A83E87FCCB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9E1-47DB-93B5-0A83E87FCCB9}"/>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9E1-47DB-93B5-0A83E87FCCB9}"/>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9E1-47DB-93B5-0A83E87FCCB9}"/>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9E1-47DB-93B5-0A83E87FCCB9}"/>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9E1-47DB-93B5-0A83E87FCCB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9E1-47DB-93B5-0A83E87FCCB9}"/>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E1-47DB-93B5-0A83E87FCCB9}"/>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E1-47DB-93B5-0A83E87FCCB9}"/>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E1-47DB-93B5-0A83E87FCCB9}"/>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9E1-47DB-93B5-0A83E87FCCB9}"/>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9E1-47DB-93B5-0A83E87FCCB9}"/>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F89-43D7-B5A1-D71FFE8EB45D}"/>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F89-43D7-B5A1-D71FFE8EB45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5F89-43D7-B5A1-D71FFE8EB45D}"/>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F89-43D7-B5A1-D71FFE8EB45D}"/>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F89-43D7-B5A1-D71FFE8EB45D}"/>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F89-43D7-B5A1-D71FFE8EB45D}"/>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F89-43D7-B5A1-D71FFE8EB45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F89-43D7-B5A1-D71FFE8EB45D}"/>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F89-43D7-B5A1-D71FFE8EB45D}"/>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F89-43D7-B5A1-D71FFE8EB45D}"/>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F89-43D7-B5A1-D71FFE8EB45D}"/>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F89-43D7-B5A1-D71FFE8EB45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F89-43D7-B5A1-D71FFE8EB45D}"/>
            </c:ext>
          </c:extLst>
        </c:ser>
        <c:ser>
          <c:idx val="3"/>
          <c:order val="3"/>
          <c:tx>
            <c:v>AÑO 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F89-43D7-B5A1-D71FFE8EB45D}"/>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48A-43C1-A1EE-3210BE2AE772}"/>
              </c:ext>
            </c:extLst>
          </c:dPt>
          <c:dPt>
            <c:idx val="1"/>
            <c:invertIfNegative val="0"/>
            <c:bubble3D val="0"/>
            <c:spPr>
              <a:solidFill>
                <a:srgbClr val="C00000"/>
              </a:solidFill>
            </c:spPr>
            <c:extLst>
              <c:ext xmlns:c16="http://schemas.microsoft.com/office/drawing/2014/chart" uri="{C3380CC4-5D6E-409C-BE32-E72D297353CC}">
                <c16:uniqueId val="{00000003-E48A-43C1-A1EE-3210BE2AE7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8A-43C1-A1EE-3210BE2AE7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8A-43C1-A1EE-3210BE2AE77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E48A-43C1-A1EE-3210BE2AE772}"/>
            </c:ext>
          </c:extLst>
        </c:ser>
        <c:dLbls>
          <c:showLegendKey val="0"/>
          <c:showVal val="0"/>
          <c:showCatName val="0"/>
          <c:showSerName val="0"/>
          <c:showPercent val="0"/>
          <c:showBubbleSize val="0"/>
        </c:dLbls>
        <c:gapWidth val="150"/>
        <c:axId val="131859983"/>
        <c:axId val="1"/>
      </c:barChart>
      <c:catAx>
        <c:axId val="1318599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4B9-456B-8655-F27448205698}"/>
              </c:ext>
            </c:extLst>
          </c:dPt>
          <c:dPt>
            <c:idx val="1"/>
            <c:invertIfNegative val="0"/>
            <c:bubble3D val="0"/>
            <c:spPr>
              <a:solidFill>
                <a:srgbClr val="C00000"/>
              </a:solidFill>
            </c:spPr>
            <c:extLst>
              <c:ext xmlns:c16="http://schemas.microsoft.com/office/drawing/2014/chart" uri="{C3380CC4-5D6E-409C-BE32-E72D297353CC}">
                <c16:uniqueId val="{00000003-B4B9-456B-8655-F274482056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4B9-456B-8655-F274482056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4B9-456B-8655-F2744820569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B4B9-456B-8655-F27448205698}"/>
            </c:ext>
          </c:extLst>
        </c:ser>
        <c:dLbls>
          <c:showLegendKey val="0"/>
          <c:showVal val="0"/>
          <c:showCatName val="0"/>
          <c:showSerName val="0"/>
          <c:showPercent val="0"/>
          <c:showBubbleSize val="0"/>
        </c:dLbls>
        <c:gapWidth val="150"/>
        <c:axId val="131864783"/>
        <c:axId val="1"/>
      </c:barChart>
      <c:catAx>
        <c:axId val="1318647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Cultura Institucional</a:t>
            </a:r>
          </a:p>
        </c:rich>
      </c:tx>
      <c:layout>
        <c:manualLayout>
          <c:xMode val="edge"/>
          <c:yMode val="edge"/>
          <c:x val="0.14841309823677601"/>
          <c:y val="2.829377776541179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FDE-4214-BC88-F3AC38701CD2}"/>
              </c:ext>
            </c:extLst>
          </c:dPt>
          <c:dPt>
            <c:idx val="1"/>
            <c:invertIfNegative val="0"/>
            <c:bubble3D val="0"/>
            <c:spPr>
              <a:solidFill>
                <a:srgbClr val="C00000"/>
              </a:solidFill>
            </c:spPr>
            <c:extLst>
              <c:ext xmlns:c16="http://schemas.microsoft.com/office/drawing/2014/chart" uri="{C3380CC4-5D6E-409C-BE32-E72D297353CC}">
                <c16:uniqueId val="{00000003-1FDE-4214-BC88-F3AC38701C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FDE-4214-BC88-F3AC38701C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FDE-4214-BC88-F3AC38701CD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1FDE-4214-BC88-F3AC38701CD2}"/>
            </c:ext>
          </c:extLst>
        </c:ser>
        <c:dLbls>
          <c:showLegendKey val="0"/>
          <c:showVal val="0"/>
          <c:showCatName val="0"/>
          <c:showSerName val="0"/>
          <c:showPercent val="0"/>
          <c:showBubbleSize val="0"/>
        </c:dLbls>
        <c:gapWidth val="150"/>
        <c:axId val="131873423"/>
        <c:axId val="1"/>
      </c:barChart>
      <c:catAx>
        <c:axId val="131873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F7-44D4-A3B8-E6DD77AF556E}"/>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F7-44D4-A3B8-E6DD77AF556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C4F7-44D4-A3B8-E6DD77AF556E}"/>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F7-44D4-A3B8-E6DD77AF556E}"/>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F7-44D4-A3B8-E6DD77AF556E}"/>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4F7-44D4-A3B8-E6DD77AF556E}"/>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4F7-44D4-A3B8-E6DD77AF556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4F7-44D4-A3B8-E6DD77AF556E}"/>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4F7-44D4-A3B8-E6DD77AF556E}"/>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4F7-44D4-A3B8-E6DD77AF556E}"/>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4F7-44D4-A3B8-E6DD77AF556E}"/>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4F7-44D4-A3B8-E6DD77AF556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4F7-44D4-A3B8-E6DD77AF556E}"/>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4F7-44D4-A3B8-E6DD77AF556E}"/>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Clima Escolar</a:t>
            </a:r>
          </a:p>
        </c:rich>
      </c:tx>
      <c:layout>
        <c:manualLayout>
          <c:xMode val="edge"/>
          <c:yMode val="edge"/>
          <c:x val="0.19927480314960599"/>
          <c:y val="2.8343850635691802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9B-4AFA-83EF-7A0B9B9C7380}"/>
              </c:ext>
            </c:extLst>
          </c:dPt>
          <c:dPt>
            <c:idx val="1"/>
            <c:invertIfNegative val="0"/>
            <c:bubble3D val="0"/>
            <c:spPr>
              <a:solidFill>
                <a:srgbClr val="C00000"/>
              </a:solidFill>
            </c:spPr>
            <c:extLst>
              <c:ext xmlns:c16="http://schemas.microsoft.com/office/drawing/2014/chart" uri="{C3380CC4-5D6E-409C-BE32-E72D297353CC}">
                <c16:uniqueId val="{00000003-6A9B-4AFA-83EF-7A0B9B9C738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9B-4AFA-83EF-7A0B9B9C738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9B-4AFA-83EF-7A0B9B9C738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8-6A9B-4AFA-83EF-7A0B9B9C7380}"/>
            </c:ext>
          </c:extLst>
        </c:ser>
        <c:dLbls>
          <c:showLegendKey val="0"/>
          <c:showVal val="0"/>
          <c:showCatName val="0"/>
          <c:showSerName val="0"/>
          <c:showPercent val="0"/>
          <c:showBubbleSize val="0"/>
        </c:dLbls>
        <c:gapWidth val="150"/>
        <c:axId val="131870543"/>
        <c:axId val="1"/>
      </c:barChart>
      <c:catAx>
        <c:axId val="1318705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96A-4B32-A445-035EAF1F6E3C}"/>
              </c:ext>
            </c:extLst>
          </c:dPt>
          <c:dPt>
            <c:idx val="1"/>
            <c:invertIfNegative val="0"/>
            <c:bubble3D val="0"/>
            <c:spPr>
              <a:solidFill>
                <a:srgbClr val="C00000"/>
              </a:solidFill>
            </c:spPr>
            <c:extLst>
              <c:ext xmlns:c16="http://schemas.microsoft.com/office/drawing/2014/chart" uri="{C3380CC4-5D6E-409C-BE32-E72D297353CC}">
                <c16:uniqueId val="{00000003-696A-4B32-A445-035EAF1F6E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96A-4B32-A445-035EAF1F6E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96A-4B32-A445-035EAF1F6E3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8-696A-4B32-A445-035EAF1F6E3C}"/>
            </c:ext>
          </c:extLst>
        </c:ser>
        <c:dLbls>
          <c:showLegendKey val="0"/>
          <c:showVal val="0"/>
          <c:showCatName val="0"/>
          <c:showSerName val="0"/>
          <c:showPercent val="0"/>
          <c:showBubbleSize val="0"/>
        </c:dLbls>
        <c:gapWidth val="150"/>
        <c:axId val="131861423"/>
        <c:axId val="1"/>
      </c:barChart>
      <c:catAx>
        <c:axId val="131861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41-4413-8A4D-C38A96B30E64}"/>
              </c:ext>
            </c:extLst>
          </c:dPt>
          <c:dPt>
            <c:idx val="1"/>
            <c:invertIfNegative val="0"/>
            <c:bubble3D val="0"/>
            <c:spPr>
              <a:solidFill>
                <a:srgbClr val="C00000"/>
              </a:solidFill>
            </c:spPr>
            <c:extLst>
              <c:ext xmlns:c16="http://schemas.microsoft.com/office/drawing/2014/chart" uri="{C3380CC4-5D6E-409C-BE32-E72D297353CC}">
                <c16:uniqueId val="{00000003-6E41-4413-8A4D-C38A96B30E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41-4413-8A4D-C38A96B30E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41-4413-8A4D-C38A96B30E6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6E41-4413-8A4D-C38A96B30E64}"/>
            </c:ext>
          </c:extLst>
        </c:ser>
        <c:dLbls>
          <c:showLegendKey val="0"/>
          <c:showVal val="0"/>
          <c:showCatName val="0"/>
          <c:showSerName val="0"/>
          <c:showPercent val="0"/>
          <c:showBubbleSize val="0"/>
        </c:dLbls>
        <c:gapWidth val="150"/>
        <c:axId val="131868623"/>
        <c:axId val="1"/>
      </c:barChart>
      <c:catAx>
        <c:axId val="1318686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C28-4A52-8312-28CF1A5AD07D}"/>
              </c:ext>
            </c:extLst>
          </c:dPt>
          <c:dPt>
            <c:idx val="1"/>
            <c:invertIfNegative val="0"/>
            <c:bubble3D val="0"/>
            <c:spPr>
              <a:solidFill>
                <a:srgbClr val="C00000"/>
              </a:solidFill>
            </c:spPr>
            <c:extLst>
              <c:ext xmlns:c16="http://schemas.microsoft.com/office/drawing/2014/chart" uri="{C3380CC4-5D6E-409C-BE32-E72D297353CC}">
                <c16:uniqueId val="{00000003-0C28-4A52-8312-28CF1A5AD0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C28-4A52-8312-28CF1A5AD0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C28-4A52-8312-28CF1A5AD07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0C28-4A52-8312-28CF1A5AD07D}"/>
            </c:ext>
          </c:extLst>
        </c:ser>
        <c:dLbls>
          <c:showLegendKey val="0"/>
          <c:showVal val="0"/>
          <c:showCatName val="0"/>
          <c:showSerName val="0"/>
          <c:showPercent val="0"/>
          <c:showBubbleSize val="0"/>
        </c:dLbls>
        <c:gapWidth val="150"/>
        <c:axId val="108498383"/>
        <c:axId val="1"/>
      </c:barChart>
      <c:catAx>
        <c:axId val="1084983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CLIMA ESCOLAR</a:t>
            </a: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5E6-442F-A848-5DF94C69411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5E6-442F-A848-5DF94C69411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25E6-442F-A848-5DF94C69411A}"/>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5E6-442F-A848-5DF94C69411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5E6-442F-A848-5DF94C69411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5E6-442F-A848-5DF94C69411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5E6-442F-A848-5DF94C69411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5E6-442F-A848-5DF94C69411A}"/>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5E6-442F-A848-5DF94C69411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5E6-442F-A848-5DF94C69411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5E6-442F-A848-5DF94C69411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5E6-442F-A848-5DF94C69411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5E6-442F-A848-5DF94C69411A}"/>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5E6-442F-A848-5DF94C69411A}"/>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032-432A-8218-F8DA8078505D}"/>
              </c:ext>
            </c:extLst>
          </c:dPt>
          <c:dPt>
            <c:idx val="1"/>
            <c:invertIfNegative val="0"/>
            <c:bubble3D val="0"/>
            <c:spPr>
              <a:solidFill>
                <a:srgbClr val="C00000"/>
              </a:solidFill>
            </c:spPr>
            <c:extLst>
              <c:ext xmlns:c16="http://schemas.microsoft.com/office/drawing/2014/chart" uri="{C3380CC4-5D6E-409C-BE32-E72D297353CC}">
                <c16:uniqueId val="{00000003-3032-432A-8218-F8DA807850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032-432A-8218-F8DA807850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032-432A-8218-F8DA8078505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3032-432A-8218-F8DA8078505D}"/>
            </c:ext>
          </c:extLst>
        </c:ser>
        <c:dLbls>
          <c:showLegendKey val="0"/>
          <c:showVal val="0"/>
          <c:showCatName val="0"/>
          <c:showSerName val="0"/>
          <c:showPercent val="0"/>
          <c:showBubbleSize val="0"/>
        </c:dLbls>
        <c:gapWidth val="150"/>
        <c:axId val="131868143"/>
        <c:axId val="1"/>
      </c:barChart>
      <c:catAx>
        <c:axId val="1318681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11E-4706-9549-85C96FF9411E}"/>
              </c:ext>
            </c:extLst>
          </c:dPt>
          <c:dPt>
            <c:idx val="1"/>
            <c:invertIfNegative val="0"/>
            <c:bubble3D val="0"/>
            <c:spPr>
              <a:solidFill>
                <a:srgbClr val="C00000"/>
              </a:solidFill>
            </c:spPr>
            <c:extLst>
              <c:ext xmlns:c16="http://schemas.microsoft.com/office/drawing/2014/chart" uri="{C3380CC4-5D6E-409C-BE32-E72D297353CC}">
                <c16:uniqueId val="{00000003-711E-4706-9549-85C96FF941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11E-4706-9549-85C96FF941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11E-4706-9549-85C96FF9411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8-711E-4706-9549-85C96FF9411E}"/>
            </c:ext>
          </c:extLst>
        </c:ser>
        <c:dLbls>
          <c:showLegendKey val="0"/>
          <c:showVal val="0"/>
          <c:showCatName val="0"/>
          <c:showSerName val="0"/>
          <c:showPercent val="0"/>
          <c:showBubbleSize val="0"/>
        </c:dLbls>
        <c:gapWidth val="150"/>
        <c:axId val="131867183"/>
        <c:axId val="1"/>
      </c:barChart>
      <c:catAx>
        <c:axId val="1318671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9B6-44E5-A8FF-E5918CE66851}"/>
              </c:ext>
            </c:extLst>
          </c:dPt>
          <c:dPt>
            <c:idx val="1"/>
            <c:invertIfNegative val="0"/>
            <c:bubble3D val="0"/>
            <c:spPr>
              <a:solidFill>
                <a:srgbClr val="C00000"/>
              </a:solidFill>
            </c:spPr>
            <c:extLst>
              <c:ext xmlns:c16="http://schemas.microsoft.com/office/drawing/2014/chart" uri="{C3380CC4-5D6E-409C-BE32-E72D297353CC}">
                <c16:uniqueId val="{00000003-99B6-44E5-A8FF-E5918CE668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9B6-44E5-A8FF-E5918CE668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9B6-44E5-A8FF-E5918CE6685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99B6-44E5-A8FF-E5918CE66851}"/>
            </c:ext>
          </c:extLst>
        </c:ser>
        <c:dLbls>
          <c:showLegendKey val="0"/>
          <c:showVal val="0"/>
          <c:showCatName val="0"/>
          <c:showSerName val="0"/>
          <c:showPercent val="0"/>
          <c:showBubbleSize val="0"/>
        </c:dLbls>
        <c:gapWidth val="150"/>
        <c:axId val="110174015"/>
        <c:axId val="1"/>
      </c:barChart>
      <c:catAx>
        <c:axId val="1101740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RELACIONES CON EL ENTORNO</a:t>
            </a: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B4F-41FF-808B-5B4E5EA85E2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B4F-41FF-808B-5B4E5EA85E2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2B4F-41FF-808B-5B4E5EA85E28}"/>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B4F-41FF-808B-5B4E5EA85E2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B4F-41FF-808B-5B4E5EA85E2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B4F-41FF-808B-5B4E5EA85E2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B4F-41FF-808B-5B4E5EA85E2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B4F-41FF-808B-5B4E5EA85E28}"/>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B4F-41FF-808B-5B4E5EA85E28}"/>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B4F-41FF-808B-5B4E5EA85E28}"/>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B4F-41FF-808B-5B4E5EA85E28}"/>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B4F-41FF-808B-5B4E5EA85E28}"/>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B4F-41FF-808B-5B4E5EA85E28}"/>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B4F-41FF-808B-5B4E5EA85E28}"/>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F97-4839-92F4-6F2135C67400}"/>
              </c:ext>
            </c:extLst>
          </c:dPt>
          <c:dPt>
            <c:idx val="1"/>
            <c:invertIfNegative val="0"/>
            <c:bubble3D val="0"/>
            <c:spPr>
              <a:solidFill>
                <a:srgbClr val="C00000"/>
              </a:solidFill>
            </c:spPr>
            <c:extLst>
              <c:ext xmlns:c16="http://schemas.microsoft.com/office/drawing/2014/chart" uri="{C3380CC4-5D6E-409C-BE32-E72D297353CC}">
                <c16:uniqueId val="{00000003-DF97-4839-92F4-6F2135C674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97-4839-92F4-6F2135C67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97-4839-92F4-6F2135C6740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DF97-4839-92F4-6F2135C67400}"/>
            </c:ext>
          </c:extLst>
        </c:ser>
        <c:dLbls>
          <c:showLegendKey val="0"/>
          <c:showVal val="0"/>
          <c:showCatName val="0"/>
          <c:showSerName val="0"/>
          <c:showPercent val="0"/>
          <c:showBubbleSize val="0"/>
        </c:dLbls>
        <c:gapWidth val="150"/>
        <c:axId val="110173055"/>
        <c:axId val="1"/>
      </c:barChart>
      <c:catAx>
        <c:axId val="11017305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Gestión Estrategica</a:t>
            </a:r>
          </a:p>
        </c:rich>
      </c:tx>
      <c:layout>
        <c:manualLayout>
          <c:xMode val="edge"/>
          <c:yMode val="edge"/>
          <c:x val="0.16295994407734199"/>
          <c:y val="4.6296255221618399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34D3-4AEB-9D54-C7BBC5DC352A}"/>
              </c:ext>
            </c:extLst>
          </c:dPt>
          <c:dPt>
            <c:idx val="1"/>
            <c:invertIfNegative val="0"/>
            <c:bubble3D val="0"/>
            <c:spPr>
              <a:solidFill>
                <a:srgbClr val="CC0000"/>
              </a:solidFill>
            </c:spPr>
            <c:extLst>
              <c:ext xmlns:c16="http://schemas.microsoft.com/office/drawing/2014/chart" uri="{C3380CC4-5D6E-409C-BE32-E72D297353CC}">
                <c16:uniqueId val="{00000003-34D3-4AEB-9D54-C7BBC5DC3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D3-4AEB-9D54-C7BBC5DC3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D3-4AEB-9D54-C7BBC5DC352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34D3-4AEB-9D54-C7BBC5DC352A}"/>
            </c:ext>
          </c:extLst>
        </c:ser>
        <c:dLbls>
          <c:showLegendKey val="0"/>
          <c:showVal val="0"/>
          <c:showCatName val="0"/>
          <c:showSerName val="0"/>
          <c:showPercent val="0"/>
          <c:showBubbleSize val="0"/>
        </c:dLbls>
        <c:gapWidth val="150"/>
        <c:axId val="110151935"/>
        <c:axId val="1"/>
      </c:barChart>
      <c:catAx>
        <c:axId val="11015193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CF1F-4F92-97C5-620855F20305}"/>
              </c:ext>
            </c:extLst>
          </c:dPt>
          <c:dPt>
            <c:idx val="1"/>
            <c:invertIfNegative val="0"/>
            <c:bubble3D val="0"/>
            <c:spPr>
              <a:solidFill>
                <a:srgbClr val="CC0000"/>
              </a:solidFill>
            </c:spPr>
            <c:extLst>
              <c:ext xmlns:c16="http://schemas.microsoft.com/office/drawing/2014/chart" uri="{C3380CC4-5D6E-409C-BE32-E72D297353CC}">
                <c16:uniqueId val="{00000003-CF1F-4F92-97C5-620855F203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F1F-4F92-97C5-620855F203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F1F-4F92-97C5-620855F2030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CF1F-4F92-97C5-620855F20305}"/>
            </c:ext>
          </c:extLst>
        </c:ser>
        <c:dLbls>
          <c:showLegendKey val="0"/>
          <c:showVal val="0"/>
          <c:showCatName val="0"/>
          <c:showSerName val="0"/>
          <c:showPercent val="0"/>
          <c:showBubbleSize val="0"/>
        </c:dLbls>
        <c:gapWidth val="150"/>
        <c:axId val="110145695"/>
        <c:axId val="1"/>
      </c:barChart>
      <c:catAx>
        <c:axId val="1101456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Cultura Institucional</a:t>
            </a:r>
          </a:p>
        </c:rich>
      </c:tx>
      <c:layout>
        <c:manualLayout>
          <c:xMode val="edge"/>
          <c:yMode val="edge"/>
          <c:x val="0.100754495240334"/>
          <c:y val="2.849515696658910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4BB-426E-846F-FAF42183B46E}"/>
              </c:ext>
            </c:extLst>
          </c:dPt>
          <c:dPt>
            <c:idx val="1"/>
            <c:invertIfNegative val="0"/>
            <c:bubble3D val="0"/>
            <c:spPr>
              <a:solidFill>
                <a:srgbClr val="CC0000"/>
              </a:solidFill>
            </c:spPr>
            <c:extLst>
              <c:ext xmlns:c16="http://schemas.microsoft.com/office/drawing/2014/chart" uri="{C3380CC4-5D6E-409C-BE32-E72D297353CC}">
                <c16:uniqueId val="{00000003-14BB-426E-846F-FAF42183B4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4BB-426E-846F-FAF42183B4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4BB-426E-846F-FAF42183B46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14BB-426E-846F-FAF42183B46E}"/>
            </c:ext>
          </c:extLst>
        </c:ser>
        <c:dLbls>
          <c:showLegendKey val="0"/>
          <c:showVal val="0"/>
          <c:showCatName val="0"/>
          <c:showSerName val="0"/>
          <c:showPercent val="0"/>
          <c:showBubbleSize val="0"/>
        </c:dLbls>
        <c:gapWidth val="150"/>
        <c:axId val="110148575"/>
        <c:axId val="1"/>
      </c:barChart>
      <c:catAx>
        <c:axId val="1101485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32E-42E9-9658-01813A9E404F}"/>
              </c:ext>
            </c:extLst>
          </c:dPt>
          <c:dPt>
            <c:idx val="1"/>
            <c:invertIfNegative val="0"/>
            <c:bubble3D val="0"/>
            <c:spPr>
              <a:solidFill>
                <a:srgbClr val="CC0000"/>
              </a:solidFill>
            </c:spPr>
            <c:extLst>
              <c:ext xmlns:c16="http://schemas.microsoft.com/office/drawing/2014/chart" uri="{C3380CC4-5D6E-409C-BE32-E72D297353CC}">
                <c16:uniqueId val="{00000003-932E-42E9-9658-01813A9E40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32E-42E9-9658-01813A9E40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32E-42E9-9658-01813A9E404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932E-42E9-9658-01813A9E404F}"/>
            </c:ext>
          </c:extLst>
        </c:ser>
        <c:dLbls>
          <c:showLegendKey val="0"/>
          <c:showVal val="0"/>
          <c:showCatName val="0"/>
          <c:showSerName val="0"/>
          <c:showPercent val="0"/>
          <c:showBubbleSize val="0"/>
        </c:dLbls>
        <c:gapWidth val="150"/>
        <c:axId val="110167295"/>
        <c:axId val="1"/>
      </c:barChart>
      <c:catAx>
        <c:axId val="1101672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solidFill>
          <a:schemeClr val="bg1"/>
        </a:solidFill>
        <a:ln>
          <a:noFill/>
        </a:ln>
        <a:effectLst/>
      </c:spPr>
    </c:plotArea>
    <c:plotVisOnly val="1"/>
    <c:dispBlanksAs val="gap"/>
    <c:showDLblsOverMax val="0"/>
  </c:chart>
  <c:spPr>
    <a:solidFill>
      <a:schemeClr val="bg1"/>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15E-4C45-8A90-C532B73049B6}"/>
              </c:ext>
            </c:extLst>
          </c:dPt>
          <c:dPt>
            <c:idx val="1"/>
            <c:invertIfNegative val="0"/>
            <c:bubble3D val="0"/>
            <c:spPr>
              <a:solidFill>
                <a:srgbClr val="C00000"/>
              </a:solidFill>
            </c:spPr>
            <c:extLst>
              <c:ext xmlns:c16="http://schemas.microsoft.com/office/drawing/2014/chart" uri="{C3380CC4-5D6E-409C-BE32-E72D297353CC}">
                <c16:uniqueId val="{00000003-B15E-4C45-8A90-C532B73049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15E-4C45-8A90-C532B73049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15E-4C45-8A90-C532B73049B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B15E-4C45-8A90-C532B73049B6}"/>
            </c:ext>
          </c:extLst>
        </c:ser>
        <c:dLbls>
          <c:showLegendKey val="0"/>
          <c:showVal val="0"/>
          <c:showCatName val="0"/>
          <c:showSerName val="0"/>
          <c:showPercent val="0"/>
          <c:showBubbleSize val="0"/>
        </c:dLbls>
        <c:gapWidth val="150"/>
        <c:axId val="108498863"/>
        <c:axId val="1"/>
      </c:barChart>
      <c:catAx>
        <c:axId val="1084988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D1A-4356-A84C-821AAD54CB5C}"/>
              </c:ext>
            </c:extLst>
          </c:dPt>
          <c:dPt>
            <c:idx val="1"/>
            <c:invertIfNegative val="0"/>
            <c:bubble3D val="0"/>
            <c:spPr>
              <a:solidFill>
                <a:srgbClr val="CC0000"/>
              </a:solidFill>
            </c:spPr>
            <c:extLst>
              <c:ext xmlns:c16="http://schemas.microsoft.com/office/drawing/2014/chart" uri="{C3380CC4-5D6E-409C-BE32-E72D297353CC}">
                <c16:uniqueId val="{00000003-1D1A-4356-A84C-821AAD54CB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1A-4356-A84C-821AAD54CB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1A-4356-A84C-821AAD54CB5C}"/>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1D1A-4356-A84C-821AAD54CB5C}"/>
            </c:ext>
          </c:extLst>
        </c:ser>
        <c:dLbls>
          <c:showLegendKey val="0"/>
          <c:showVal val="0"/>
          <c:showCatName val="0"/>
          <c:showSerName val="0"/>
          <c:showPercent val="0"/>
          <c:showBubbleSize val="0"/>
        </c:dLbls>
        <c:gapWidth val="150"/>
        <c:axId val="110164895"/>
        <c:axId val="1"/>
      </c:barChart>
      <c:catAx>
        <c:axId val="110164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368-43F8-BBBA-7904BAA6E921}"/>
              </c:ext>
            </c:extLst>
          </c:dPt>
          <c:dPt>
            <c:idx val="1"/>
            <c:invertIfNegative val="0"/>
            <c:bubble3D val="0"/>
            <c:spPr>
              <a:solidFill>
                <a:srgbClr val="C00000"/>
              </a:solidFill>
            </c:spPr>
            <c:extLst>
              <c:ext xmlns:c16="http://schemas.microsoft.com/office/drawing/2014/chart" uri="{C3380CC4-5D6E-409C-BE32-E72D297353CC}">
                <c16:uniqueId val="{00000003-A368-43F8-BBBA-7904BAA6E9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68-43F8-BBBA-7904BAA6E9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68-43F8-BBBA-7904BAA6E92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extLst>
            <c:ext xmlns:c16="http://schemas.microsoft.com/office/drawing/2014/chart" uri="{C3380CC4-5D6E-409C-BE32-E72D297353CC}">
              <c16:uniqueId val="{00000008-A368-43F8-BBBA-7904BAA6E921}"/>
            </c:ext>
          </c:extLst>
        </c:ser>
        <c:dLbls>
          <c:showLegendKey val="0"/>
          <c:showVal val="0"/>
          <c:showCatName val="0"/>
          <c:showSerName val="0"/>
          <c:showPercent val="0"/>
          <c:showBubbleSize val="0"/>
        </c:dLbls>
        <c:gapWidth val="150"/>
        <c:axId val="134203487"/>
        <c:axId val="1"/>
      </c:barChart>
      <c:catAx>
        <c:axId val="1342034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3CC-4706-BD1E-D3A3E05E5BB3}"/>
              </c:ext>
            </c:extLst>
          </c:dPt>
          <c:dPt>
            <c:idx val="1"/>
            <c:invertIfNegative val="0"/>
            <c:bubble3D val="0"/>
            <c:spPr>
              <a:solidFill>
                <a:srgbClr val="C00000"/>
              </a:solidFill>
            </c:spPr>
            <c:extLst>
              <c:ext xmlns:c16="http://schemas.microsoft.com/office/drawing/2014/chart" uri="{C3380CC4-5D6E-409C-BE32-E72D297353CC}">
                <c16:uniqueId val="{00000003-B3CC-4706-BD1E-D3A3E05E5B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3CC-4706-BD1E-D3A3E05E5B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3CC-4706-BD1E-D3A3E05E5BB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B3CC-4706-BD1E-D3A3E05E5BB3}"/>
            </c:ext>
          </c:extLst>
        </c:ser>
        <c:dLbls>
          <c:showLegendKey val="0"/>
          <c:showVal val="0"/>
          <c:showCatName val="0"/>
          <c:showSerName val="0"/>
          <c:showPercent val="0"/>
          <c:showBubbleSize val="0"/>
        </c:dLbls>
        <c:gapWidth val="150"/>
        <c:axId val="134204927"/>
        <c:axId val="1"/>
      </c:barChart>
      <c:catAx>
        <c:axId val="13420492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AB-4BEE-A88E-61BBE78C8C1B}"/>
              </c:ext>
            </c:extLst>
          </c:dPt>
          <c:dPt>
            <c:idx val="1"/>
            <c:invertIfNegative val="0"/>
            <c:bubble3D val="0"/>
            <c:spPr>
              <a:solidFill>
                <a:srgbClr val="C00000"/>
              </a:solidFill>
            </c:spPr>
            <c:extLst>
              <c:ext xmlns:c16="http://schemas.microsoft.com/office/drawing/2014/chart" uri="{C3380CC4-5D6E-409C-BE32-E72D297353CC}">
                <c16:uniqueId val="{00000003-A6AB-4BEE-A88E-61BBE78C8C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AB-4BEE-A88E-61BBE78C8C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AB-4BEE-A88E-61BBE78C8C1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A6AB-4BEE-A88E-61BBE78C8C1B}"/>
            </c:ext>
          </c:extLst>
        </c:ser>
        <c:dLbls>
          <c:showLegendKey val="0"/>
          <c:showVal val="0"/>
          <c:showCatName val="0"/>
          <c:showSerName val="0"/>
          <c:showPercent val="0"/>
          <c:showBubbleSize val="0"/>
        </c:dLbls>
        <c:gapWidth val="150"/>
        <c:axId val="134201087"/>
        <c:axId val="1"/>
      </c:barChart>
      <c:catAx>
        <c:axId val="13420108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E5D-4350-B98F-C66E450833C3}"/>
              </c:ext>
            </c:extLst>
          </c:dPt>
          <c:dPt>
            <c:idx val="1"/>
            <c:invertIfNegative val="0"/>
            <c:bubble3D val="0"/>
            <c:spPr>
              <a:solidFill>
                <a:srgbClr val="C00000"/>
              </a:solidFill>
            </c:spPr>
            <c:extLst>
              <c:ext xmlns:c16="http://schemas.microsoft.com/office/drawing/2014/chart" uri="{C3380CC4-5D6E-409C-BE32-E72D297353CC}">
                <c16:uniqueId val="{00000003-FE5D-4350-B98F-C66E450833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5D-4350-B98F-C66E450833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5D-4350-B98F-C66E450833C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FE5D-4350-B98F-C66E450833C3}"/>
            </c:ext>
          </c:extLst>
        </c:ser>
        <c:dLbls>
          <c:showLegendKey val="0"/>
          <c:showVal val="0"/>
          <c:showCatName val="0"/>
          <c:showSerName val="0"/>
          <c:showPercent val="0"/>
          <c:showBubbleSize val="0"/>
        </c:dLbls>
        <c:gapWidth val="150"/>
        <c:axId val="134203007"/>
        <c:axId val="1"/>
      </c:barChart>
      <c:catAx>
        <c:axId val="1342030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1F6-4DAF-9289-CD84D4A711A6}"/>
              </c:ext>
            </c:extLst>
          </c:dPt>
          <c:dPt>
            <c:idx val="1"/>
            <c:invertIfNegative val="0"/>
            <c:bubble3D val="0"/>
            <c:spPr>
              <a:solidFill>
                <a:srgbClr val="C00000"/>
              </a:solidFill>
            </c:spPr>
            <c:extLst>
              <c:ext xmlns:c16="http://schemas.microsoft.com/office/drawing/2014/chart" uri="{C3380CC4-5D6E-409C-BE32-E72D297353CC}">
                <c16:uniqueId val="{00000003-C1F6-4DAF-9289-CD84D4A711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1F6-4DAF-9289-CD84D4A711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1F6-4DAF-9289-CD84D4A711A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C1F6-4DAF-9289-CD84D4A711A6}"/>
            </c:ext>
          </c:extLst>
        </c:ser>
        <c:dLbls>
          <c:showLegendKey val="0"/>
          <c:showVal val="0"/>
          <c:showCatName val="0"/>
          <c:showSerName val="0"/>
          <c:showPercent val="0"/>
          <c:showBubbleSize val="0"/>
        </c:dLbls>
        <c:gapWidth val="150"/>
        <c:axId val="134205407"/>
        <c:axId val="1"/>
      </c:barChart>
      <c:catAx>
        <c:axId val="13420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675-4D45-BE26-CF7FBC096277}"/>
              </c:ext>
            </c:extLst>
          </c:dPt>
          <c:dPt>
            <c:idx val="1"/>
            <c:invertIfNegative val="0"/>
            <c:bubble3D val="0"/>
            <c:spPr>
              <a:solidFill>
                <a:srgbClr val="C00000"/>
              </a:solidFill>
            </c:spPr>
            <c:extLst>
              <c:ext xmlns:c16="http://schemas.microsoft.com/office/drawing/2014/chart" uri="{C3380CC4-5D6E-409C-BE32-E72D297353CC}">
                <c16:uniqueId val="{00000003-E675-4D45-BE26-CF7FBC0962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675-4D45-BE26-CF7FBC0962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675-4D45-BE26-CF7FBC09627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E675-4D45-BE26-CF7FBC096277}"/>
            </c:ext>
          </c:extLst>
        </c:ser>
        <c:dLbls>
          <c:showLegendKey val="0"/>
          <c:showVal val="0"/>
          <c:showCatName val="0"/>
          <c:showSerName val="0"/>
          <c:showPercent val="0"/>
          <c:showBubbleSize val="0"/>
        </c:dLbls>
        <c:gapWidth val="150"/>
        <c:axId val="134199647"/>
        <c:axId val="1"/>
      </c:barChart>
      <c:catAx>
        <c:axId val="13419964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648-4E5E-A49A-4BC14EB33EDE}"/>
              </c:ext>
            </c:extLst>
          </c:dPt>
          <c:dPt>
            <c:idx val="1"/>
            <c:invertIfNegative val="0"/>
            <c:bubble3D val="0"/>
            <c:spPr>
              <a:solidFill>
                <a:srgbClr val="C00000"/>
              </a:solidFill>
            </c:spPr>
            <c:extLst>
              <c:ext xmlns:c16="http://schemas.microsoft.com/office/drawing/2014/chart" uri="{C3380CC4-5D6E-409C-BE32-E72D297353CC}">
                <c16:uniqueId val="{00000003-1648-4E5E-A49A-4BC14EB33E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648-4E5E-A49A-4BC14EB33E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648-4E5E-A49A-4BC14EB33ED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1648-4E5E-A49A-4BC14EB33EDE}"/>
            </c:ext>
          </c:extLst>
        </c:ser>
        <c:dLbls>
          <c:showLegendKey val="0"/>
          <c:showVal val="0"/>
          <c:showCatName val="0"/>
          <c:showSerName val="0"/>
          <c:showPercent val="0"/>
          <c:showBubbleSize val="0"/>
        </c:dLbls>
        <c:gapWidth val="150"/>
        <c:axId val="134693375"/>
        <c:axId val="1"/>
      </c:barChart>
      <c:catAx>
        <c:axId val="1346933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166-46F2-B342-B0CB6D94904B}"/>
              </c:ext>
            </c:extLst>
          </c:dPt>
          <c:dPt>
            <c:idx val="1"/>
            <c:invertIfNegative val="0"/>
            <c:bubble3D val="0"/>
            <c:spPr>
              <a:solidFill>
                <a:srgbClr val="C00000"/>
              </a:solidFill>
            </c:spPr>
            <c:extLst>
              <c:ext xmlns:c16="http://schemas.microsoft.com/office/drawing/2014/chart" uri="{C3380CC4-5D6E-409C-BE32-E72D297353CC}">
                <c16:uniqueId val="{00000003-E166-46F2-B342-B0CB6D9490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166-46F2-B342-B0CB6D9490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166-46F2-B342-B0CB6D94904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E166-46F2-B342-B0CB6D94904B}"/>
            </c:ext>
          </c:extLst>
        </c:ser>
        <c:dLbls>
          <c:showLegendKey val="0"/>
          <c:showVal val="0"/>
          <c:showCatName val="0"/>
          <c:showSerName val="0"/>
          <c:showPercent val="0"/>
          <c:showBubbleSize val="0"/>
        </c:dLbls>
        <c:gapWidth val="150"/>
        <c:axId val="134692895"/>
        <c:axId val="1"/>
      </c:barChart>
      <c:catAx>
        <c:axId val="134692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2D-4019-B486-272AD95577BF}"/>
              </c:ext>
            </c:extLst>
          </c:dPt>
          <c:dPt>
            <c:idx val="1"/>
            <c:invertIfNegative val="0"/>
            <c:bubble3D val="0"/>
            <c:spPr>
              <a:solidFill>
                <a:srgbClr val="C00000"/>
              </a:solidFill>
            </c:spPr>
            <c:extLst>
              <c:ext xmlns:c16="http://schemas.microsoft.com/office/drawing/2014/chart" uri="{C3380CC4-5D6E-409C-BE32-E72D297353CC}">
                <c16:uniqueId val="{00000003-072D-4019-B486-272AD95577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2D-4019-B486-272AD95577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2D-4019-B486-272AD95577B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072D-4019-B486-272AD95577BF}"/>
            </c:ext>
          </c:extLst>
        </c:ser>
        <c:dLbls>
          <c:showLegendKey val="0"/>
          <c:showVal val="0"/>
          <c:showCatName val="0"/>
          <c:showSerName val="0"/>
          <c:showPercent val="0"/>
          <c:showBubbleSize val="0"/>
        </c:dLbls>
        <c:gapWidth val="150"/>
        <c:axId val="134694335"/>
        <c:axId val="1"/>
      </c:barChart>
      <c:catAx>
        <c:axId val="134694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B6-4983-9D70-2F7C4CB28C2E}"/>
              </c:ext>
            </c:extLst>
          </c:dPt>
          <c:dPt>
            <c:idx val="1"/>
            <c:invertIfNegative val="0"/>
            <c:bubble3D val="0"/>
            <c:spPr>
              <a:solidFill>
                <a:srgbClr val="C00000"/>
              </a:solidFill>
            </c:spPr>
            <c:extLst>
              <c:ext xmlns:c16="http://schemas.microsoft.com/office/drawing/2014/chart" uri="{C3380CC4-5D6E-409C-BE32-E72D297353CC}">
                <c16:uniqueId val="{00000003-D6B6-4983-9D70-2F7C4CB28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B6-4983-9D70-2F7C4CB28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B6-4983-9D70-2F7C4CB28C2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D6B6-4983-9D70-2F7C4CB28C2E}"/>
            </c:ext>
          </c:extLst>
        </c:ser>
        <c:dLbls>
          <c:showLegendKey val="0"/>
          <c:showVal val="0"/>
          <c:showCatName val="0"/>
          <c:showSerName val="0"/>
          <c:showPercent val="0"/>
          <c:showBubbleSize val="0"/>
        </c:dLbls>
        <c:gapWidth val="150"/>
        <c:axId val="108499343"/>
        <c:axId val="1"/>
      </c:barChart>
      <c:catAx>
        <c:axId val="1084993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2AA-41CD-A054-BEF593BF56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2AA-41CD-A054-BEF593BF56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0.4</c:v>
                </c:pt>
                <c:pt idx="3">
                  <c:v>0.2</c:v>
                </c:pt>
              </c:numCache>
            </c:numRef>
          </c:val>
          <c:smooth val="0"/>
          <c:extLst>
            <c:ext xmlns:c16="http://schemas.microsoft.com/office/drawing/2014/chart" uri="{C3380CC4-5D6E-409C-BE32-E72D297353CC}">
              <c16:uniqueId val="{00000002-32AA-41CD-A054-BEF593BF56B4}"/>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2AA-41CD-A054-BEF593BF56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2AA-41CD-A054-BEF593BF56B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2AA-41CD-A054-BEF593BF56B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2AA-41CD-A054-BEF593BF56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2AA-41CD-A054-BEF593BF56B4}"/>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2AA-41CD-A054-BEF593BF56B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2AA-41CD-A054-BEF593BF56B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2AA-41CD-A054-BEF593BF56B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2AA-41CD-A054-BEF593BF56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2AA-41CD-A054-BEF593BF56B4}"/>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AA-41CD-A054-BEF593BF56B4}"/>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AA-41CD-A054-BEF593BF56B4}"/>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AA-41CD-A054-BEF593BF56B4}"/>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2AA-41CD-A054-BEF593BF56B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2AA-41CD-A054-BEF593BF56B4}"/>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A1E-4B4E-87AC-8A126E42547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A1E-4B4E-87AC-8A126E42547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7A1E-4B4E-87AC-8A126E425470}"/>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A1E-4B4E-87AC-8A126E42547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A1E-4B4E-87AC-8A126E425470}"/>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A1E-4B4E-87AC-8A126E425470}"/>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A1E-4B4E-87AC-8A126E42547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A1E-4B4E-87AC-8A126E425470}"/>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A1E-4B4E-87AC-8A126E425470}"/>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A1E-4B4E-87AC-8A126E425470}"/>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A1E-4B4E-87AC-8A126E425470}"/>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A1E-4B4E-87AC-8A126E425470}"/>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A1E-4B4E-87AC-8A126E425470}"/>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A1E-4B4E-87AC-8A126E425470}"/>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A1E-4B4E-87AC-8A126E425470}"/>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A1E-4B4E-87AC-8A126E425470}"/>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GESTION DE AULA</a:t>
            </a: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9D8-49E2-9452-7DFBE126FA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9D8-49E2-9452-7DFBE126FA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9D8-49E2-9452-7DFBE126FAB1}"/>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9D8-49E2-9452-7DFBE126FA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9D8-49E2-9452-7DFBE126FAB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9D8-49E2-9452-7DFBE126FAB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9D8-49E2-9452-7DFBE126FA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9D8-49E2-9452-7DFBE126FAB1}"/>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9D8-49E2-9452-7DFBE126FAB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9D8-49E2-9452-7DFBE126FAB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9D8-49E2-9452-7DFBE126FAB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9D8-49E2-9452-7DFBE126FAB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D8-49E2-9452-7DFBE126FAB1}"/>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D8-49E2-9452-7DFBE126FAB1}"/>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D8-49E2-9452-7DFBE126FAB1}"/>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D8-49E2-9452-7DFBE126FAB1}"/>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D8-49E2-9452-7DFBE126FAB1}"/>
                </c:ext>
              </c:extLst>
            </c:dLbl>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D8-49E2-9452-7DFBE126FAB1}"/>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7A5-4C32-A148-9548706D66AE}"/>
              </c:ext>
            </c:extLst>
          </c:dPt>
          <c:dPt>
            <c:idx val="1"/>
            <c:invertIfNegative val="0"/>
            <c:bubble3D val="0"/>
            <c:spPr>
              <a:solidFill>
                <a:srgbClr val="C00000"/>
              </a:solidFill>
            </c:spPr>
            <c:extLst>
              <c:ext xmlns:c16="http://schemas.microsoft.com/office/drawing/2014/chart" uri="{C3380CC4-5D6E-409C-BE32-E72D297353CC}">
                <c16:uniqueId val="{00000003-77A5-4C32-A148-9548706D66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A5-4C32-A148-9548706D66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A5-4C32-A148-9548706D66A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77A5-4C32-A148-9548706D66AE}"/>
            </c:ext>
          </c:extLst>
        </c:ser>
        <c:dLbls>
          <c:showLegendKey val="0"/>
          <c:showVal val="0"/>
          <c:showCatName val="0"/>
          <c:showSerName val="0"/>
          <c:showPercent val="0"/>
          <c:showBubbleSize val="0"/>
        </c:dLbls>
        <c:gapWidth val="150"/>
        <c:axId val="135087663"/>
        <c:axId val="1"/>
      </c:barChart>
      <c:catAx>
        <c:axId val="1350876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02-4535-B834-43C909B44F85}"/>
              </c:ext>
            </c:extLst>
          </c:dPt>
          <c:dPt>
            <c:idx val="1"/>
            <c:invertIfNegative val="0"/>
            <c:bubble3D val="0"/>
            <c:spPr>
              <a:solidFill>
                <a:srgbClr val="C00000"/>
              </a:solidFill>
            </c:spPr>
            <c:extLst>
              <c:ext xmlns:c16="http://schemas.microsoft.com/office/drawing/2014/chart" uri="{C3380CC4-5D6E-409C-BE32-E72D297353CC}">
                <c16:uniqueId val="{00000003-7902-4535-B834-43C909B44F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02-4535-B834-43C909B44F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02-4535-B834-43C909B44F8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7902-4535-B834-43C909B44F85}"/>
            </c:ext>
          </c:extLst>
        </c:ser>
        <c:dLbls>
          <c:showLegendKey val="0"/>
          <c:showVal val="0"/>
          <c:showCatName val="0"/>
          <c:showSerName val="0"/>
          <c:showPercent val="0"/>
          <c:showBubbleSize val="0"/>
        </c:dLbls>
        <c:gapWidth val="150"/>
        <c:axId val="135091503"/>
        <c:axId val="1"/>
      </c:barChart>
      <c:catAx>
        <c:axId val="13509150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246-48D3-9F8F-523FDD254C42}"/>
              </c:ext>
            </c:extLst>
          </c:dPt>
          <c:dPt>
            <c:idx val="1"/>
            <c:invertIfNegative val="0"/>
            <c:bubble3D val="0"/>
            <c:spPr>
              <a:solidFill>
                <a:srgbClr val="C00000"/>
              </a:solidFill>
            </c:spPr>
            <c:extLst>
              <c:ext xmlns:c16="http://schemas.microsoft.com/office/drawing/2014/chart" uri="{C3380CC4-5D6E-409C-BE32-E72D297353CC}">
                <c16:uniqueId val="{00000003-6246-48D3-9F8F-523FDD254C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46-48D3-9F8F-523FDD254C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46-48D3-9F8F-523FDD254C4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6246-48D3-9F8F-523FDD254C42}"/>
            </c:ext>
          </c:extLst>
        </c:ser>
        <c:dLbls>
          <c:showLegendKey val="0"/>
          <c:showVal val="0"/>
          <c:showCatName val="0"/>
          <c:showSerName val="0"/>
          <c:showPercent val="0"/>
          <c:showBubbleSize val="0"/>
        </c:dLbls>
        <c:gapWidth val="150"/>
        <c:axId val="135089583"/>
        <c:axId val="1"/>
      </c:barChart>
      <c:catAx>
        <c:axId val="135089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SEGUIMIENTO ACADEMICO</a:t>
            </a: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EE-4FD8-9444-69ED7E07EA12}"/>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EE-4FD8-9444-69ED7E07EA1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D0EE-4FD8-9444-69ED7E07EA12}"/>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0EE-4FD8-9444-69ED7E07EA12}"/>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0EE-4FD8-9444-69ED7E07EA12}"/>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0EE-4FD8-9444-69ED7E07EA12}"/>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0EE-4FD8-9444-69ED7E07EA1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0EE-4FD8-9444-69ED7E07EA12}"/>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EE-4FD8-9444-69ED7E07EA12}"/>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0EE-4FD8-9444-69ED7E07EA12}"/>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0EE-4FD8-9444-69ED7E07EA12}"/>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0EE-4FD8-9444-69ED7E07EA12}"/>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0EE-4FD8-9444-69ED7E07EA12}"/>
            </c:ext>
          </c:extLst>
        </c:ser>
        <c:ser>
          <c:idx val="3"/>
          <c:order val="3"/>
          <c:tx>
            <c:v>AÑO 2014</c:v>
          </c:tx>
          <c:marker>
            <c:symbol val="none"/>
          </c:marker>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0EE-4FD8-9444-69ED7E07EA12}"/>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AF9-4F18-87DE-4DEFDB08E4F1}"/>
              </c:ext>
            </c:extLst>
          </c:dPt>
          <c:dPt>
            <c:idx val="1"/>
            <c:invertIfNegative val="0"/>
            <c:bubble3D val="0"/>
            <c:spPr>
              <a:solidFill>
                <a:srgbClr val="C00000"/>
              </a:solidFill>
            </c:spPr>
            <c:extLst>
              <c:ext xmlns:c16="http://schemas.microsoft.com/office/drawing/2014/chart" uri="{C3380CC4-5D6E-409C-BE32-E72D297353CC}">
                <c16:uniqueId val="{00000003-2AF9-4F18-87DE-4DEFDB08E4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AF9-4F18-87DE-4DEFDB08E4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AF9-4F18-87DE-4DEFDB08E4F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AF9-4F18-87DE-4DEFDB08E4F1}"/>
            </c:ext>
          </c:extLst>
        </c:ser>
        <c:dLbls>
          <c:showLegendKey val="0"/>
          <c:showVal val="0"/>
          <c:showCatName val="0"/>
          <c:showSerName val="0"/>
          <c:showPercent val="0"/>
          <c:showBubbleSize val="0"/>
        </c:dLbls>
        <c:gapWidth val="150"/>
        <c:axId val="135971919"/>
        <c:axId val="1"/>
      </c:barChart>
      <c:catAx>
        <c:axId val="1359719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507-4BCE-BFCF-B18979C995B7}"/>
              </c:ext>
            </c:extLst>
          </c:dPt>
          <c:dPt>
            <c:idx val="1"/>
            <c:invertIfNegative val="0"/>
            <c:bubble3D val="0"/>
            <c:spPr>
              <a:solidFill>
                <a:srgbClr val="C00000"/>
              </a:solidFill>
            </c:spPr>
            <c:extLst>
              <c:ext xmlns:c16="http://schemas.microsoft.com/office/drawing/2014/chart" uri="{C3380CC4-5D6E-409C-BE32-E72D297353CC}">
                <c16:uniqueId val="{00000003-D507-4BCE-BFCF-B18979C995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507-4BCE-BFCF-B18979C995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507-4BCE-BFCF-B18979C995B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507-4BCE-BFCF-B18979C995B7}"/>
            </c:ext>
          </c:extLst>
        </c:ser>
        <c:dLbls>
          <c:showLegendKey val="0"/>
          <c:showVal val="0"/>
          <c:showCatName val="0"/>
          <c:showSerName val="0"/>
          <c:showPercent val="0"/>
          <c:showBubbleSize val="0"/>
        </c:dLbls>
        <c:gapWidth val="150"/>
        <c:axId val="135974319"/>
        <c:axId val="1"/>
      </c:barChart>
      <c:catAx>
        <c:axId val="13597431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6A7-46C7-86EE-A5F43AED37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A7-46C7-86EE-A5F43AED379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6A7-46C7-86EE-A5F43AED3796}"/>
            </c:ext>
          </c:extLst>
        </c:ser>
        <c:dLbls>
          <c:showLegendKey val="0"/>
          <c:showVal val="0"/>
          <c:showCatName val="0"/>
          <c:showSerName val="0"/>
          <c:showPercent val="0"/>
          <c:showBubbleSize val="0"/>
        </c:dLbls>
        <c:gapWidth val="150"/>
        <c:axId val="135967599"/>
        <c:axId val="1"/>
      </c:barChart>
      <c:catAx>
        <c:axId val="13596759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CED-458B-816B-F405697A3B1F}"/>
              </c:ext>
            </c:extLst>
          </c:dPt>
          <c:dPt>
            <c:idx val="1"/>
            <c:invertIfNegative val="0"/>
            <c:bubble3D val="0"/>
            <c:spPr>
              <a:solidFill>
                <a:srgbClr val="C00000"/>
              </a:solidFill>
            </c:spPr>
            <c:extLst>
              <c:ext xmlns:c16="http://schemas.microsoft.com/office/drawing/2014/chart" uri="{C3380CC4-5D6E-409C-BE32-E72D297353CC}">
                <c16:uniqueId val="{00000003-2CED-458B-816B-F405697A3B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ED-458B-816B-F405697A3B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ED-458B-816B-F405697A3B1F}"/>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2CED-458B-816B-F405697A3B1F}"/>
            </c:ext>
          </c:extLst>
        </c:ser>
        <c:dLbls>
          <c:showLegendKey val="0"/>
          <c:showVal val="0"/>
          <c:showCatName val="0"/>
          <c:showSerName val="0"/>
          <c:showPercent val="0"/>
          <c:showBubbleSize val="0"/>
        </c:dLbls>
        <c:gapWidth val="150"/>
        <c:axId val="108497423"/>
        <c:axId val="1"/>
      </c:barChart>
      <c:catAx>
        <c:axId val="1084974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1D34-4775-AD58-B90ACAB8EB28}"/>
              </c:ext>
            </c:extLst>
          </c:dPt>
          <c:dPt>
            <c:idx val="1"/>
            <c:invertIfNegative val="0"/>
            <c:bubble3D val="0"/>
            <c:spPr>
              <a:solidFill>
                <a:srgbClr val="C00000"/>
              </a:solidFill>
            </c:spPr>
            <c:extLst>
              <c:ext xmlns:c16="http://schemas.microsoft.com/office/drawing/2014/chart" uri="{C3380CC4-5D6E-409C-BE32-E72D297353CC}">
                <c16:uniqueId val="{00000003-1D34-4775-AD58-B90ACAB8EB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34-4775-AD58-B90ACAB8EB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34-4775-AD58-B90ACAB8EB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1D34-4775-AD58-B90ACAB8EB28}"/>
            </c:ext>
          </c:extLst>
        </c:ser>
        <c:dLbls>
          <c:showLegendKey val="0"/>
          <c:showVal val="0"/>
          <c:showCatName val="0"/>
          <c:showSerName val="0"/>
          <c:showPercent val="0"/>
          <c:showBubbleSize val="0"/>
        </c:dLbls>
        <c:gapWidth val="150"/>
        <c:axId val="135973359"/>
        <c:axId val="1"/>
      </c:barChart>
      <c:catAx>
        <c:axId val="135973359"/>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390-426C-82DE-74D01BB99422}"/>
              </c:ext>
            </c:extLst>
          </c:dPt>
          <c:dPt>
            <c:idx val="1"/>
            <c:invertIfNegative val="0"/>
            <c:bubble3D val="0"/>
            <c:spPr>
              <a:solidFill>
                <a:srgbClr val="C00000"/>
              </a:solidFill>
            </c:spPr>
            <c:extLst>
              <c:ext xmlns:c16="http://schemas.microsoft.com/office/drawing/2014/chart" uri="{C3380CC4-5D6E-409C-BE32-E72D297353CC}">
                <c16:uniqueId val="{00000003-C390-426C-82DE-74D01BB994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390-426C-82DE-74D01BB994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390-426C-82DE-74D01BB9942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C390-426C-82DE-74D01BB99422}"/>
            </c:ext>
          </c:extLst>
        </c:ser>
        <c:dLbls>
          <c:showLegendKey val="0"/>
          <c:showVal val="0"/>
          <c:showCatName val="0"/>
          <c:showSerName val="0"/>
          <c:showPercent val="0"/>
          <c:showBubbleSize val="0"/>
        </c:dLbls>
        <c:gapWidth val="150"/>
        <c:axId val="135968079"/>
        <c:axId val="1"/>
      </c:barChart>
      <c:catAx>
        <c:axId val="13596807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389-4B6D-8566-DC855B613BCA}"/>
              </c:ext>
            </c:extLst>
          </c:dPt>
          <c:dPt>
            <c:idx val="1"/>
            <c:invertIfNegative val="0"/>
            <c:bubble3D val="0"/>
            <c:spPr>
              <a:solidFill>
                <a:srgbClr val="C00000"/>
              </a:solidFill>
            </c:spPr>
            <c:extLst>
              <c:ext xmlns:c16="http://schemas.microsoft.com/office/drawing/2014/chart" uri="{C3380CC4-5D6E-409C-BE32-E72D297353CC}">
                <c16:uniqueId val="{00000003-F389-4B6D-8566-DC855B613B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389-4B6D-8566-DC855B613B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389-4B6D-8566-DC855B613BC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F389-4B6D-8566-DC855B613BCA}"/>
            </c:ext>
          </c:extLst>
        </c:ser>
        <c:dLbls>
          <c:showLegendKey val="0"/>
          <c:showVal val="0"/>
          <c:showCatName val="0"/>
          <c:showSerName val="0"/>
          <c:showPercent val="0"/>
          <c:showBubbleSize val="0"/>
        </c:dLbls>
        <c:gapWidth val="150"/>
        <c:axId val="135971439"/>
        <c:axId val="1"/>
      </c:barChart>
      <c:catAx>
        <c:axId val="135971439"/>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01E-4C74-B43B-818601FD4C93}"/>
              </c:ext>
            </c:extLst>
          </c:dPt>
          <c:dPt>
            <c:idx val="1"/>
            <c:invertIfNegative val="0"/>
            <c:bubble3D val="0"/>
            <c:spPr>
              <a:solidFill>
                <a:srgbClr val="C00000"/>
              </a:solidFill>
            </c:spPr>
            <c:extLst>
              <c:ext xmlns:c16="http://schemas.microsoft.com/office/drawing/2014/chart" uri="{C3380CC4-5D6E-409C-BE32-E72D297353CC}">
                <c16:uniqueId val="{00000003-A01E-4C74-B43B-818601FD4C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01E-4C74-B43B-818601FD4C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01E-4C74-B43B-818601FD4C9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A01E-4C74-B43B-818601FD4C93}"/>
            </c:ext>
          </c:extLst>
        </c:ser>
        <c:dLbls>
          <c:showLegendKey val="0"/>
          <c:showVal val="0"/>
          <c:showCatName val="0"/>
          <c:showSerName val="0"/>
          <c:showPercent val="0"/>
          <c:showBubbleSize val="0"/>
        </c:dLbls>
        <c:gapWidth val="150"/>
        <c:axId val="130217135"/>
        <c:axId val="1"/>
      </c:barChart>
      <c:catAx>
        <c:axId val="1302171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FCA-43E8-A43D-F1ADCA88EC55}"/>
              </c:ext>
            </c:extLst>
          </c:dPt>
          <c:dPt>
            <c:idx val="1"/>
            <c:invertIfNegative val="0"/>
            <c:bubble3D val="0"/>
            <c:spPr>
              <a:solidFill>
                <a:srgbClr val="C00000"/>
              </a:solidFill>
            </c:spPr>
            <c:extLst>
              <c:ext xmlns:c16="http://schemas.microsoft.com/office/drawing/2014/chart" uri="{C3380CC4-5D6E-409C-BE32-E72D297353CC}">
                <c16:uniqueId val="{00000003-5FCA-43E8-A43D-F1ADCA88EC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FCA-43E8-A43D-F1ADCA88EC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FCA-43E8-A43D-F1ADCA88EC5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0.2857142857142857</c:v>
                </c:pt>
                <c:pt idx="3">
                  <c:v>0</c:v>
                </c:pt>
              </c:numCache>
            </c:numRef>
          </c:val>
          <c:extLst>
            <c:ext xmlns:c16="http://schemas.microsoft.com/office/drawing/2014/chart" uri="{C3380CC4-5D6E-409C-BE32-E72D297353CC}">
              <c16:uniqueId val="{00000008-5FCA-43E8-A43D-F1ADCA88EC55}"/>
            </c:ext>
          </c:extLst>
        </c:ser>
        <c:dLbls>
          <c:showLegendKey val="0"/>
          <c:showVal val="0"/>
          <c:showCatName val="0"/>
          <c:showSerName val="0"/>
          <c:showPercent val="0"/>
          <c:showBubbleSize val="0"/>
        </c:dLbls>
        <c:gapWidth val="150"/>
        <c:axId val="130213775"/>
        <c:axId val="1"/>
      </c:barChart>
      <c:catAx>
        <c:axId val="1302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1B-4934-903E-66EAECC0CA0E}"/>
              </c:ext>
            </c:extLst>
          </c:dPt>
          <c:dPt>
            <c:idx val="1"/>
            <c:invertIfNegative val="0"/>
            <c:bubble3D val="0"/>
            <c:spPr>
              <a:solidFill>
                <a:srgbClr val="C00000"/>
              </a:solidFill>
            </c:spPr>
            <c:extLst>
              <c:ext xmlns:c16="http://schemas.microsoft.com/office/drawing/2014/chart" uri="{C3380CC4-5D6E-409C-BE32-E72D297353CC}">
                <c16:uniqueId val="{00000003-031B-4934-903E-66EAECC0CA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1B-4934-903E-66EAECC0CA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1B-4934-903E-66EAECC0CA0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031B-4934-903E-66EAECC0CA0E}"/>
            </c:ext>
          </c:extLst>
        </c:ser>
        <c:dLbls>
          <c:showLegendKey val="0"/>
          <c:showVal val="0"/>
          <c:showCatName val="0"/>
          <c:showSerName val="0"/>
          <c:showPercent val="0"/>
          <c:showBubbleSize val="0"/>
        </c:dLbls>
        <c:gapWidth val="150"/>
        <c:axId val="130215215"/>
        <c:axId val="1"/>
      </c:barChart>
      <c:catAx>
        <c:axId val="1302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DCC-48DF-B265-71EC13D46C7D}"/>
              </c:ext>
            </c:extLst>
          </c:dPt>
          <c:dPt>
            <c:idx val="1"/>
            <c:invertIfNegative val="0"/>
            <c:bubble3D val="0"/>
            <c:spPr>
              <a:solidFill>
                <a:srgbClr val="C00000"/>
              </a:solidFill>
            </c:spPr>
            <c:extLst>
              <c:ext xmlns:c16="http://schemas.microsoft.com/office/drawing/2014/chart" uri="{C3380CC4-5D6E-409C-BE32-E72D297353CC}">
                <c16:uniqueId val="{00000003-2DCC-48DF-B265-71EC13D46C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DCC-48DF-B265-71EC13D46C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DCC-48DF-B265-71EC13D46C7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2DCC-48DF-B265-71EC13D46C7D}"/>
            </c:ext>
          </c:extLst>
        </c:ser>
        <c:dLbls>
          <c:showLegendKey val="0"/>
          <c:showVal val="0"/>
          <c:showCatName val="0"/>
          <c:showSerName val="0"/>
          <c:showPercent val="0"/>
          <c:showBubbleSize val="0"/>
        </c:dLbls>
        <c:gapWidth val="150"/>
        <c:axId val="130216175"/>
        <c:axId val="1"/>
      </c:barChart>
      <c:catAx>
        <c:axId val="1302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38C-4E3B-896E-DEB2B0C7D516}"/>
              </c:ext>
            </c:extLst>
          </c:dPt>
          <c:dPt>
            <c:idx val="1"/>
            <c:invertIfNegative val="0"/>
            <c:bubble3D val="0"/>
            <c:spPr>
              <a:solidFill>
                <a:srgbClr val="C00000"/>
              </a:solidFill>
            </c:spPr>
            <c:extLst>
              <c:ext xmlns:c16="http://schemas.microsoft.com/office/drawing/2014/chart" uri="{C3380CC4-5D6E-409C-BE32-E72D297353CC}">
                <c16:uniqueId val="{00000003-438C-4E3B-896E-DEB2B0C7D5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38C-4E3B-896E-DEB2B0C7D5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38C-4E3B-896E-DEB2B0C7D516}"/>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438C-4E3B-896E-DEB2B0C7D516}"/>
            </c:ext>
          </c:extLst>
        </c:ser>
        <c:dLbls>
          <c:showLegendKey val="0"/>
          <c:showVal val="0"/>
          <c:showCatName val="0"/>
          <c:showSerName val="0"/>
          <c:showPercent val="0"/>
          <c:showBubbleSize val="0"/>
        </c:dLbls>
        <c:gapWidth val="150"/>
        <c:axId val="130218575"/>
        <c:axId val="1"/>
      </c:barChart>
      <c:catAx>
        <c:axId val="1302185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924-4CD1-8FB7-939F8BE0F05B}"/>
              </c:ext>
            </c:extLst>
          </c:dPt>
          <c:dPt>
            <c:idx val="1"/>
            <c:invertIfNegative val="0"/>
            <c:bubble3D val="0"/>
            <c:spPr>
              <a:solidFill>
                <a:srgbClr val="C00000"/>
              </a:solidFill>
            </c:spPr>
            <c:extLst>
              <c:ext xmlns:c16="http://schemas.microsoft.com/office/drawing/2014/chart" uri="{C3380CC4-5D6E-409C-BE32-E72D297353CC}">
                <c16:uniqueId val="{00000003-4924-4CD1-8FB7-939F8BE0F0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924-4CD1-8FB7-939F8BE0F0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924-4CD1-8FB7-939F8BE0F05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4924-4CD1-8FB7-939F8BE0F05B}"/>
            </c:ext>
          </c:extLst>
        </c:ser>
        <c:dLbls>
          <c:showLegendKey val="0"/>
          <c:showVal val="0"/>
          <c:showCatName val="0"/>
          <c:showSerName val="0"/>
          <c:showPercent val="0"/>
          <c:showBubbleSize val="0"/>
        </c:dLbls>
        <c:gapWidth val="150"/>
        <c:axId val="136504495"/>
        <c:axId val="1"/>
      </c:barChart>
      <c:catAx>
        <c:axId val="1365044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4A6-40CD-9310-21CAAFA1B9E8}"/>
              </c:ext>
            </c:extLst>
          </c:dPt>
          <c:dPt>
            <c:idx val="1"/>
            <c:invertIfNegative val="0"/>
            <c:bubble3D val="0"/>
            <c:spPr>
              <a:solidFill>
                <a:srgbClr val="C00000"/>
              </a:solidFill>
            </c:spPr>
            <c:extLst>
              <c:ext xmlns:c16="http://schemas.microsoft.com/office/drawing/2014/chart" uri="{C3380CC4-5D6E-409C-BE32-E72D297353CC}">
                <c16:uniqueId val="{00000003-E4A6-40CD-9310-21CAAFA1B9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A6-40CD-9310-21CAAFA1B9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A6-40CD-9310-21CAAFA1B9E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E4A6-40CD-9310-21CAAFA1B9E8}"/>
            </c:ext>
          </c:extLst>
        </c:ser>
        <c:dLbls>
          <c:showLegendKey val="0"/>
          <c:showVal val="0"/>
          <c:showCatName val="0"/>
          <c:showSerName val="0"/>
          <c:showPercent val="0"/>
          <c:showBubbleSize val="0"/>
        </c:dLbls>
        <c:gapWidth val="150"/>
        <c:axId val="136503535"/>
        <c:axId val="1"/>
      </c:barChart>
      <c:catAx>
        <c:axId val="1365035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756-40F3-A1FF-8938952E3BA0}"/>
              </c:ext>
            </c:extLst>
          </c:dPt>
          <c:dPt>
            <c:idx val="1"/>
            <c:invertIfNegative val="0"/>
            <c:bubble3D val="0"/>
            <c:spPr>
              <a:solidFill>
                <a:srgbClr val="C00000"/>
              </a:solidFill>
            </c:spPr>
            <c:extLst>
              <c:ext xmlns:c16="http://schemas.microsoft.com/office/drawing/2014/chart" uri="{C3380CC4-5D6E-409C-BE32-E72D297353CC}">
                <c16:uniqueId val="{00000003-6756-40F3-A1FF-8938952E3B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756-40F3-A1FF-8938952E3B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756-40F3-A1FF-8938952E3BA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6756-40F3-A1FF-8938952E3BA0}"/>
            </c:ext>
          </c:extLst>
        </c:ser>
        <c:dLbls>
          <c:showLegendKey val="0"/>
          <c:showVal val="0"/>
          <c:showCatName val="0"/>
          <c:showSerName val="0"/>
          <c:showPercent val="0"/>
          <c:showBubbleSize val="0"/>
        </c:dLbls>
        <c:gapWidth val="150"/>
        <c:axId val="108501743"/>
        <c:axId val="1"/>
      </c:barChart>
      <c:catAx>
        <c:axId val="10850174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EC-413E-91DC-D2DE4570285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EC-413E-91DC-D2DE4570285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27EC-413E-91DC-D2DE45702855}"/>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EC-413E-91DC-D2DE4570285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EC-413E-91DC-D2DE45702855}"/>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EC-413E-91DC-D2DE45702855}"/>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EC-413E-91DC-D2DE4570285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7EC-413E-91DC-D2DE45702855}"/>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EC-413E-91DC-D2DE45702855}"/>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EC-413E-91DC-D2DE45702855}"/>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7EC-413E-91DC-D2DE45702855}"/>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7EC-413E-91DC-D2DE45702855}"/>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7EC-413E-91DC-D2DE45702855}"/>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EC-413E-91DC-D2DE45702855}"/>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EC-413E-91DC-D2DE45702855}"/>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EC-413E-91DC-D2DE45702855}"/>
                </c:ext>
              </c:extLst>
            </c:dLbl>
            <c:spPr>
              <a:noFill/>
              <a:ln w="25400">
                <a:noFill/>
              </a:ln>
              <a:effectLst/>
            </c:spPr>
            <c:txPr>
              <a:bodyPr rot="0" spcFirstLastPara="0" vertOverflow="ellipsis" vert="horz" wrap="square" lIns="38100" tIns="19050" rIns="38100" bIns="19050" anchor="ctr" anchorCtr="1">
                <a:spAutoFit/>
              </a:bodyPr>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27EC-413E-91DC-D2DE45702855}"/>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05-44DD-8DD4-08501D239D5E}"/>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05-44DD-8DD4-08501D239D5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0.5714285714285714</c:v>
                </c:pt>
                <c:pt idx="2">
                  <c:v>0.2857142857142857</c:v>
                </c:pt>
                <c:pt idx="3">
                  <c:v>0</c:v>
                </c:pt>
              </c:numCache>
            </c:numRef>
          </c:val>
          <c:smooth val="0"/>
          <c:extLst>
            <c:ext xmlns:c16="http://schemas.microsoft.com/office/drawing/2014/chart" uri="{C3380CC4-5D6E-409C-BE32-E72D297353CC}">
              <c16:uniqueId val="{00000002-9105-44DD-8DD4-08501D239D5E}"/>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05-44DD-8DD4-08501D239D5E}"/>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05-44DD-8DD4-08501D239D5E}"/>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05-44DD-8DD4-08501D239D5E}"/>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105-44DD-8DD4-08501D239D5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105-44DD-8DD4-08501D239D5E}"/>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05-44DD-8DD4-08501D239D5E}"/>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05-44DD-8DD4-08501D239D5E}"/>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05-44DD-8DD4-08501D239D5E}"/>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05-44DD-8DD4-08501D239D5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05-44DD-8DD4-08501D239D5E}"/>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05-44DD-8DD4-08501D239D5E}"/>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05-44DD-8DD4-08501D239D5E}"/>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05-44DD-8DD4-08501D239D5E}"/>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105-44DD-8DD4-08501D239D5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105-44DD-8DD4-08501D239D5E}"/>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167-4D77-866C-36159726789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167-4D77-866C-36159726789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9167-4D77-866C-36159726789D}"/>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167-4D77-866C-36159726789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167-4D77-866C-36159726789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167-4D77-866C-36159726789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167-4D77-866C-36159726789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167-4D77-866C-36159726789D}"/>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167-4D77-866C-36159726789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167-4D77-866C-36159726789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167-4D77-866C-36159726789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167-4D77-866C-36159726789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167-4D77-866C-36159726789D}"/>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67-4D77-866C-36159726789D}"/>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67-4D77-866C-36159726789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167-4D77-866C-36159726789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86E-4630-9CC8-375B5E600B83}"/>
              </c:ext>
            </c:extLst>
          </c:dPt>
          <c:dPt>
            <c:idx val="1"/>
            <c:invertIfNegative val="0"/>
            <c:bubble3D val="0"/>
            <c:spPr>
              <a:solidFill>
                <a:srgbClr val="C00000"/>
              </a:solidFill>
            </c:spPr>
            <c:extLst>
              <c:ext xmlns:c16="http://schemas.microsoft.com/office/drawing/2014/chart" uri="{C3380CC4-5D6E-409C-BE32-E72D297353CC}">
                <c16:uniqueId val="{00000003-F86E-4630-9CC8-375B5E600B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86E-4630-9CC8-375B5E600B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86E-4630-9CC8-375B5E600B8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F86E-4630-9CC8-375B5E600B83}"/>
            </c:ext>
          </c:extLst>
        </c:ser>
        <c:dLbls>
          <c:showLegendKey val="0"/>
          <c:showVal val="0"/>
          <c:showCatName val="0"/>
          <c:showSerName val="0"/>
          <c:showPercent val="0"/>
          <c:showBubbleSize val="0"/>
        </c:dLbls>
        <c:gapWidth val="150"/>
        <c:axId val="105310895"/>
        <c:axId val="1"/>
      </c:barChart>
      <c:catAx>
        <c:axId val="10531089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C93-40E4-A210-6B5F37B18B47}"/>
              </c:ext>
            </c:extLst>
          </c:dPt>
          <c:dPt>
            <c:idx val="1"/>
            <c:invertIfNegative val="0"/>
            <c:bubble3D val="0"/>
            <c:spPr>
              <a:solidFill>
                <a:srgbClr val="C00000"/>
              </a:solidFill>
            </c:spPr>
            <c:extLst>
              <c:ext xmlns:c16="http://schemas.microsoft.com/office/drawing/2014/chart" uri="{C3380CC4-5D6E-409C-BE32-E72D297353CC}">
                <c16:uniqueId val="{00000003-CC93-40E4-A210-6B5F37B18B4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C93-40E4-A210-6B5F37B18B4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C93-40E4-A210-6B5F37B18B4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CC93-40E4-A210-6B5F37B18B47}"/>
            </c:ext>
          </c:extLst>
        </c:ser>
        <c:dLbls>
          <c:showLegendKey val="0"/>
          <c:showVal val="0"/>
          <c:showCatName val="0"/>
          <c:showSerName val="0"/>
          <c:showPercent val="0"/>
          <c:showBubbleSize val="0"/>
        </c:dLbls>
        <c:gapWidth val="150"/>
        <c:axId val="105312335"/>
        <c:axId val="1"/>
      </c:barChart>
      <c:catAx>
        <c:axId val="10531233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88A-4184-B2F2-E83125453B42}"/>
              </c:ext>
            </c:extLst>
          </c:dPt>
          <c:dPt>
            <c:idx val="1"/>
            <c:invertIfNegative val="0"/>
            <c:bubble3D val="0"/>
            <c:spPr>
              <a:solidFill>
                <a:srgbClr val="C00000"/>
              </a:solidFill>
            </c:spPr>
            <c:extLst>
              <c:ext xmlns:c16="http://schemas.microsoft.com/office/drawing/2014/chart" uri="{C3380CC4-5D6E-409C-BE32-E72D297353CC}">
                <c16:uniqueId val="{00000003-D88A-4184-B2F2-E83125453B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88A-4184-B2F2-E83125453B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88A-4184-B2F2-E83125453B4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D88A-4184-B2F2-E83125453B42}"/>
            </c:ext>
          </c:extLst>
        </c:ser>
        <c:dLbls>
          <c:showLegendKey val="0"/>
          <c:showVal val="0"/>
          <c:showCatName val="0"/>
          <c:showSerName val="0"/>
          <c:showPercent val="0"/>
          <c:showBubbleSize val="0"/>
        </c:dLbls>
        <c:gapWidth val="150"/>
        <c:axId val="105316175"/>
        <c:axId val="1"/>
      </c:barChart>
      <c:catAx>
        <c:axId val="1053161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49F-4100-9206-0A86D9940D6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D49F-4100-9206-0A86D9940D6B}"/>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49F-4100-9206-0A86D9940D6B}"/>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49F-4100-9206-0A86D9940D6B}"/>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49F-4100-9206-0A86D9940D6B}"/>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49F-4100-9206-0A86D9940D6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6-D49F-4100-9206-0A86D9940D6B}"/>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49F-4100-9206-0A86D9940D6B}"/>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49F-4100-9206-0A86D9940D6B}"/>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49F-4100-9206-0A86D9940D6B}"/>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49F-4100-9206-0A86D9940D6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B-D49F-4100-9206-0A86D9940D6B}"/>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49F-4100-9206-0A86D9940D6B}"/>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49F-4100-9206-0A86D9940D6B}"/>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49F-4100-9206-0A86D9940D6B}"/>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49F-4100-9206-0A86D9940D6B}"/>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D49F-4100-9206-0A86D9940D6B}"/>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775-47CB-B91D-C499D329BC3B}"/>
              </c:ext>
            </c:extLst>
          </c:dPt>
          <c:dPt>
            <c:idx val="1"/>
            <c:invertIfNegative val="0"/>
            <c:bubble3D val="0"/>
            <c:spPr>
              <a:solidFill>
                <a:srgbClr val="C00000"/>
              </a:solidFill>
            </c:spPr>
            <c:extLst>
              <c:ext xmlns:c16="http://schemas.microsoft.com/office/drawing/2014/chart" uri="{C3380CC4-5D6E-409C-BE32-E72D297353CC}">
                <c16:uniqueId val="{00000003-0775-47CB-B91D-C499D329BC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775-47CB-B91D-C499D329BC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775-47CB-B91D-C499D329BC3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extLst>
            <c:ext xmlns:c16="http://schemas.microsoft.com/office/drawing/2014/chart" uri="{C3380CC4-5D6E-409C-BE32-E72D297353CC}">
              <c16:uniqueId val="{00000008-0775-47CB-B91D-C499D329BC3B}"/>
            </c:ext>
          </c:extLst>
        </c:ser>
        <c:dLbls>
          <c:showLegendKey val="0"/>
          <c:showVal val="0"/>
          <c:showCatName val="0"/>
          <c:showSerName val="0"/>
          <c:showPercent val="0"/>
          <c:showBubbleSize val="0"/>
        </c:dLbls>
        <c:gapWidth val="150"/>
        <c:axId val="105313775"/>
        <c:axId val="1"/>
      </c:barChart>
      <c:catAx>
        <c:axId val="1053137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17-42B1-A595-82B35749E98E}"/>
              </c:ext>
            </c:extLst>
          </c:dPt>
          <c:dPt>
            <c:idx val="1"/>
            <c:invertIfNegative val="0"/>
            <c:bubble3D val="0"/>
            <c:spPr>
              <a:solidFill>
                <a:srgbClr val="C00000"/>
              </a:solidFill>
            </c:spPr>
            <c:extLst>
              <c:ext xmlns:c16="http://schemas.microsoft.com/office/drawing/2014/chart" uri="{C3380CC4-5D6E-409C-BE32-E72D297353CC}">
                <c16:uniqueId val="{00000003-8F17-42B1-A595-82B35749E9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17-42B1-A595-82B35749E9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17-42B1-A595-82B35749E98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8-8F17-42B1-A595-82B35749E98E}"/>
            </c:ext>
          </c:extLst>
        </c:ser>
        <c:dLbls>
          <c:showLegendKey val="0"/>
          <c:showVal val="0"/>
          <c:showCatName val="0"/>
          <c:showSerName val="0"/>
          <c:showPercent val="0"/>
          <c:showBubbleSize val="0"/>
        </c:dLbls>
        <c:gapWidth val="150"/>
        <c:axId val="105315215"/>
        <c:axId val="1"/>
      </c:barChart>
      <c:catAx>
        <c:axId val="10531521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730-4279-AD5E-1DDF846D956D}"/>
              </c:ext>
            </c:extLst>
          </c:dPt>
          <c:dPt>
            <c:idx val="1"/>
            <c:invertIfNegative val="0"/>
            <c:bubble3D val="0"/>
            <c:spPr>
              <a:solidFill>
                <a:srgbClr val="C00000"/>
              </a:solidFill>
            </c:spPr>
            <c:extLst>
              <c:ext xmlns:c16="http://schemas.microsoft.com/office/drawing/2014/chart" uri="{C3380CC4-5D6E-409C-BE32-E72D297353CC}">
                <c16:uniqueId val="{00000003-2730-4279-AD5E-1DDF846D95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730-4279-AD5E-1DDF846D95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730-4279-AD5E-1DDF846D956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2730-4279-AD5E-1DDF846D956D}"/>
            </c:ext>
          </c:extLst>
        </c:ser>
        <c:dLbls>
          <c:showLegendKey val="0"/>
          <c:showVal val="0"/>
          <c:showCatName val="0"/>
          <c:showSerName val="0"/>
          <c:showPercent val="0"/>
          <c:showBubbleSize val="0"/>
        </c:dLbls>
        <c:gapWidth val="150"/>
        <c:axId val="105868511"/>
        <c:axId val="1"/>
      </c:barChart>
      <c:catAx>
        <c:axId val="105868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3A-49D7-A802-C38625085D67}"/>
              </c:ext>
            </c:extLst>
          </c:dPt>
          <c:dPt>
            <c:idx val="1"/>
            <c:invertIfNegative val="0"/>
            <c:bubble3D val="0"/>
            <c:spPr>
              <a:solidFill>
                <a:srgbClr val="C00000"/>
              </a:solidFill>
            </c:spPr>
            <c:extLst>
              <c:ext xmlns:c16="http://schemas.microsoft.com/office/drawing/2014/chart" uri="{C3380CC4-5D6E-409C-BE32-E72D297353CC}">
                <c16:uniqueId val="{00000003-FD3A-49D7-A802-C38625085D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3A-49D7-A802-C38625085D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3A-49D7-A802-C38625085D67}"/>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FD3A-49D7-A802-C38625085D67}"/>
            </c:ext>
          </c:extLst>
        </c:ser>
        <c:dLbls>
          <c:showLegendKey val="0"/>
          <c:showVal val="0"/>
          <c:showCatName val="0"/>
          <c:showSerName val="0"/>
          <c:showPercent val="0"/>
          <c:showBubbleSize val="0"/>
        </c:dLbls>
        <c:gapWidth val="150"/>
        <c:axId val="108502223"/>
        <c:axId val="1"/>
      </c:barChart>
      <c:catAx>
        <c:axId val="10850222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73-495E-A46D-98EB6BFEEE6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73-495E-A46D-98EB6BFEEE6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473-495E-A46D-98EB6BFEEE64}"/>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73-495E-A46D-98EB6BFEEE6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73-495E-A46D-98EB6BFEEE6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73-495E-A46D-98EB6BFEEE6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73-495E-A46D-98EB6BFEEE6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473-495E-A46D-98EB6BFEEE64}"/>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73-495E-A46D-98EB6BFEEE64}"/>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73-495E-A46D-98EB6BFEEE64}"/>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473-495E-A46D-98EB6BFEEE64}"/>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473-495E-A46D-98EB6BFEEE6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473-495E-A46D-98EB6BFEEE64}"/>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473-495E-A46D-98EB6BFEEE64}"/>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473-495E-A46D-98EB6BFEEE64}"/>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473-495E-A46D-98EB6BFEEE64}"/>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473-495E-A46D-98EB6BFEEE64}"/>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473-495E-A46D-98EB6BFEEE64}"/>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FC3F-4BBF-9A9C-E8643EF7B028}"/>
              </c:ext>
            </c:extLst>
          </c:dPt>
          <c:dPt>
            <c:idx val="1"/>
            <c:invertIfNegative val="0"/>
            <c:bubble3D val="0"/>
            <c:spPr>
              <a:solidFill>
                <a:srgbClr val="C00000"/>
              </a:solidFill>
            </c:spPr>
            <c:extLst>
              <c:ext xmlns:c16="http://schemas.microsoft.com/office/drawing/2014/chart" uri="{C3380CC4-5D6E-409C-BE32-E72D297353CC}">
                <c16:uniqueId val="{00000003-FC3F-4BBF-9A9C-E8643EF7B0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3F-4BBF-9A9C-E8643EF7B0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3F-4BBF-9A9C-E8643EF7B02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FC3F-4BBF-9A9C-E8643EF7B028}"/>
            </c:ext>
          </c:extLst>
        </c:ser>
        <c:dLbls>
          <c:showLegendKey val="0"/>
          <c:showVal val="0"/>
          <c:showCatName val="0"/>
          <c:showSerName val="0"/>
          <c:showPercent val="0"/>
          <c:showBubbleSize val="0"/>
        </c:dLbls>
        <c:gapWidth val="150"/>
        <c:axId val="105865631"/>
        <c:axId val="1"/>
      </c:barChart>
      <c:catAx>
        <c:axId val="10586563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C48-4BEE-8A37-63477797BD75}"/>
              </c:ext>
            </c:extLst>
          </c:dPt>
          <c:dPt>
            <c:idx val="1"/>
            <c:invertIfNegative val="0"/>
            <c:bubble3D val="0"/>
            <c:spPr>
              <a:solidFill>
                <a:srgbClr val="C00000"/>
              </a:solidFill>
            </c:spPr>
            <c:extLst>
              <c:ext xmlns:c16="http://schemas.microsoft.com/office/drawing/2014/chart" uri="{C3380CC4-5D6E-409C-BE32-E72D297353CC}">
                <c16:uniqueId val="{00000003-EC48-4BEE-8A37-63477797BD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48-4BEE-8A37-63477797BD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48-4BEE-8A37-63477797BD7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EC48-4BEE-8A37-63477797BD75}"/>
            </c:ext>
          </c:extLst>
        </c:ser>
        <c:dLbls>
          <c:showLegendKey val="0"/>
          <c:showVal val="0"/>
          <c:showCatName val="0"/>
          <c:showSerName val="0"/>
          <c:showPercent val="0"/>
          <c:showBubbleSize val="0"/>
        </c:dLbls>
        <c:gapWidth val="150"/>
        <c:axId val="105871391"/>
        <c:axId val="1"/>
      </c:barChart>
      <c:catAx>
        <c:axId val="1058713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0BA8-4587-B6E8-36433E2B0A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A8-4587-B6E8-36433E2B0A6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0BA8-4587-B6E8-36433E2B0A68}"/>
            </c:ext>
          </c:extLst>
        </c:ser>
        <c:dLbls>
          <c:showLegendKey val="0"/>
          <c:showVal val="0"/>
          <c:showCatName val="0"/>
          <c:showSerName val="0"/>
          <c:showPercent val="0"/>
          <c:showBubbleSize val="0"/>
        </c:dLbls>
        <c:gapWidth val="150"/>
        <c:axId val="105870911"/>
        <c:axId val="1"/>
      </c:bar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FCC-481B-8DA0-12E1633838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FCC-481B-8DA0-12E16338389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FCC-481B-8DA0-12E163383893}"/>
            </c:ext>
          </c:extLst>
        </c:ser>
        <c:dLbls>
          <c:showLegendKey val="0"/>
          <c:showVal val="0"/>
          <c:showCatName val="0"/>
          <c:showSerName val="0"/>
          <c:showPercent val="0"/>
          <c:showBubbleSize val="0"/>
        </c:dLbls>
        <c:gapWidth val="150"/>
        <c:axId val="106447791"/>
        <c:axId val="1"/>
      </c:barChart>
      <c:catAx>
        <c:axId val="10644779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F05-44A9-82D5-4D6287E70E10}"/>
              </c:ext>
            </c:extLst>
          </c:dPt>
          <c:dPt>
            <c:idx val="1"/>
            <c:invertIfNegative val="0"/>
            <c:bubble3D val="0"/>
            <c:spPr>
              <a:solidFill>
                <a:srgbClr val="C00000"/>
              </a:solidFill>
            </c:spPr>
            <c:extLst>
              <c:ext xmlns:c16="http://schemas.microsoft.com/office/drawing/2014/chart" uri="{C3380CC4-5D6E-409C-BE32-E72D297353CC}">
                <c16:uniqueId val="{00000003-9F05-44A9-82D5-4D6287E70E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F05-44A9-82D5-4D6287E70E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F05-44A9-82D5-4D6287E70E1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9F05-44A9-82D5-4D6287E70E10}"/>
            </c:ext>
          </c:extLst>
        </c:ser>
        <c:dLbls>
          <c:showLegendKey val="0"/>
          <c:showVal val="0"/>
          <c:showCatName val="0"/>
          <c:showSerName val="0"/>
          <c:showPercent val="0"/>
          <c:showBubbleSize val="0"/>
        </c:dLbls>
        <c:gapWidth val="150"/>
        <c:axId val="106456911"/>
        <c:axId val="1"/>
      </c:barChart>
      <c:catAx>
        <c:axId val="106456911"/>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27C-4E03-9896-016E48B7C160}"/>
              </c:ext>
            </c:extLst>
          </c:dPt>
          <c:dPt>
            <c:idx val="1"/>
            <c:invertIfNegative val="0"/>
            <c:bubble3D val="0"/>
            <c:spPr>
              <a:solidFill>
                <a:srgbClr val="C00000"/>
              </a:solidFill>
            </c:spPr>
            <c:extLst>
              <c:ext xmlns:c16="http://schemas.microsoft.com/office/drawing/2014/chart" uri="{C3380CC4-5D6E-409C-BE32-E72D297353CC}">
                <c16:uniqueId val="{00000003-327C-4E03-9896-016E48B7C1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27C-4E03-9896-016E48B7C1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27C-4E03-9896-016E48B7C16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327C-4E03-9896-016E48B7C160}"/>
            </c:ext>
          </c:extLst>
        </c:ser>
        <c:dLbls>
          <c:showLegendKey val="0"/>
          <c:showVal val="0"/>
          <c:showCatName val="0"/>
          <c:showSerName val="0"/>
          <c:showPercent val="0"/>
          <c:showBubbleSize val="0"/>
        </c:dLbls>
        <c:gapWidth val="150"/>
        <c:axId val="106451151"/>
        <c:axId val="1"/>
      </c:barChart>
      <c:catAx>
        <c:axId val="1064511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7EB-4525-8A69-B91C3F5077B3}"/>
              </c:ext>
            </c:extLst>
          </c:dPt>
          <c:dPt>
            <c:idx val="1"/>
            <c:invertIfNegative val="0"/>
            <c:bubble3D val="0"/>
            <c:spPr>
              <a:solidFill>
                <a:srgbClr val="C00000"/>
              </a:solidFill>
            </c:spPr>
            <c:extLst>
              <c:ext xmlns:c16="http://schemas.microsoft.com/office/drawing/2014/chart" uri="{C3380CC4-5D6E-409C-BE32-E72D297353CC}">
                <c16:uniqueId val="{00000003-77EB-4525-8A69-B91C3F5077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EB-4525-8A69-B91C3F5077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EB-4525-8A69-B91C3F5077B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8-77EB-4525-8A69-B91C3F5077B3}"/>
            </c:ext>
          </c:extLst>
        </c:ser>
        <c:dLbls>
          <c:showLegendKey val="0"/>
          <c:showVal val="0"/>
          <c:showCatName val="0"/>
          <c:showSerName val="0"/>
          <c:showPercent val="0"/>
          <c:showBubbleSize val="0"/>
        </c:dLbls>
        <c:gapWidth val="150"/>
        <c:axId val="106453071"/>
        <c:axId val="1"/>
      </c:barChart>
      <c:catAx>
        <c:axId val="1064530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FE-4D57-A523-CD664E4D16AA}"/>
              </c:ext>
            </c:extLst>
          </c:dPt>
          <c:dPt>
            <c:idx val="1"/>
            <c:invertIfNegative val="0"/>
            <c:bubble3D val="0"/>
            <c:spPr>
              <a:solidFill>
                <a:srgbClr val="C00000"/>
              </a:solidFill>
            </c:spPr>
            <c:extLst>
              <c:ext xmlns:c16="http://schemas.microsoft.com/office/drawing/2014/chart" uri="{C3380CC4-5D6E-409C-BE32-E72D297353CC}">
                <c16:uniqueId val="{00000003-8FFE-4D57-A523-CD664E4D16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FE-4D57-A523-CD664E4D16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FE-4D57-A523-CD664E4D16AA}"/>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8FFE-4D57-A523-CD664E4D16AA}"/>
            </c:ext>
          </c:extLst>
        </c:ser>
        <c:dLbls>
          <c:showLegendKey val="0"/>
          <c:showVal val="0"/>
          <c:showCatName val="0"/>
          <c:showSerName val="0"/>
          <c:showPercent val="0"/>
          <c:showBubbleSize val="0"/>
        </c:dLbls>
        <c:gapWidth val="150"/>
        <c:axId val="106454991"/>
        <c:axId val="1"/>
      </c:barChart>
      <c:catAx>
        <c:axId val="1064549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367-4DBB-8A5C-257785658F05}"/>
              </c:ext>
            </c:extLst>
          </c:dPt>
          <c:dPt>
            <c:idx val="1"/>
            <c:invertIfNegative val="0"/>
            <c:bubble3D val="0"/>
            <c:spPr>
              <a:solidFill>
                <a:srgbClr val="C00000"/>
              </a:solidFill>
            </c:spPr>
            <c:extLst>
              <c:ext xmlns:c16="http://schemas.microsoft.com/office/drawing/2014/chart" uri="{C3380CC4-5D6E-409C-BE32-E72D297353CC}">
                <c16:uniqueId val="{00000003-D367-4DBB-8A5C-257785658F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367-4DBB-8A5C-257785658F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367-4DBB-8A5C-257785658F05}"/>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D367-4DBB-8A5C-257785658F05}"/>
            </c:ext>
          </c:extLst>
        </c:ser>
        <c:dLbls>
          <c:showLegendKey val="0"/>
          <c:showVal val="0"/>
          <c:showCatName val="0"/>
          <c:showSerName val="0"/>
          <c:showPercent val="0"/>
          <c:showBubbleSize val="0"/>
        </c:dLbls>
        <c:gapWidth val="150"/>
        <c:axId val="106454511"/>
        <c:axId val="1"/>
      </c:barChart>
      <c:catAx>
        <c:axId val="1064545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D04-4EAF-9ADC-1D4F2299D9C8}"/>
              </c:ext>
            </c:extLst>
          </c:dPt>
          <c:dPt>
            <c:idx val="1"/>
            <c:invertIfNegative val="0"/>
            <c:bubble3D val="0"/>
            <c:spPr>
              <a:solidFill>
                <a:srgbClr val="C00000"/>
              </a:solidFill>
            </c:spPr>
            <c:extLst>
              <c:ext xmlns:c16="http://schemas.microsoft.com/office/drawing/2014/chart" uri="{C3380CC4-5D6E-409C-BE32-E72D297353CC}">
                <c16:uniqueId val="{00000003-0D04-4EAF-9ADC-1D4F2299D9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D04-4EAF-9ADC-1D4F2299D9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D04-4EAF-9ADC-1D4F2299D9C8}"/>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0D04-4EAF-9ADC-1D4F2299D9C8}"/>
            </c:ext>
          </c:extLst>
        </c:ser>
        <c:dLbls>
          <c:showLegendKey val="0"/>
          <c:showVal val="0"/>
          <c:showCatName val="0"/>
          <c:showSerName val="0"/>
          <c:showPercent val="0"/>
          <c:showBubbleSize val="0"/>
        </c:dLbls>
        <c:gapWidth val="150"/>
        <c:axId val="108493583"/>
        <c:axId val="1"/>
      </c:barChart>
      <c:catAx>
        <c:axId val="10849358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69C-4996-846F-0D7814B1FA31}"/>
              </c:ext>
            </c:extLst>
          </c:dPt>
          <c:dPt>
            <c:idx val="1"/>
            <c:invertIfNegative val="0"/>
            <c:bubble3D val="0"/>
            <c:spPr>
              <a:solidFill>
                <a:srgbClr val="C00000"/>
              </a:solidFill>
            </c:spPr>
            <c:extLst>
              <c:ext xmlns:c16="http://schemas.microsoft.com/office/drawing/2014/chart" uri="{C3380CC4-5D6E-409C-BE32-E72D297353CC}">
                <c16:uniqueId val="{00000003-069C-4996-846F-0D7814B1FA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69C-4996-846F-0D7814B1FA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69C-4996-846F-0D7814B1FA3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069C-4996-846F-0D7814B1FA31}"/>
            </c:ext>
          </c:extLst>
        </c:ser>
        <c:dLbls>
          <c:showLegendKey val="0"/>
          <c:showVal val="0"/>
          <c:showCatName val="0"/>
          <c:showSerName val="0"/>
          <c:showPercent val="0"/>
          <c:showBubbleSize val="0"/>
        </c:dLbls>
        <c:gapWidth val="150"/>
        <c:axId val="106457391"/>
        <c:axId val="1"/>
      </c:barChart>
      <c:catAx>
        <c:axId val="10645739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1B9-4EFD-8E83-679A4376CBF4}"/>
              </c:ext>
            </c:extLst>
          </c:dPt>
          <c:dPt>
            <c:idx val="1"/>
            <c:invertIfNegative val="0"/>
            <c:bubble3D val="0"/>
            <c:spPr>
              <a:solidFill>
                <a:srgbClr val="C00000"/>
              </a:solidFill>
            </c:spPr>
            <c:extLst>
              <c:ext xmlns:c16="http://schemas.microsoft.com/office/drawing/2014/chart" uri="{C3380CC4-5D6E-409C-BE32-E72D297353CC}">
                <c16:uniqueId val="{00000003-61B9-4EFD-8E83-679A4376CB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1B9-4EFD-8E83-679A4376CB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1B9-4EFD-8E83-679A4376CBF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61B9-4EFD-8E83-679A4376CBF4}"/>
            </c:ext>
          </c:extLst>
        </c:ser>
        <c:dLbls>
          <c:showLegendKey val="0"/>
          <c:showVal val="0"/>
          <c:showCatName val="0"/>
          <c:showSerName val="0"/>
          <c:showPercent val="0"/>
          <c:showBubbleSize val="0"/>
        </c:dLbls>
        <c:gapWidth val="150"/>
        <c:axId val="106458831"/>
        <c:axId val="1"/>
      </c:barChart>
      <c:catAx>
        <c:axId val="10645883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15-4C55-8125-8565F9F64B10}"/>
              </c:ext>
            </c:extLst>
          </c:dPt>
          <c:dPt>
            <c:idx val="1"/>
            <c:invertIfNegative val="0"/>
            <c:bubble3D val="0"/>
            <c:spPr>
              <a:solidFill>
                <a:srgbClr val="C00000"/>
              </a:solidFill>
            </c:spPr>
            <c:extLst>
              <c:ext xmlns:c16="http://schemas.microsoft.com/office/drawing/2014/chart" uri="{C3380CC4-5D6E-409C-BE32-E72D297353CC}">
                <c16:uniqueId val="{00000003-D715-4C55-8125-8565F9F64B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15-4C55-8125-8565F9F64B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15-4C55-8125-8565F9F64B10}"/>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D715-4C55-8125-8565F9F64B10}"/>
            </c:ext>
          </c:extLst>
        </c:ser>
        <c:dLbls>
          <c:showLegendKey val="0"/>
          <c:showVal val="0"/>
          <c:showCatName val="0"/>
          <c:showSerName val="0"/>
          <c:showPercent val="0"/>
          <c:showBubbleSize val="0"/>
        </c:dLbls>
        <c:gapWidth val="150"/>
        <c:axId val="106445871"/>
        <c:axId val="1"/>
      </c:barChart>
      <c:catAx>
        <c:axId val="10644587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5FA-4158-A03F-919513213FE2}"/>
              </c:ext>
            </c:extLst>
          </c:dPt>
          <c:dPt>
            <c:idx val="1"/>
            <c:invertIfNegative val="0"/>
            <c:bubble3D val="0"/>
            <c:spPr>
              <a:solidFill>
                <a:srgbClr val="C00000"/>
              </a:solidFill>
            </c:spPr>
            <c:extLst>
              <c:ext xmlns:c16="http://schemas.microsoft.com/office/drawing/2014/chart" uri="{C3380CC4-5D6E-409C-BE32-E72D297353CC}">
                <c16:uniqueId val="{00000003-E5FA-4158-A03F-919513213F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5FA-4158-A03F-919513213F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5FA-4158-A03F-919513213FE2}"/>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E5FA-4158-A03F-919513213FE2}"/>
            </c:ext>
          </c:extLst>
        </c:ser>
        <c:dLbls>
          <c:showLegendKey val="0"/>
          <c:showVal val="0"/>
          <c:showCatName val="0"/>
          <c:showSerName val="0"/>
          <c:showPercent val="0"/>
          <c:showBubbleSize val="0"/>
        </c:dLbls>
        <c:gapWidth val="150"/>
        <c:axId val="106449711"/>
        <c:axId val="1"/>
      </c:barChart>
      <c:catAx>
        <c:axId val="10644971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F7-48E3-B2CB-641219C2B37B}"/>
              </c:ext>
            </c:extLst>
          </c:dPt>
          <c:dPt>
            <c:idx val="1"/>
            <c:invertIfNegative val="0"/>
            <c:bubble3D val="0"/>
            <c:spPr>
              <a:solidFill>
                <a:srgbClr val="C00000"/>
              </a:solidFill>
            </c:spPr>
            <c:extLst>
              <c:ext xmlns:c16="http://schemas.microsoft.com/office/drawing/2014/chart" uri="{C3380CC4-5D6E-409C-BE32-E72D297353CC}">
                <c16:uniqueId val="{00000003-19F7-48E3-B2CB-641219C2B3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F7-48E3-B2CB-641219C2B3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F7-48E3-B2CB-641219C2B37B}"/>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19F7-48E3-B2CB-641219C2B37B}"/>
            </c:ext>
          </c:extLst>
        </c:ser>
        <c:dLbls>
          <c:showLegendKey val="0"/>
          <c:showVal val="0"/>
          <c:showCatName val="0"/>
          <c:showSerName val="0"/>
          <c:showPercent val="0"/>
          <c:showBubbleSize val="0"/>
        </c:dLbls>
        <c:gapWidth val="150"/>
        <c:axId val="106455951"/>
        <c:axId val="1"/>
      </c:barChart>
      <c:catAx>
        <c:axId val="106455951"/>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455-4BFB-99C6-8C68348256C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455-4BFB-99C6-8C68348256C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3455-4BFB-99C6-8C68348256CE}"/>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455-4BFB-99C6-8C68348256C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455-4BFB-99C6-8C68348256C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455-4BFB-99C6-8C68348256C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455-4BFB-99C6-8C68348256C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455-4BFB-99C6-8C68348256CE}"/>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455-4BFB-99C6-8C68348256CE}"/>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455-4BFB-99C6-8C68348256CE}"/>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455-4BFB-99C6-8C68348256CE}"/>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455-4BFB-99C6-8C68348256C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455-4BFB-99C6-8C68348256CE}"/>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55-4BFB-99C6-8C68348256CE}"/>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55-4BFB-99C6-8C68348256CE}"/>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55-4BFB-99C6-8C68348256CE}"/>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455-4BFB-99C6-8C68348256CE}"/>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455-4BFB-99C6-8C68348256CE}"/>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F4D-47B7-A9F4-96792F395D8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F4D-47B7-A9F4-96792F395D8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F4D-47B7-A9F4-96792F395D8A}"/>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F4D-47B7-A9F4-96792F395D8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F4D-47B7-A9F4-96792F395D8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F4D-47B7-A9F4-96792F395D8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F4D-47B7-A9F4-96792F395D8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F4D-47B7-A9F4-96792F395D8A}"/>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F4D-47B7-A9F4-96792F395D8A}"/>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F4D-47B7-A9F4-96792F395D8A}"/>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F4D-47B7-A9F4-96792F395D8A}"/>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F4D-47B7-A9F4-96792F395D8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F4D-47B7-A9F4-96792F395D8A}"/>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F4D-47B7-A9F4-96792F395D8A}"/>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F4D-47B7-A9F4-96792F395D8A}"/>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F4D-47B7-A9F4-96792F395D8A}"/>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F4D-47B7-A9F4-96792F395D8A}"/>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F4D-47B7-A9F4-96792F395D8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34-4147-8D06-42101A51523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34-4147-8D06-42101A51523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F534-4147-8D06-42101A51523D}"/>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34-4147-8D06-42101A51523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34-4147-8D06-42101A51523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34-4147-8D06-42101A51523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34-4147-8D06-42101A51523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534-4147-8D06-42101A51523D}"/>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34-4147-8D06-42101A51523D}"/>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34-4147-8D06-42101A51523D}"/>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34-4147-8D06-42101A51523D}"/>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34-4147-8D06-42101A51523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34-4147-8D06-42101A51523D}"/>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34-4147-8D06-42101A51523D}"/>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34-4147-8D06-42101A51523D}"/>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34-4147-8D06-42101A51523D}"/>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34-4147-8D06-42101A51523D}"/>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34-4147-8D06-42101A51523D}"/>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6E-480F-86A2-408115406421}"/>
              </c:ext>
            </c:extLst>
          </c:dPt>
          <c:dPt>
            <c:idx val="1"/>
            <c:invertIfNegative val="0"/>
            <c:bubble3D val="0"/>
            <c:spPr>
              <a:solidFill>
                <a:srgbClr val="C00000"/>
              </a:solidFill>
            </c:spPr>
            <c:extLst>
              <c:ext xmlns:c16="http://schemas.microsoft.com/office/drawing/2014/chart" uri="{C3380CC4-5D6E-409C-BE32-E72D297353CC}">
                <c16:uniqueId val="{00000003-D66E-480F-86A2-4081154064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6E-480F-86A2-4081154064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6E-480F-86A2-408115406421}"/>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8-D66E-480F-86A2-408115406421}"/>
            </c:ext>
          </c:extLst>
        </c:ser>
        <c:dLbls>
          <c:showLegendKey val="0"/>
          <c:showVal val="0"/>
          <c:showCatName val="0"/>
          <c:showSerName val="0"/>
          <c:showPercent val="0"/>
          <c:showBubbleSize val="0"/>
        </c:dLbls>
        <c:gapWidth val="150"/>
        <c:axId val="131346367"/>
        <c:axId val="1"/>
      </c:barChart>
      <c:catAx>
        <c:axId val="13134636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5B3-486C-AF4C-317E5C93EA19}"/>
              </c:ext>
            </c:extLst>
          </c:dPt>
          <c:dPt>
            <c:idx val="1"/>
            <c:invertIfNegative val="0"/>
            <c:bubble3D val="0"/>
            <c:spPr>
              <a:solidFill>
                <a:srgbClr val="C00000"/>
              </a:solidFill>
            </c:spPr>
            <c:extLst>
              <c:ext xmlns:c16="http://schemas.microsoft.com/office/drawing/2014/chart" uri="{C3380CC4-5D6E-409C-BE32-E72D297353CC}">
                <c16:uniqueId val="{00000003-95B3-486C-AF4C-317E5C93EA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B3-486C-AF4C-317E5C93EA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B3-486C-AF4C-317E5C93EA1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8-95B3-486C-AF4C-317E5C93EA19}"/>
            </c:ext>
          </c:extLst>
        </c:ser>
        <c:dLbls>
          <c:showLegendKey val="0"/>
          <c:showVal val="0"/>
          <c:showCatName val="0"/>
          <c:showSerName val="0"/>
          <c:showPercent val="0"/>
          <c:showBubbleSize val="0"/>
        </c:dLbls>
        <c:gapWidth val="150"/>
        <c:axId val="131345407"/>
        <c:axId val="1"/>
      </c:barChart>
      <c:catAx>
        <c:axId val="131345407"/>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04-4370-A0D4-98792198AC3D}"/>
              </c:ext>
            </c:extLst>
          </c:dPt>
          <c:dPt>
            <c:idx val="1"/>
            <c:invertIfNegative val="0"/>
            <c:bubble3D val="0"/>
            <c:spPr>
              <a:solidFill>
                <a:srgbClr val="C00000"/>
              </a:solidFill>
            </c:spPr>
            <c:extLst>
              <c:ext xmlns:c16="http://schemas.microsoft.com/office/drawing/2014/chart" uri="{C3380CC4-5D6E-409C-BE32-E72D297353CC}">
                <c16:uniqueId val="{00000003-0304-4370-A0D4-98792198AC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04-4370-A0D4-98792198AC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04-4370-A0D4-98792198AC3D}"/>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0304-4370-A0D4-98792198AC3D}"/>
            </c:ext>
          </c:extLst>
        </c:ser>
        <c:dLbls>
          <c:showLegendKey val="0"/>
          <c:showVal val="0"/>
          <c:showCatName val="0"/>
          <c:showSerName val="0"/>
          <c:showPercent val="0"/>
          <c:showBubbleSize val="0"/>
        </c:dLbls>
        <c:gapWidth val="150"/>
        <c:axId val="108494063"/>
        <c:axId val="1"/>
      </c:barChart>
      <c:catAx>
        <c:axId val="108494063"/>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D52-4BA7-9B4F-6F3BE9E943E3}"/>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4D52-4BA7-9B4F-6F3BE9E943E3}"/>
            </c:ext>
          </c:extLst>
        </c:ser>
        <c:dLbls>
          <c:showLegendKey val="0"/>
          <c:showVal val="0"/>
          <c:showCatName val="0"/>
          <c:showSerName val="0"/>
          <c:showPercent val="0"/>
          <c:showBubbleSize val="0"/>
        </c:dLbls>
        <c:gapWidth val="150"/>
        <c:axId val="106990975"/>
        <c:axId val="1"/>
      </c:barChart>
      <c:catAx>
        <c:axId val="106990975"/>
        <c:scaling>
          <c:orientation val="minMax"/>
        </c:scaling>
        <c:delete val="0"/>
        <c:axPos val="b"/>
        <c:numFmt formatCode="General" sourceLinked="1"/>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1BA-4AEB-94B1-4571F50FF69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1BA-4AEB-94B1-4571F50FF69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11BA-4AEB-94B1-4571F50FF691}"/>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1BA-4AEB-94B1-4571F50FF69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1BA-4AEB-94B1-4571F50FF69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1BA-4AEB-94B1-4571F50FF69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1BA-4AEB-94B1-4571F50FF69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1BA-4AEB-94B1-4571F50FF691}"/>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1BA-4AEB-94B1-4571F50FF691}"/>
                </c:ext>
              </c:extLst>
            </c:dLbl>
            <c:dLbl>
              <c:idx val="1"/>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1BA-4AEB-94B1-4571F50FF691}"/>
                </c:ext>
              </c:extLst>
            </c:dLbl>
            <c:dLbl>
              <c:idx val="2"/>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1BA-4AEB-94B1-4571F50FF691}"/>
                </c:ext>
              </c:extLst>
            </c:dLbl>
            <c:dLbl>
              <c:idx val="3"/>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1BA-4AEB-94B1-4571F50FF69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1BA-4AEB-94B1-4571F50FF691}"/>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1BA-4AEB-94B1-4571F50FF691}"/>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1BA-4AEB-94B1-4571F50FF691}"/>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1BA-4AEB-94B1-4571F50FF691}"/>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1BA-4AEB-94B1-4571F50FF691}"/>
                </c:ext>
              </c:extLst>
            </c:dLbl>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1BA-4AEB-94B1-4571F50FF691}"/>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rot="0" spcFirstLastPara="0" vertOverflow="ellipsis" vert="horz" wrap="square" anchor="ctr" anchorCtr="1"/>
        <a:lstStyle/>
        <a:p>
          <a:pPr>
            <a:defRPr lang="es-ES" sz="1175"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B35-422D-8924-EFA81E369DEE}"/>
              </c:ext>
            </c:extLst>
          </c:dPt>
          <c:dPt>
            <c:idx val="1"/>
            <c:invertIfNegative val="0"/>
            <c:bubble3D val="0"/>
            <c:spPr>
              <a:solidFill>
                <a:srgbClr val="C00000"/>
              </a:solidFill>
            </c:spPr>
            <c:extLst>
              <c:ext xmlns:c16="http://schemas.microsoft.com/office/drawing/2014/chart" uri="{C3380CC4-5D6E-409C-BE32-E72D297353CC}">
                <c16:uniqueId val="{00000003-AB35-422D-8924-EFA81E369D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B35-422D-8924-EFA81E369D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B35-422D-8924-EFA81E369DE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AB35-422D-8924-EFA81E369DEE}"/>
            </c:ext>
          </c:extLst>
        </c:ser>
        <c:dLbls>
          <c:showLegendKey val="0"/>
          <c:showVal val="0"/>
          <c:showCatName val="0"/>
          <c:showSerName val="0"/>
          <c:showPercent val="0"/>
          <c:showBubbleSize val="0"/>
        </c:dLbls>
        <c:gapWidth val="150"/>
        <c:axId val="106987615"/>
        <c:axId val="1"/>
      </c:barChart>
      <c:catAx>
        <c:axId val="1069876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071B-4723-808B-A74C3D36933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1B-4723-808B-A74C3D369339}"/>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71B-4723-808B-A74C3D369339}"/>
            </c:ext>
          </c:extLst>
        </c:ser>
        <c:dLbls>
          <c:showLegendKey val="0"/>
          <c:showVal val="0"/>
          <c:showCatName val="0"/>
          <c:showSerName val="0"/>
          <c:showPercent val="0"/>
          <c:showBubbleSize val="0"/>
        </c:dLbls>
        <c:gapWidth val="150"/>
        <c:axId val="106992895"/>
        <c:axId val="1"/>
      </c:barChart>
      <c:catAx>
        <c:axId val="10699289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10DC-4091-B852-0601756A49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DC-4091-B852-0601756A4954}"/>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10DC-4091-B852-0601756A4954}"/>
            </c:ext>
          </c:extLst>
        </c:ser>
        <c:dLbls>
          <c:showLegendKey val="0"/>
          <c:showVal val="0"/>
          <c:showCatName val="0"/>
          <c:showSerName val="0"/>
          <c:showPercent val="0"/>
          <c:showBubbleSize val="0"/>
        </c:dLbls>
        <c:gapWidth val="150"/>
        <c:axId val="106993375"/>
        <c:axId val="1"/>
      </c:barChart>
      <c:catAx>
        <c:axId val="10699337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s-ES" sz="1800" b="1" i="0" u="none" strike="noStrike" kern="1200" baseline="0">
                <a:solidFill>
                  <a:srgbClr val="000000"/>
                </a:solidFill>
                <a:latin typeface="Calibri" panose="020F0502020204030204"/>
                <a:ea typeface="Calibri" panose="020F0502020204030204"/>
                <a:cs typeface="Calibri" panose="020F0502020204030204"/>
              </a:defRPr>
            </a:pPr>
            <a:r>
              <a:rPr lang="en-US"/>
              <a:t>Año 2026. Prevención de riesgos</a:t>
            </a:r>
          </a:p>
        </c:rich>
      </c:tx>
      <c:layout>
        <c:manualLayout>
          <c:xMode val="edge"/>
          <c:yMode val="edge"/>
          <c:x val="0.19146307459697201"/>
          <c:y val="2.83974609556784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07F8-4B86-8980-36B147D5A8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F8-4B86-8980-36B147D5A84E}"/>
              </c:ext>
            </c:extLst>
          </c:dPt>
          <c:dLbls>
            <c:spPr>
              <a:noFill/>
              <a:ln w="25400">
                <a:noFill/>
              </a:ln>
              <a:effectLst/>
            </c:spPr>
            <c:txPr>
              <a:bodyPr rot="0" spcFirstLastPara="0" vertOverflow="ellipsis" vert="horz" wrap="square" lIns="38100" tIns="19050" rIns="38100" bIns="19050" anchor="ctr" anchorCtr="1">
                <a:spAutoFit/>
              </a:bodyPr>
              <a:lstStyle/>
              <a:p>
                <a:pPr>
                  <a:defRPr lang="es-ES" sz="1600" b="0" i="0" u="none" strike="noStrike" kern="1200" baseline="0">
                    <a:solidFill>
                      <a:srgbClr val="000000"/>
                    </a:solidFill>
                    <a:latin typeface="Calibri" panose="020F0502020204030204"/>
                    <a:ea typeface="Calibri" panose="020F0502020204030204"/>
                    <a:cs typeface="Calibri" panose="020F0502020204030204"/>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7F8-4B86-8980-36B147D5A84E}"/>
            </c:ext>
          </c:extLst>
        </c:ser>
        <c:dLbls>
          <c:showLegendKey val="0"/>
          <c:showVal val="0"/>
          <c:showCatName val="0"/>
          <c:showSerName val="0"/>
          <c:showPercent val="0"/>
          <c:showBubbleSize val="0"/>
        </c:dLbls>
        <c:gapWidth val="150"/>
        <c:axId val="106990015"/>
        <c:axId val="1"/>
      </c:barChart>
      <c:catAx>
        <c:axId val="106990015"/>
        <c:scaling>
          <c:orientation val="minMax"/>
        </c:scaling>
        <c:delete val="0"/>
        <c:axPos val="b"/>
        <c:numFmt formatCode="General" sourceLinked="1"/>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solidFill>
                <a:latin typeface="Calibri" panose="020F0502020204030204"/>
                <a:ea typeface="Calibri" panose="020F0502020204030204"/>
                <a:cs typeface="Calibri" panose="020F0502020204030204"/>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solidFill>
          <a:schemeClr val="bg1"/>
        </a:solidFill>
        <a:ln>
          <a:noFill/>
        </a:ln>
        <a:effectLst/>
      </c:spPr>
    </c:plotArea>
    <c:plotVisOnly val="1"/>
    <c:dispBlanksAs val="gap"/>
    <c:showDLblsOverMax val="0"/>
  </c:chart>
  <c:txPr>
    <a:bodyPr/>
    <a:lstStyle/>
    <a:p>
      <a:pPr>
        <a:defRPr lang="es-ES" sz="1000" b="0" i="0" u="none" strike="noStrike" baseline="0">
          <a:solidFill>
            <a:srgbClr val="000000"/>
          </a:solidFill>
          <a:latin typeface="Calibri" panose="020F0502020204030204"/>
          <a:ea typeface="Calibri" panose="020F0502020204030204"/>
          <a:cs typeface="Calibri" panose="020F0502020204030204"/>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 Id="rId8"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8100" y="171450"/>
          <a:ext cx="143891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889571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097661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a:xfrm>
          <a:off x="11157585" y="771525"/>
          <a:ext cx="381000" cy="417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050270"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a:xfrm>
          <a:off x="11240770" y="762000"/>
          <a:ext cx="371475" cy="39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361420"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a:xfrm>
          <a:off x="11551920" y="800100"/>
          <a:ext cx="342900" cy="360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1136650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contrerasespitiaj2@gmail.com" TargetMode="External"/><Relationship Id="rId3" Type="http://schemas.openxmlformats.org/officeDocument/2006/relationships/hyperlink" Target="mailto:contrerasespitiaj2@gmail.com" TargetMode="External"/><Relationship Id="rId7" Type="http://schemas.openxmlformats.org/officeDocument/2006/relationships/hyperlink" Target="mailto:luiszapata32@gmail.com" TargetMode="External"/><Relationship Id="rId12"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rosadelia1510@hotmail.com" TargetMode="External"/><Relationship Id="rId11" Type="http://schemas.openxmlformats.org/officeDocument/2006/relationships/hyperlink" Target="mailto:luiszapata32@gmail.com" TargetMode="External"/><Relationship Id="rId5" Type="http://schemas.openxmlformats.org/officeDocument/2006/relationships/hyperlink" Target="mailto:celinaufps@hotmail.com" TargetMode="External"/><Relationship Id="rId10" Type="http://schemas.openxmlformats.org/officeDocument/2006/relationships/hyperlink" Target="mailto:rosadelia1510@hotmail.com" TargetMode="External"/><Relationship Id="rId4" Type="http://schemas.openxmlformats.org/officeDocument/2006/relationships/hyperlink" Target="mailto:cargal98@hotmail.com" TargetMode="External"/><Relationship Id="rId9" Type="http://schemas.openxmlformats.org/officeDocument/2006/relationships/hyperlink" Target="mailto:cargal98@hotmail.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A12" sqref="A12:I12"/>
    </sheetView>
  </sheetViews>
  <sheetFormatPr baseColWidth="10" defaultColWidth="11.42578125" defaultRowHeight="14.25"/>
  <cols>
    <col min="1" max="2" width="11.42578125" style="207"/>
    <col min="3" max="3" width="15.85546875" style="207" customWidth="1"/>
    <col min="4" max="4" width="21.140625" style="207" customWidth="1"/>
    <col min="5" max="5" width="14.85546875" style="207" customWidth="1"/>
    <col min="6" max="6" width="8.5703125" style="207" customWidth="1"/>
    <col min="7" max="7" width="10.28515625" style="207" customWidth="1"/>
    <col min="8" max="8" width="16.28515625" style="207" customWidth="1"/>
    <col min="9" max="9" width="18.28515625" style="207" customWidth="1"/>
    <col min="10" max="10" width="3.28515625" style="207" customWidth="1"/>
    <col min="11" max="11" width="46.28515625" style="207" customWidth="1"/>
    <col min="12" max="12" width="85.42578125" style="207" customWidth="1"/>
    <col min="13" max="13" width="33.5703125" style="207" customWidth="1"/>
    <col min="14" max="16384" width="11.42578125" style="207"/>
  </cols>
  <sheetData>
    <row r="1" spans="1:13" ht="27" customHeight="1">
      <c r="A1" s="274"/>
      <c r="B1" s="275"/>
      <c r="C1" s="225" t="s">
        <v>0</v>
      </c>
      <c r="D1" s="226"/>
      <c r="E1" s="226"/>
      <c r="F1" s="226"/>
      <c r="G1" s="226"/>
      <c r="H1" s="227" t="s">
        <v>1</v>
      </c>
      <c r="I1" s="228"/>
    </row>
    <row r="2" spans="1:13" ht="18.75" customHeight="1">
      <c r="A2" s="276"/>
      <c r="B2" s="277"/>
      <c r="C2" s="225" t="s">
        <v>2</v>
      </c>
      <c r="D2" s="226"/>
      <c r="E2" s="226"/>
      <c r="F2" s="226"/>
      <c r="G2" s="226"/>
      <c r="H2" s="208">
        <v>41241</v>
      </c>
      <c r="I2" s="212" t="s">
        <v>3</v>
      </c>
    </row>
    <row r="3" spans="1:13" ht="21" customHeight="1">
      <c r="A3" s="278"/>
      <c r="B3" s="279"/>
      <c r="C3" s="225" t="s">
        <v>4</v>
      </c>
      <c r="D3" s="226"/>
      <c r="E3" s="226"/>
      <c r="F3" s="226"/>
      <c r="G3" s="226"/>
      <c r="H3" s="227" t="s">
        <v>5</v>
      </c>
      <c r="I3" s="228"/>
    </row>
    <row r="4" spans="1:13" ht="5.25" customHeight="1"/>
    <row r="5" spans="1:13" ht="34.5" customHeight="1">
      <c r="A5" s="229" t="s">
        <v>6</v>
      </c>
      <c r="B5" s="229"/>
      <c r="C5" s="229"/>
      <c r="D5" s="229"/>
      <c r="E5" s="229"/>
      <c r="F5" s="229"/>
      <c r="G5" s="229"/>
      <c r="H5" s="229"/>
      <c r="I5" s="229"/>
      <c r="K5" s="230" t="s">
        <v>7</v>
      </c>
      <c r="L5" s="230"/>
      <c r="M5" s="230"/>
    </row>
    <row r="6" spans="1:13" ht="23.25" customHeight="1">
      <c r="A6" s="231" t="s">
        <v>8</v>
      </c>
      <c r="B6" s="232"/>
      <c r="C6" s="232"/>
      <c r="D6" s="232"/>
      <c r="E6" s="232"/>
      <c r="F6" s="233" t="s">
        <v>9</v>
      </c>
      <c r="G6" s="234"/>
      <c r="H6" s="234"/>
      <c r="I6" s="234"/>
      <c r="K6" s="213" t="s">
        <v>10</v>
      </c>
      <c r="L6" s="214" t="s">
        <v>11</v>
      </c>
      <c r="M6" s="215" t="s">
        <v>12</v>
      </c>
    </row>
    <row r="7" spans="1:13" ht="20.100000000000001" customHeight="1">
      <c r="A7" s="280" t="s">
        <v>13</v>
      </c>
      <c r="B7" s="281"/>
      <c r="C7" s="281"/>
      <c r="D7" s="281"/>
      <c r="E7" s="281"/>
      <c r="F7" s="235"/>
      <c r="G7" s="235"/>
      <c r="H7" s="235"/>
      <c r="I7" s="235"/>
      <c r="K7" s="268" t="s">
        <v>14</v>
      </c>
      <c r="L7" s="216" t="s">
        <v>15</v>
      </c>
      <c r="M7" s="269" t="s">
        <v>16</v>
      </c>
    </row>
    <row r="8" spans="1:13" ht="33.75" customHeight="1">
      <c r="A8" s="280"/>
      <c r="B8" s="281"/>
      <c r="C8" s="281"/>
      <c r="D8" s="281"/>
      <c r="E8" s="281"/>
      <c r="F8" s="236" t="s">
        <v>17</v>
      </c>
      <c r="G8" s="237"/>
      <c r="H8" s="238">
        <v>154313000033</v>
      </c>
      <c r="I8" s="239"/>
      <c r="K8" s="269"/>
      <c r="L8" s="216" t="s">
        <v>18</v>
      </c>
      <c r="M8" s="269"/>
    </row>
    <row r="9" spans="1:13" ht="20.100000000000001" customHeight="1">
      <c r="A9" s="209" t="s">
        <v>19</v>
      </c>
      <c r="B9" s="210"/>
      <c r="C9" s="240" t="s">
        <v>20</v>
      </c>
      <c r="D9" s="240"/>
      <c r="E9" s="241"/>
      <c r="F9" s="242" t="s">
        <v>21</v>
      </c>
      <c r="G9" s="243"/>
      <c r="H9" s="244" t="s">
        <v>22</v>
      </c>
      <c r="I9" s="245"/>
      <c r="K9" s="269"/>
      <c r="L9" s="216" t="s">
        <v>23</v>
      </c>
      <c r="M9" s="269" t="s">
        <v>24</v>
      </c>
    </row>
    <row r="10" spans="1:13" ht="20.100000000000001" customHeight="1">
      <c r="A10" s="246" t="s">
        <v>25</v>
      </c>
      <c r="B10" s="247"/>
      <c r="C10" s="248" t="s">
        <v>26</v>
      </c>
      <c r="D10" s="248"/>
      <c r="E10" s="248"/>
      <c r="F10" s="249"/>
      <c r="G10" s="211" t="s">
        <v>27</v>
      </c>
      <c r="H10" s="250"/>
      <c r="I10" s="251"/>
      <c r="K10" s="269"/>
      <c r="L10" s="216" t="s">
        <v>28</v>
      </c>
      <c r="M10" s="269"/>
    </row>
    <row r="11" spans="1:13" ht="20.100000000000001" customHeight="1">
      <c r="A11" s="246" t="s">
        <v>29</v>
      </c>
      <c r="B11" s="247"/>
      <c r="C11" s="240" t="s">
        <v>391</v>
      </c>
      <c r="D11" s="240"/>
      <c r="E11" s="240"/>
      <c r="F11" s="241"/>
      <c r="G11" s="211" t="s">
        <v>30</v>
      </c>
      <c r="H11" s="252" t="s">
        <v>31</v>
      </c>
      <c r="I11" s="253"/>
      <c r="K11" s="270"/>
      <c r="L11" s="217"/>
      <c r="M11" s="217"/>
    </row>
    <row r="12" spans="1:13" ht="19.5" customHeight="1">
      <c r="A12" s="254" t="s">
        <v>32</v>
      </c>
      <c r="B12" s="255"/>
      <c r="C12" s="255"/>
      <c r="D12" s="255"/>
      <c r="E12" s="255"/>
      <c r="F12" s="255"/>
      <c r="G12" s="255"/>
      <c r="H12" s="255"/>
      <c r="I12" s="256"/>
      <c r="K12" s="271"/>
      <c r="L12" s="217"/>
      <c r="M12" s="271"/>
    </row>
    <row r="13" spans="1:13" ht="20.100000000000001" customHeight="1">
      <c r="A13" s="257" t="s">
        <v>33</v>
      </c>
      <c r="B13" s="257"/>
      <c r="C13" s="257"/>
      <c r="D13" s="257" t="s">
        <v>34</v>
      </c>
      <c r="E13" s="257"/>
      <c r="F13" s="257"/>
      <c r="G13" s="257" t="s">
        <v>35</v>
      </c>
      <c r="H13" s="257"/>
      <c r="I13" s="257"/>
      <c r="K13" s="271"/>
      <c r="L13" s="217"/>
      <c r="M13" s="271"/>
    </row>
    <row r="14" spans="1:13" ht="20.100000000000001" customHeight="1">
      <c r="A14" s="258" t="s">
        <v>36</v>
      </c>
      <c r="B14" s="258"/>
      <c r="C14" s="258"/>
      <c r="D14" s="258" t="s">
        <v>37</v>
      </c>
      <c r="E14" s="258"/>
      <c r="F14" s="258"/>
      <c r="G14" s="259" t="s">
        <v>38</v>
      </c>
      <c r="H14" s="258"/>
      <c r="I14" s="258"/>
      <c r="K14" s="271"/>
      <c r="L14" s="217"/>
      <c r="M14" s="271"/>
    </row>
    <row r="15" spans="1:13" ht="20.100000000000001" customHeight="1">
      <c r="A15" s="258" t="s">
        <v>39</v>
      </c>
      <c r="B15" s="258"/>
      <c r="C15" s="258"/>
      <c r="D15" s="258" t="s">
        <v>40</v>
      </c>
      <c r="E15" s="258"/>
      <c r="F15" s="258"/>
      <c r="G15" s="259" t="s">
        <v>41</v>
      </c>
      <c r="H15" s="258"/>
      <c r="I15" s="258"/>
      <c r="K15" s="271"/>
      <c r="L15" s="217"/>
      <c r="M15" s="217"/>
    </row>
    <row r="16" spans="1:13" ht="20.100000000000001" customHeight="1">
      <c r="A16" s="258" t="s">
        <v>42</v>
      </c>
      <c r="B16" s="258"/>
      <c r="C16" s="258"/>
      <c r="D16" s="260" t="s">
        <v>40</v>
      </c>
      <c r="E16" s="260"/>
      <c r="F16" s="260"/>
      <c r="G16" s="261" t="s">
        <v>43</v>
      </c>
      <c r="H16" s="260"/>
      <c r="I16" s="260"/>
      <c r="K16" s="271"/>
      <c r="L16" s="217"/>
      <c r="M16" s="217"/>
    </row>
    <row r="17" spans="1:13" ht="20.100000000000001" customHeight="1">
      <c r="A17" s="260" t="s">
        <v>44</v>
      </c>
      <c r="B17" s="260"/>
      <c r="C17" s="260"/>
      <c r="D17" s="258" t="s">
        <v>40</v>
      </c>
      <c r="E17" s="258"/>
      <c r="F17" s="258"/>
      <c r="G17" s="259" t="s">
        <v>45</v>
      </c>
      <c r="H17" s="258"/>
      <c r="I17" s="258"/>
      <c r="K17" s="271"/>
      <c r="L17" s="217"/>
      <c r="M17" s="217"/>
    </row>
    <row r="18" spans="1:13" ht="20.100000000000001" customHeight="1">
      <c r="A18" s="258" t="s">
        <v>46</v>
      </c>
      <c r="B18" s="258"/>
      <c r="C18" s="258"/>
      <c r="D18" s="258" t="s">
        <v>40</v>
      </c>
      <c r="E18" s="258"/>
      <c r="F18" s="258"/>
      <c r="G18" s="262" t="s">
        <v>47</v>
      </c>
      <c r="H18" s="258"/>
      <c r="I18" s="258"/>
      <c r="K18" s="272"/>
      <c r="L18" s="217"/>
      <c r="M18" s="217"/>
    </row>
    <row r="19" spans="1:13" ht="20.100000000000001" customHeight="1">
      <c r="A19" s="48"/>
      <c r="B19" s="48"/>
      <c r="C19" s="48"/>
      <c r="D19" s="258"/>
      <c r="E19" s="258"/>
      <c r="F19" s="258"/>
      <c r="G19" s="258"/>
      <c r="H19" s="258"/>
      <c r="I19" s="258"/>
      <c r="K19" s="271"/>
      <c r="L19" s="217"/>
      <c r="M19" s="217"/>
    </row>
    <row r="20" spans="1:13" ht="20.100000000000001" customHeight="1">
      <c r="A20" s="258"/>
      <c r="B20" s="258"/>
      <c r="C20" s="258"/>
      <c r="D20" s="258"/>
      <c r="E20" s="258"/>
      <c r="F20" s="258"/>
      <c r="G20" s="258"/>
      <c r="H20" s="258"/>
      <c r="I20" s="258"/>
      <c r="K20" s="271"/>
      <c r="L20" s="217"/>
      <c r="M20" s="217"/>
    </row>
    <row r="21" spans="1:13" ht="20.100000000000001" customHeight="1">
      <c r="A21" s="258"/>
      <c r="B21" s="258"/>
      <c r="C21" s="258"/>
      <c r="D21" s="258"/>
      <c r="E21" s="258"/>
      <c r="F21" s="258"/>
      <c r="G21" s="258"/>
      <c r="H21" s="258"/>
      <c r="I21" s="258"/>
      <c r="K21" s="271"/>
      <c r="L21" s="217"/>
      <c r="M21" s="218"/>
    </row>
    <row r="22" spans="1:13" ht="20.100000000000001" customHeight="1">
      <c r="A22" s="258"/>
      <c r="B22" s="258"/>
      <c r="C22" s="258"/>
      <c r="D22" s="258"/>
      <c r="E22" s="258"/>
      <c r="F22" s="258"/>
      <c r="G22" s="258"/>
      <c r="H22" s="258"/>
      <c r="I22" s="258"/>
    </row>
    <row r="23" spans="1:13" s="206" customFormat="1" ht="20.25">
      <c r="A23" s="263"/>
      <c r="B23" s="263"/>
      <c r="C23" s="263"/>
      <c r="D23" s="263"/>
      <c r="E23" s="263"/>
      <c r="F23" s="263"/>
      <c r="G23" s="263"/>
      <c r="H23" s="263"/>
      <c r="I23" s="263"/>
      <c r="K23" s="264"/>
      <c r="L23" s="264"/>
    </row>
    <row r="24" spans="1:13" ht="30" customHeight="1">
      <c r="A24" s="265" t="s">
        <v>48</v>
      </c>
      <c r="B24" s="265"/>
      <c r="C24" s="265"/>
      <c r="D24" s="265"/>
      <c r="E24" s="265"/>
      <c r="F24" s="265"/>
      <c r="G24" s="265"/>
      <c r="H24" s="265"/>
      <c r="I24" s="265"/>
      <c r="K24" s="219"/>
      <c r="L24" s="219"/>
    </row>
    <row r="25" spans="1:13" ht="33.75" customHeight="1">
      <c r="A25" s="257" t="s">
        <v>33</v>
      </c>
      <c r="B25" s="257"/>
      <c r="C25" s="257"/>
      <c r="D25" s="257" t="s">
        <v>34</v>
      </c>
      <c r="E25" s="257"/>
      <c r="F25" s="257"/>
      <c r="G25" s="257" t="s">
        <v>49</v>
      </c>
      <c r="H25" s="257"/>
      <c r="I25" s="257"/>
      <c r="K25" s="220"/>
      <c r="L25" s="221"/>
      <c r="M25" s="207" t="s">
        <v>50</v>
      </c>
    </row>
    <row r="26" spans="1:13" ht="20.100000000000001" customHeight="1">
      <c r="A26" s="258" t="s">
        <v>39</v>
      </c>
      <c r="B26" s="258"/>
      <c r="C26" s="258"/>
      <c r="D26" s="258" t="s">
        <v>40</v>
      </c>
      <c r="E26" s="258"/>
      <c r="F26" s="258"/>
      <c r="G26" s="259" t="s">
        <v>41</v>
      </c>
      <c r="H26" s="258"/>
      <c r="I26" s="258"/>
      <c r="K26" s="220"/>
      <c r="L26" s="221"/>
    </row>
    <row r="27" spans="1:13" ht="20.100000000000001" customHeight="1">
      <c r="A27" s="258" t="s">
        <v>42</v>
      </c>
      <c r="B27" s="258"/>
      <c r="C27" s="258"/>
      <c r="D27" s="260" t="s">
        <v>40</v>
      </c>
      <c r="E27" s="260"/>
      <c r="F27" s="260"/>
      <c r="G27" s="261" t="s">
        <v>43</v>
      </c>
      <c r="H27" s="260"/>
      <c r="I27" s="260"/>
      <c r="K27" s="220"/>
      <c r="L27" s="222"/>
    </row>
    <row r="28" spans="1:13" ht="20.100000000000001" customHeight="1">
      <c r="A28" s="260" t="s">
        <v>44</v>
      </c>
      <c r="B28" s="260"/>
      <c r="C28" s="260"/>
      <c r="D28" s="258" t="s">
        <v>40</v>
      </c>
      <c r="E28" s="258"/>
      <c r="F28" s="258"/>
      <c r="G28" s="259" t="s">
        <v>45</v>
      </c>
      <c r="H28" s="258"/>
      <c r="I28" s="258"/>
      <c r="K28" s="220"/>
      <c r="L28" s="222"/>
    </row>
    <row r="29" spans="1:13" ht="20.100000000000001" customHeight="1">
      <c r="A29" s="258" t="s">
        <v>46</v>
      </c>
      <c r="B29" s="258"/>
      <c r="C29" s="258"/>
      <c r="D29" s="258" t="s">
        <v>40</v>
      </c>
      <c r="E29" s="258"/>
      <c r="F29" s="258"/>
      <c r="G29" s="262" t="s">
        <v>47</v>
      </c>
      <c r="H29" s="258"/>
      <c r="I29" s="258"/>
      <c r="K29" s="220"/>
      <c r="L29" s="221"/>
    </row>
    <row r="30" spans="1:13" ht="20.100000000000001" customHeight="1">
      <c r="A30" s="48"/>
      <c r="B30" s="48"/>
      <c r="C30" s="48"/>
      <c r="D30" s="258"/>
      <c r="E30" s="258"/>
      <c r="F30" s="258"/>
      <c r="G30" s="258"/>
      <c r="H30" s="258"/>
      <c r="I30" s="258"/>
      <c r="K30" s="220"/>
      <c r="L30" s="222"/>
    </row>
    <row r="31" spans="1:13" ht="20.100000000000001" customHeight="1">
      <c r="A31" s="258"/>
      <c r="B31" s="258"/>
      <c r="C31" s="258"/>
      <c r="D31" s="258"/>
      <c r="E31" s="258"/>
      <c r="F31" s="258"/>
      <c r="G31" s="258"/>
      <c r="H31" s="258"/>
      <c r="I31" s="258"/>
      <c r="K31" s="220"/>
      <c r="L31" s="223"/>
    </row>
    <row r="32" spans="1:13" ht="20.100000000000001" customHeight="1">
      <c r="A32" s="258"/>
      <c r="B32" s="258"/>
      <c r="C32" s="258"/>
      <c r="D32" s="258"/>
      <c r="E32" s="258"/>
      <c r="F32" s="258"/>
      <c r="G32" s="258"/>
      <c r="H32" s="258"/>
      <c r="I32" s="258"/>
      <c r="K32" s="273"/>
      <c r="L32" s="221"/>
    </row>
    <row r="33" spans="11:12" ht="15">
      <c r="K33" s="273"/>
      <c r="L33" s="224"/>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266" t="s">
        <v>51</v>
      </c>
      <c r="B65526" s="266"/>
      <c r="C65526" s="266"/>
      <c r="D65526" s="266"/>
      <c r="E65526" s="266"/>
    </row>
    <row r="65527" spans="1:5">
      <c r="A65527" s="267" t="s">
        <v>52</v>
      </c>
      <c r="B65527" s="267"/>
      <c r="C65527" s="267"/>
      <c r="D65527" s="267"/>
      <c r="E65527" s="267"/>
    </row>
    <row r="65528" spans="1:5">
      <c r="A65528" s="267" t="s">
        <v>53</v>
      </c>
      <c r="B65528" s="267"/>
      <c r="C65528" s="267"/>
      <c r="D65528" s="267"/>
      <c r="E65528" s="267"/>
    </row>
    <row r="65529" spans="1:5">
      <c r="A65529" s="207" t="s">
        <v>54</v>
      </c>
      <c r="D65529" s="207" t="s">
        <v>55</v>
      </c>
    </row>
  </sheetData>
  <sheetProtection password="F5F0" sheet="1"/>
  <mergeCells count="91">
    <mergeCell ref="M9:M10"/>
    <mergeCell ref="M12:M14"/>
    <mergeCell ref="A1:B3"/>
    <mergeCell ref="A7:E8"/>
    <mergeCell ref="A65526:E65526"/>
    <mergeCell ref="A65527:E65527"/>
    <mergeCell ref="A65528:E65528"/>
    <mergeCell ref="K7:K10"/>
    <mergeCell ref="K11:K17"/>
    <mergeCell ref="K18:K21"/>
    <mergeCell ref="K32:K33"/>
    <mergeCell ref="A31:C31"/>
    <mergeCell ref="D31:F31"/>
    <mergeCell ref="G31:I31"/>
    <mergeCell ref="A32:C32"/>
    <mergeCell ref="D32:F32"/>
    <mergeCell ref="G32:I32"/>
    <mergeCell ref="A29:C29"/>
    <mergeCell ref="D29:F29"/>
    <mergeCell ref="G29:I29"/>
    <mergeCell ref="D30:F30"/>
    <mergeCell ref="G30:I30"/>
    <mergeCell ref="A27:C27"/>
    <mergeCell ref="D27:F27"/>
    <mergeCell ref="G27:I27"/>
    <mergeCell ref="A28:C28"/>
    <mergeCell ref="D28:F28"/>
    <mergeCell ref="G28:I28"/>
    <mergeCell ref="A25:C25"/>
    <mergeCell ref="D25:F25"/>
    <mergeCell ref="G25:I25"/>
    <mergeCell ref="A26:C26"/>
    <mergeCell ref="D26:F26"/>
    <mergeCell ref="G26:I26"/>
    <mergeCell ref="A23:C23"/>
    <mergeCell ref="D23:F23"/>
    <mergeCell ref="G23:I23"/>
    <mergeCell ref="K23:L23"/>
    <mergeCell ref="A24:I24"/>
    <mergeCell ref="A21:C21"/>
    <mergeCell ref="D21:F21"/>
    <mergeCell ref="G21:I21"/>
    <mergeCell ref="A22:C22"/>
    <mergeCell ref="D22:F22"/>
    <mergeCell ref="G22:I22"/>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2:I12"/>
    <mergeCell ref="A13:C13"/>
    <mergeCell ref="D13:F13"/>
    <mergeCell ref="G13:I13"/>
    <mergeCell ref="A14:C14"/>
    <mergeCell ref="D14:F14"/>
    <mergeCell ref="G14:I14"/>
    <mergeCell ref="A10:B10"/>
    <mergeCell ref="C10:F10"/>
    <mergeCell ref="H10:I10"/>
    <mergeCell ref="A11:B11"/>
    <mergeCell ref="C11:F11"/>
    <mergeCell ref="H11:I11"/>
    <mergeCell ref="F8:G8"/>
    <mergeCell ref="H8:I8"/>
    <mergeCell ref="C9:E9"/>
    <mergeCell ref="F9:G9"/>
    <mergeCell ref="H9:I9"/>
    <mergeCell ref="A5:I5"/>
    <mergeCell ref="K5:M5"/>
    <mergeCell ref="A6:E6"/>
    <mergeCell ref="F6:I6"/>
    <mergeCell ref="F7:I7"/>
    <mergeCell ref="M7:M8"/>
    <mergeCell ref="C1:G1"/>
    <mergeCell ref="H1:I1"/>
    <mergeCell ref="C2:G2"/>
    <mergeCell ref="C3:G3"/>
    <mergeCell ref="H3:I3"/>
  </mergeCells>
  <hyperlinks>
    <hyperlink ref="A65528" r:id="rId1" xr:uid="{00000000-0004-0000-0000-000000000000}"/>
    <hyperlink ref="A65527" r:id="rId2" xr:uid="{00000000-0004-0000-0000-000001000000}"/>
    <hyperlink ref="G18" r:id="rId3" xr:uid="{00000000-0004-0000-0000-000002000000}"/>
    <hyperlink ref="G16" r:id="rId4" xr:uid="{00000000-0004-0000-0000-000003000000}"/>
    <hyperlink ref="G14" r:id="rId5" xr:uid="{00000000-0004-0000-0000-000004000000}"/>
    <hyperlink ref="G15" r:id="rId6" xr:uid="{00000000-0004-0000-0000-000005000000}"/>
    <hyperlink ref="G17" r:id="rId7" xr:uid="{00000000-0004-0000-0000-000006000000}"/>
    <hyperlink ref="G29" r:id="rId8" xr:uid="{00000000-0004-0000-0000-000007000000}"/>
    <hyperlink ref="G27" r:id="rId9" xr:uid="{00000000-0004-0000-0000-000008000000}"/>
    <hyperlink ref="G26" r:id="rId10" xr:uid="{00000000-0004-0000-0000-000009000000}"/>
    <hyperlink ref="G28" r:id="rId11" xr:uid="{00000000-0004-0000-0000-00000A000000}"/>
  </hyperlinks>
  <pageMargins left="0.70866141732283505" right="0.70866141732283505" top="0.74803149606299202" bottom="0.74803149606299202" header="0.31496062992126" footer="0.31496062992126"/>
  <pageSetup paperSize="9" orientation="landscape" horizontalDpi="300" verticalDpi="300"/>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65532"/>
  <sheetViews>
    <sheetView topLeftCell="A9" workbookViewId="0"/>
  </sheetViews>
  <sheetFormatPr baseColWidth="10" defaultRowHeight="15"/>
  <sheetData>
    <row r="1" spans="1:21" ht="18">
      <c r="B1" s="49" t="s">
        <v>56</v>
      </c>
      <c r="C1" s="49"/>
      <c r="D1" s="49"/>
      <c r="E1" s="49"/>
      <c r="F1" s="49"/>
      <c r="G1" s="49"/>
      <c r="H1" s="49"/>
      <c r="I1" s="49"/>
      <c r="J1" s="124"/>
      <c r="K1" s="124"/>
      <c r="L1" s="125"/>
      <c r="M1" s="125"/>
      <c r="N1" s="125"/>
      <c r="O1" s="125"/>
    </row>
    <row r="2" spans="1:21" ht="18">
      <c r="B2" s="50" t="s">
        <v>57</v>
      </c>
      <c r="C2" s="50"/>
      <c r="D2" s="51" t="s">
        <v>58</v>
      </c>
      <c r="E2" s="51"/>
      <c r="F2" s="51"/>
      <c r="G2" s="52" t="s">
        <v>59</v>
      </c>
      <c r="H2" s="52"/>
      <c r="I2" s="52"/>
      <c r="J2" s="126" t="s">
        <v>60</v>
      </c>
      <c r="K2" s="126"/>
      <c r="L2" s="126"/>
      <c r="M2" s="127" t="s">
        <v>61</v>
      </c>
      <c r="N2" s="127"/>
      <c r="O2" s="127"/>
      <c r="Q2" s="48">
        <v>1</v>
      </c>
    </row>
    <row r="3" spans="1:21" ht="31.5">
      <c r="B3" s="50"/>
      <c r="C3" s="50"/>
      <c r="D3" s="53" t="s">
        <v>62</v>
      </c>
      <c r="E3" s="54" t="s">
        <v>63</v>
      </c>
      <c r="F3" s="54" t="s">
        <v>64</v>
      </c>
      <c r="G3" s="55" t="s">
        <v>62</v>
      </c>
      <c r="H3" s="54" t="s">
        <v>63</v>
      </c>
      <c r="I3" s="54" t="s">
        <v>64</v>
      </c>
      <c r="J3" s="55" t="s">
        <v>62</v>
      </c>
      <c r="K3" s="128" t="s">
        <v>63</v>
      </c>
      <c r="L3" s="57" t="s">
        <v>64</v>
      </c>
      <c r="M3" s="55" t="s">
        <v>62</v>
      </c>
      <c r="N3" s="128" t="s">
        <v>63</v>
      </c>
      <c r="O3" s="57" t="s">
        <v>64</v>
      </c>
      <c r="Q3" s="48">
        <v>2</v>
      </c>
    </row>
    <row r="4" spans="1:21" ht="18">
      <c r="B4" s="50"/>
      <c r="C4" s="50"/>
      <c r="D4" s="56"/>
      <c r="E4" s="57"/>
      <c r="F4" s="57"/>
      <c r="G4" s="58"/>
      <c r="H4" s="57"/>
      <c r="I4" s="57"/>
      <c r="J4" s="58"/>
      <c r="K4" s="129"/>
      <c r="L4" s="130"/>
      <c r="M4" s="58"/>
      <c r="N4" s="129"/>
      <c r="O4" s="130"/>
      <c r="Q4" s="48">
        <v>3</v>
      </c>
    </row>
    <row r="5" spans="1:21" ht="18">
      <c r="B5" s="50"/>
      <c r="C5" s="50"/>
      <c r="D5" s="59"/>
      <c r="E5" s="60"/>
      <c r="F5" s="60"/>
      <c r="G5" s="61"/>
      <c r="H5" s="62"/>
      <c r="I5" s="62"/>
      <c r="J5" s="61"/>
      <c r="K5" s="131"/>
      <c r="L5" s="62"/>
      <c r="M5" s="61"/>
      <c r="N5" s="131"/>
      <c r="O5" s="62"/>
      <c r="Q5" s="48">
        <v>4</v>
      </c>
    </row>
    <row r="6" spans="1:21" ht="18.75">
      <c r="A6" s="63"/>
      <c r="B6" s="64"/>
      <c r="C6" s="65" t="s">
        <v>65</v>
      </c>
      <c r="D6" s="66"/>
      <c r="E6" s="66"/>
      <c r="F6" s="66"/>
      <c r="G6" s="66"/>
      <c r="H6" s="66"/>
      <c r="I6" s="66"/>
      <c r="J6" s="66"/>
      <c r="K6" s="66"/>
      <c r="L6" s="132"/>
      <c r="M6" s="66"/>
      <c r="N6" s="66"/>
      <c r="O6" s="132"/>
    </row>
    <row r="7" spans="1:21" ht="228">
      <c r="A7" s="63"/>
      <c r="B7" s="67"/>
      <c r="C7" s="68" t="s">
        <v>66</v>
      </c>
      <c r="D7" s="69">
        <v>3</v>
      </c>
      <c r="E7" s="70" t="s">
        <v>67</v>
      </c>
      <c r="F7" s="70" t="s">
        <v>68</v>
      </c>
      <c r="G7" s="71"/>
      <c r="H7" s="72"/>
      <c r="I7" s="72"/>
      <c r="J7" s="133"/>
      <c r="K7" s="134"/>
      <c r="L7" s="135"/>
      <c r="M7" s="136"/>
      <c r="N7" s="137"/>
      <c r="O7" s="138"/>
      <c r="Q7" s="48"/>
      <c r="R7" s="48">
        <f>COUNTIF(D7:D10,"1")</f>
        <v>0</v>
      </c>
      <c r="S7" s="48">
        <f>COUNTIF(G7:G10,"1")</f>
        <v>0</v>
      </c>
      <c r="T7" s="48">
        <f>COUNTIF(J7:J10,"1")</f>
        <v>0</v>
      </c>
      <c r="U7" s="48">
        <f>COUNTIF(M7:M10,"1")</f>
        <v>0</v>
      </c>
    </row>
    <row r="8" spans="1:21" ht="252">
      <c r="A8" s="63"/>
      <c r="B8" s="67"/>
      <c r="C8" s="73" t="s">
        <v>69</v>
      </c>
      <c r="D8" s="69">
        <v>3</v>
      </c>
      <c r="E8" s="70" t="s">
        <v>70</v>
      </c>
      <c r="F8" s="70" t="s">
        <v>69</v>
      </c>
      <c r="G8" s="71"/>
      <c r="H8" s="74"/>
      <c r="I8" s="72"/>
      <c r="J8" s="133"/>
      <c r="K8" s="139"/>
      <c r="L8" s="135"/>
      <c r="M8" s="136"/>
      <c r="N8" s="140"/>
      <c r="O8" s="138"/>
      <c r="R8" s="48">
        <f>COUNTIF(D7:D10,"2")</f>
        <v>1</v>
      </c>
      <c r="S8" s="48">
        <f>COUNTIF(G7:G10,"2")</f>
        <v>0</v>
      </c>
      <c r="T8" s="48">
        <f>COUNTIF(J7:J10,"2")</f>
        <v>0</v>
      </c>
      <c r="U8" s="48">
        <f>COUNTIF(M7:M10,"2")</f>
        <v>0</v>
      </c>
    </row>
    <row r="9" spans="1:21" ht="252">
      <c r="A9" s="63"/>
      <c r="B9" s="67"/>
      <c r="C9" s="75" t="s">
        <v>71</v>
      </c>
      <c r="D9" s="69">
        <v>2</v>
      </c>
      <c r="E9" s="70" t="s">
        <v>72</v>
      </c>
      <c r="F9" s="70" t="s">
        <v>73</v>
      </c>
      <c r="G9" s="71"/>
      <c r="H9" s="74"/>
      <c r="I9" s="72"/>
      <c r="J9" s="133"/>
      <c r="K9" s="139"/>
      <c r="L9" s="135"/>
      <c r="M9" s="136"/>
      <c r="N9" s="140"/>
      <c r="O9" s="138"/>
      <c r="R9" s="48">
        <f>COUNTIF(D7:D10,"3")</f>
        <v>3</v>
      </c>
      <c r="S9" s="48">
        <f>COUNTIF(G7:G10,"3")</f>
        <v>0</v>
      </c>
      <c r="T9" s="48">
        <f>COUNTIF(J7:J10,"3")</f>
        <v>0</v>
      </c>
      <c r="U9" s="48">
        <f>COUNTIF(M7:M10,"3")</f>
        <v>0</v>
      </c>
    </row>
    <row r="10" spans="1:21" ht="409.5">
      <c r="A10" s="63"/>
      <c r="B10" s="76"/>
      <c r="C10" s="75" t="s">
        <v>74</v>
      </c>
      <c r="D10" s="69">
        <v>3</v>
      </c>
      <c r="E10" s="70" t="s">
        <v>75</v>
      </c>
      <c r="F10" s="70" t="s">
        <v>76</v>
      </c>
      <c r="G10" s="71"/>
      <c r="H10" s="74"/>
      <c r="I10" s="72"/>
      <c r="J10" s="133"/>
      <c r="K10" s="139"/>
      <c r="L10" s="135"/>
      <c r="M10" s="136"/>
      <c r="N10" s="140"/>
      <c r="O10" s="138"/>
      <c r="R10" s="48">
        <f>COUNTIF(D7:D10,"4")</f>
        <v>0</v>
      </c>
      <c r="S10" s="48">
        <f>COUNTIF(G7:G10,"4")</f>
        <v>0</v>
      </c>
      <c r="T10" s="48">
        <f>COUNTIF(J7:J10,"4")</f>
        <v>0</v>
      </c>
      <c r="U10" s="48">
        <f>COUNTIF(M7:M10,"4")</f>
        <v>0</v>
      </c>
    </row>
    <row r="11" spans="1:21">
      <c r="B11" s="77"/>
      <c r="C11" s="78"/>
      <c r="D11" s="78"/>
      <c r="E11" s="78"/>
      <c r="F11" s="78"/>
      <c r="G11" s="78"/>
      <c r="H11" s="78"/>
      <c r="I11" s="78"/>
      <c r="J11" s="78"/>
      <c r="K11" s="141"/>
      <c r="L11" s="142"/>
      <c r="M11" s="143"/>
      <c r="N11" s="142"/>
      <c r="O11" s="142"/>
      <c r="Q11" s="48">
        <f>COUNTIF(D7:D10,"1")</f>
        <v>0</v>
      </c>
      <c r="R11" s="48">
        <f>COUNTIF(D7:D10,"1")</f>
        <v>0</v>
      </c>
      <c r="S11" s="48">
        <f>COUNTIF(D7:D10,"3")</f>
        <v>3</v>
      </c>
    </row>
    <row r="12" spans="1:21" ht="75">
      <c r="A12" s="63"/>
      <c r="B12" s="79"/>
      <c r="C12" s="80" t="s">
        <v>77</v>
      </c>
      <c r="D12" s="81"/>
      <c r="E12" s="81"/>
      <c r="F12" s="81"/>
      <c r="G12" s="81"/>
      <c r="H12" s="81"/>
      <c r="I12" s="81"/>
      <c r="J12" s="81"/>
      <c r="K12" s="144"/>
      <c r="L12" s="145"/>
      <c r="M12" s="81"/>
      <c r="N12" s="144"/>
      <c r="O12" s="145"/>
    </row>
    <row r="13" spans="1:21" ht="252">
      <c r="A13" s="63"/>
      <c r="B13" s="82"/>
      <c r="C13" s="83" t="s">
        <v>78</v>
      </c>
      <c r="D13" s="84">
        <v>3</v>
      </c>
      <c r="E13" s="70" t="s">
        <v>79</v>
      </c>
      <c r="F13" s="70" t="s">
        <v>80</v>
      </c>
      <c r="G13" s="85"/>
      <c r="H13" s="72"/>
      <c r="I13" s="72"/>
      <c r="J13" s="146"/>
      <c r="K13" s="147"/>
      <c r="L13" s="148"/>
      <c r="M13" s="149"/>
      <c r="N13" s="150"/>
      <c r="O13" s="151"/>
      <c r="R13" s="48">
        <f>COUNTIF(D13:D17,"1")</f>
        <v>0</v>
      </c>
      <c r="S13" s="48">
        <f>COUNTIF(G13:G17,"1")</f>
        <v>0</v>
      </c>
      <c r="T13" s="48">
        <f>COUNTIF(J13:J17,"1")</f>
        <v>0</v>
      </c>
      <c r="U13" s="48">
        <f>COUNTIF(M13:M17,"1")</f>
        <v>0</v>
      </c>
    </row>
    <row r="14" spans="1:21" ht="312">
      <c r="A14" s="63"/>
      <c r="B14" s="82"/>
      <c r="C14" s="73" t="s">
        <v>81</v>
      </c>
      <c r="D14" s="84">
        <v>3</v>
      </c>
      <c r="E14" s="86" t="s">
        <v>82</v>
      </c>
      <c r="F14" s="70" t="s">
        <v>83</v>
      </c>
      <c r="G14" s="85"/>
      <c r="H14" s="74"/>
      <c r="I14" s="72"/>
      <c r="J14" s="146"/>
      <c r="K14" s="148"/>
      <c r="L14" s="148"/>
      <c r="M14" s="149"/>
      <c r="N14" s="151"/>
      <c r="O14" s="151"/>
      <c r="R14" s="48">
        <f>COUNTIF(D13:D17,"2")</f>
        <v>0</v>
      </c>
      <c r="S14" s="48">
        <f>COUNTIF(G13:G17,"2")</f>
        <v>0</v>
      </c>
      <c r="T14" s="48">
        <f>COUNTIF(J13:J17,"2")</f>
        <v>0</v>
      </c>
      <c r="U14" s="48">
        <f>COUNTIF(M13:M17,"2")</f>
        <v>0</v>
      </c>
    </row>
    <row r="15" spans="1:21" ht="204">
      <c r="A15" s="63"/>
      <c r="B15" s="82"/>
      <c r="C15" s="73" t="s">
        <v>84</v>
      </c>
      <c r="D15" s="84">
        <v>3</v>
      </c>
      <c r="E15" s="86" t="s">
        <v>85</v>
      </c>
      <c r="F15" s="70" t="s">
        <v>86</v>
      </c>
      <c r="G15" s="85"/>
      <c r="H15" s="74"/>
      <c r="I15" s="72"/>
      <c r="J15" s="146"/>
      <c r="K15" s="148"/>
      <c r="L15" s="148"/>
      <c r="M15" s="149"/>
      <c r="N15" s="151"/>
      <c r="O15" s="151"/>
      <c r="R15" s="48">
        <f>COUNTIF(D13:D17,"3")</f>
        <v>5</v>
      </c>
      <c r="S15" s="48">
        <f>COUNTIF(G13:G17,"3")</f>
        <v>0</v>
      </c>
      <c r="T15" s="48">
        <f>COUNTIF(J13:J17,"3")</f>
        <v>0</v>
      </c>
      <c r="U15" s="48">
        <f>COUNTIF(M13:M17,"3")</f>
        <v>0</v>
      </c>
    </row>
    <row r="16" spans="1:21" ht="408">
      <c r="A16" s="63"/>
      <c r="B16" s="82"/>
      <c r="C16" s="75" t="s">
        <v>87</v>
      </c>
      <c r="D16" s="84">
        <v>3</v>
      </c>
      <c r="E16" s="86" t="s">
        <v>88</v>
      </c>
      <c r="F16" s="70" t="s">
        <v>89</v>
      </c>
      <c r="G16" s="85"/>
      <c r="H16" s="74"/>
      <c r="I16" s="72"/>
      <c r="J16" s="146"/>
      <c r="K16" s="148"/>
      <c r="L16" s="148"/>
      <c r="M16" s="149"/>
      <c r="N16" s="151"/>
      <c r="O16" s="151"/>
      <c r="R16" s="48">
        <f>COUNTIF(D13:D17,"4")</f>
        <v>0</v>
      </c>
      <c r="S16" s="48">
        <f>COUNTIF(G13:G17,"4")</f>
        <v>0</v>
      </c>
      <c r="T16" s="48">
        <f>COUNTIF(J13:J17,"4")</f>
        <v>0</v>
      </c>
      <c r="U16" s="48">
        <f>COUNTIF(M13:M17,"4")</f>
        <v>0</v>
      </c>
    </row>
    <row r="17" spans="1:21" ht="288">
      <c r="A17" s="63"/>
      <c r="B17" s="87"/>
      <c r="C17" s="73" t="s">
        <v>90</v>
      </c>
      <c r="D17" s="84">
        <v>3</v>
      </c>
      <c r="E17" s="86" t="s">
        <v>91</v>
      </c>
      <c r="F17" s="70" t="s">
        <v>92</v>
      </c>
      <c r="G17" s="85"/>
      <c r="H17" s="74"/>
      <c r="I17" s="72"/>
      <c r="J17" s="146"/>
      <c r="K17" s="148"/>
      <c r="L17" s="148"/>
      <c r="M17" s="149"/>
      <c r="N17" s="151"/>
      <c r="O17" s="151"/>
    </row>
    <row r="18" spans="1:21">
      <c r="B18" s="88"/>
      <c r="C18" s="89"/>
      <c r="D18" s="89"/>
      <c r="E18" s="89"/>
      <c r="F18" s="89"/>
      <c r="G18" s="89"/>
      <c r="H18" s="89"/>
      <c r="I18" s="89"/>
      <c r="J18" s="89"/>
      <c r="K18" s="152"/>
      <c r="L18" s="142"/>
      <c r="M18" s="143"/>
      <c r="N18" s="142"/>
      <c r="O18" s="142"/>
    </row>
    <row r="19" spans="1:21" ht="75">
      <c r="A19" s="63"/>
      <c r="B19" s="79"/>
      <c r="C19" s="80" t="s">
        <v>93</v>
      </c>
      <c r="D19" s="81"/>
      <c r="E19" s="81"/>
      <c r="F19" s="81"/>
      <c r="G19" s="81"/>
      <c r="H19" s="81"/>
      <c r="I19" s="81"/>
      <c r="J19" s="81"/>
      <c r="K19" s="144"/>
      <c r="L19" s="145"/>
      <c r="M19" s="81"/>
      <c r="N19" s="144"/>
      <c r="O19" s="145"/>
    </row>
    <row r="20" spans="1:21" ht="192">
      <c r="A20" s="63"/>
      <c r="B20" s="90"/>
      <c r="C20" s="91" t="s">
        <v>94</v>
      </c>
      <c r="D20" s="84">
        <v>3</v>
      </c>
      <c r="E20" s="70" t="s">
        <v>95</v>
      </c>
      <c r="F20" s="70" t="s">
        <v>96</v>
      </c>
      <c r="G20" s="85"/>
      <c r="H20" s="72"/>
      <c r="I20" s="72"/>
      <c r="J20" s="146"/>
      <c r="K20" s="153"/>
      <c r="L20" s="154"/>
      <c r="M20" s="149"/>
      <c r="N20" s="155"/>
      <c r="O20" s="156"/>
      <c r="R20" s="48">
        <f>COUNTIF(D20:D27,"1")</f>
        <v>0</v>
      </c>
      <c r="S20" s="48">
        <f>COUNTIF(G20:G27,"1")</f>
        <v>0</v>
      </c>
      <c r="T20" s="48">
        <f>COUNTIF(J20:J27,"1")</f>
        <v>0</v>
      </c>
      <c r="U20" s="48">
        <f>COUNTIF(M20:M27,"1")</f>
        <v>0</v>
      </c>
    </row>
    <row r="21" spans="1:21" ht="264">
      <c r="A21" s="63"/>
      <c r="B21" s="90"/>
      <c r="C21" s="92" t="s">
        <v>97</v>
      </c>
      <c r="D21" s="84">
        <v>4</v>
      </c>
      <c r="E21" s="86" t="s">
        <v>98</v>
      </c>
      <c r="F21" s="70" t="s">
        <v>99</v>
      </c>
      <c r="G21" s="85"/>
      <c r="H21" s="74"/>
      <c r="I21" s="72"/>
      <c r="J21" s="146"/>
      <c r="K21" s="154"/>
      <c r="L21" s="154"/>
      <c r="M21" s="149"/>
      <c r="N21" s="156"/>
      <c r="O21" s="156"/>
      <c r="R21" s="48">
        <f>COUNTIF(D20:D27,"2")</f>
        <v>2</v>
      </c>
      <c r="S21" s="48">
        <f>COUNTIF(G20:G27,"2")</f>
        <v>0</v>
      </c>
      <c r="T21" s="48">
        <f>COUNTIF(J20:J27,"2")</f>
        <v>0</v>
      </c>
      <c r="U21" s="48">
        <f>COUNTIF(M20:M27,"2")</f>
        <v>0</v>
      </c>
    </row>
    <row r="22" spans="1:21" ht="156">
      <c r="A22" s="63"/>
      <c r="B22" s="90"/>
      <c r="C22" s="92" t="s">
        <v>100</v>
      </c>
      <c r="D22" s="84">
        <v>4</v>
      </c>
      <c r="E22" s="86" t="s">
        <v>101</v>
      </c>
      <c r="F22" s="70" t="s">
        <v>102</v>
      </c>
      <c r="G22" s="85"/>
      <c r="H22" s="74"/>
      <c r="I22" s="72"/>
      <c r="J22" s="146"/>
      <c r="K22" s="154"/>
      <c r="L22" s="154"/>
      <c r="M22" s="149"/>
      <c r="N22" s="156"/>
      <c r="O22" s="156"/>
      <c r="R22" s="48">
        <f>COUNTIF(D20:D27,"3")</f>
        <v>4</v>
      </c>
      <c r="S22" s="48">
        <f>COUNTIF(G20:G27,"3")</f>
        <v>0</v>
      </c>
      <c r="T22" s="48">
        <f>COUNTIF(J20:J27,"3")</f>
        <v>0</v>
      </c>
      <c r="U22" s="48">
        <f>COUNTIF(M20:M27,"3")</f>
        <v>0</v>
      </c>
    </row>
    <row r="23" spans="1:21" ht="312">
      <c r="A23" s="63"/>
      <c r="B23" s="90"/>
      <c r="C23" s="92" t="s">
        <v>103</v>
      </c>
      <c r="D23" s="84">
        <v>3</v>
      </c>
      <c r="E23" s="86" t="s">
        <v>104</v>
      </c>
      <c r="F23" s="70" t="s">
        <v>105</v>
      </c>
      <c r="G23" s="85"/>
      <c r="H23" s="74"/>
      <c r="I23" s="72"/>
      <c r="J23" s="146"/>
      <c r="K23" s="154"/>
      <c r="L23" s="154"/>
      <c r="M23" s="149"/>
      <c r="N23" s="156"/>
      <c r="O23" s="156"/>
      <c r="R23" s="48">
        <f>COUNTIF(D20:D27,"4")</f>
        <v>2</v>
      </c>
      <c r="S23" s="48">
        <f>COUNTIF(G20:G27,"4")</f>
        <v>0</v>
      </c>
      <c r="T23" s="48">
        <f>COUNTIF(J20:J27,"4")</f>
        <v>0</v>
      </c>
      <c r="U23" s="48">
        <f>COUNTIF(M20:M27,"4")</f>
        <v>0</v>
      </c>
    </row>
    <row r="24" spans="1:21" ht="192">
      <c r="A24" s="63"/>
      <c r="B24" s="90"/>
      <c r="C24" s="92" t="s">
        <v>106</v>
      </c>
      <c r="D24" s="84">
        <v>3</v>
      </c>
      <c r="E24" s="86" t="s">
        <v>107</v>
      </c>
      <c r="F24" s="70" t="s">
        <v>108</v>
      </c>
      <c r="G24" s="85"/>
      <c r="H24" s="74"/>
      <c r="I24" s="72"/>
      <c r="J24" s="146"/>
      <c r="K24" s="154"/>
      <c r="L24" s="154"/>
      <c r="M24" s="149"/>
      <c r="N24" s="156"/>
      <c r="O24" s="156"/>
    </row>
    <row r="25" spans="1:21" ht="204">
      <c r="A25" s="63"/>
      <c r="B25" s="90"/>
      <c r="C25" s="92" t="s">
        <v>109</v>
      </c>
      <c r="D25" s="84">
        <v>3</v>
      </c>
      <c r="E25" s="86" t="s">
        <v>110</v>
      </c>
      <c r="F25" s="70" t="s">
        <v>111</v>
      </c>
      <c r="G25" s="85"/>
      <c r="H25" s="74"/>
      <c r="I25" s="72"/>
      <c r="J25" s="146"/>
      <c r="K25" s="154"/>
      <c r="L25" s="154"/>
      <c r="M25" s="149"/>
      <c r="N25" s="156"/>
      <c r="O25" s="156"/>
    </row>
    <row r="26" spans="1:21" ht="192">
      <c r="A26" s="63"/>
      <c r="B26" s="90"/>
      <c r="C26" s="92" t="s">
        <v>112</v>
      </c>
      <c r="D26" s="84">
        <v>2</v>
      </c>
      <c r="E26" s="86" t="s">
        <v>113</v>
      </c>
      <c r="F26" s="70" t="s">
        <v>114</v>
      </c>
      <c r="G26" s="85"/>
      <c r="H26" s="74"/>
      <c r="I26" s="72"/>
      <c r="J26" s="146"/>
      <c r="K26" s="154"/>
      <c r="L26" s="154"/>
      <c r="M26" s="149"/>
      <c r="N26" s="156"/>
      <c r="O26" s="156"/>
    </row>
    <row r="27" spans="1:21" ht="84">
      <c r="A27" s="63"/>
      <c r="B27" s="93"/>
      <c r="C27" s="92" t="s">
        <v>115</v>
      </c>
      <c r="D27" s="84">
        <v>2</v>
      </c>
      <c r="E27" s="86" t="s">
        <v>116</v>
      </c>
      <c r="F27" s="70" t="s">
        <v>117</v>
      </c>
      <c r="G27" s="85"/>
      <c r="H27" s="74"/>
      <c r="I27" s="72"/>
      <c r="J27" s="146"/>
      <c r="K27" s="154"/>
      <c r="L27" s="154"/>
      <c r="M27" s="149"/>
      <c r="N27" s="156"/>
      <c r="O27" s="156"/>
    </row>
    <row r="28" spans="1:21">
      <c r="B28" s="94"/>
      <c r="C28" s="95"/>
      <c r="D28" s="95"/>
      <c r="E28" s="95"/>
      <c r="F28" s="95"/>
      <c r="G28" s="95"/>
      <c r="H28" s="95"/>
      <c r="I28" s="95"/>
      <c r="J28" s="95"/>
      <c r="K28" s="157"/>
      <c r="L28" s="142"/>
      <c r="M28" s="143"/>
      <c r="N28" s="142"/>
      <c r="O28" s="142"/>
    </row>
    <row r="29" spans="1:21" ht="75">
      <c r="A29" s="63"/>
      <c r="B29" s="79"/>
      <c r="C29" s="80" t="s">
        <v>118</v>
      </c>
      <c r="D29" s="81"/>
      <c r="E29" s="81"/>
      <c r="F29" s="81"/>
      <c r="G29" s="81"/>
      <c r="H29" s="81"/>
      <c r="I29" s="81"/>
      <c r="J29" s="81"/>
      <c r="K29" s="144"/>
      <c r="L29" s="145"/>
      <c r="M29" s="81"/>
      <c r="N29" s="144"/>
      <c r="O29" s="145"/>
    </row>
    <row r="30" spans="1:21" ht="409.5">
      <c r="A30" s="63"/>
      <c r="B30" s="82"/>
      <c r="C30" s="83" t="s">
        <v>119</v>
      </c>
      <c r="D30" s="84">
        <v>3</v>
      </c>
      <c r="E30" s="70" t="s">
        <v>120</v>
      </c>
      <c r="F30" s="70" t="s">
        <v>121</v>
      </c>
      <c r="G30" s="85"/>
      <c r="H30" s="72"/>
      <c r="I30" s="72"/>
      <c r="J30" s="146"/>
      <c r="K30" s="153"/>
      <c r="L30" s="154"/>
      <c r="M30" s="149"/>
      <c r="N30" s="155"/>
      <c r="O30" s="156"/>
      <c r="R30" s="48">
        <f>COUNTIF(D30:D33,"1")</f>
        <v>0</v>
      </c>
      <c r="S30" s="48">
        <f>COUNTIF(G30:G33,"1")</f>
        <v>0</v>
      </c>
      <c r="T30" s="48">
        <f>COUNTIF(J30:J33,"1")</f>
        <v>0</v>
      </c>
      <c r="U30" s="48">
        <f>COUNTIF(M30:M33,"1")</f>
        <v>0</v>
      </c>
    </row>
    <row r="31" spans="1:21" ht="384">
      <c r="A31" s="63"/>
      <c r="B31" s="82"/>
      <c r="C31" s="73" t="s">
        <v>122</v>
      </c>
      <c r="D31" s="84">
        <v>3</v>
      </c>
      <c r="E31" s="86" t="s">
        <v>123</v>
      </c>
      <c r="F31" s="70" t="s">
        <v>124</v>
      </c>
      <c r="G31" s="85"/>
      <c r="H31" s="74"/>
      <c r="I31" s="72"/>
      <c r="J31" s="146"/>
      <c r="K31" s="154"/>
      <c r="L31" s="154"/>
      <c r="M31" s="149"/>
      <c r="N31" s="156"/>
      <c r="O31" s="156"/>
      <c r="R31" s="48">
        <f>COUNTIF(D30:D33,"2")</f>
        <v>1</v>
      </c>
      <c r="S31" s="48">
        <f>COUNTIF(G30:G33,"2")</f>
        <v>0</v>
      </c>
      <c r="T31" s="48">
        <f>COUNTIF(J30:J33,"2")</f>
        <v>0</v>
      </c>
      <c r="U31" s="48">
        <f>COUNTIF(M30:M33,"2")</f>
        <v>0</v>
      </c>
    </row>
    <row r="32" spans="1:21" ht="120">
      <c r="A32" s="63"/>
      <c r="B32" s="82"/>
      <c r="C32" s="73" t="s">
        <v>125</v>
      </c>
      <c r="D32" s="84">
        <v>2</v>
      </c>
      <c r="E32" s="86" t="s">
        <v>126</v>
      </c>
      <c r="F32" s="70" t="s">
        <v>127</v>
      </c>
      <c r="G32" s="85"/>
      <c r="H32" s="74"/>
      <c r="I32" s="72"/>
      <c r="J32" s="146"/>
      <c r="K32" s="154"/>
      <c r="L32" s="154"/>
      <c r="M32" s="149"/>
      <c r="N32" s="156"/>
      <c r="O32" s="156"/>
      <c r="R32" s="48">
        <f>COUNTIF(D30:D33,"3")</f>
        <v>3</v>
      </c>
      <c r="S32" s="48">
        <f>COUNTIF(G30:G33,"3")</f>
        <v>0</v>
      </c>
      <c r="T32" s="48">
        <f>COUNTIF(J30:J33,"31")</f>
        <v>0</v>
      </c>
      <c r="U32" s="48">
        <f>COUNTIF(M30:M33,"3")</f>
        <v>0</v>
      </c>
    </row>
    <row r="33" spans="1:21" ht="409.5">
      <c r="A33" s="63"/>
      <c r="B33" s="87"/>
      <c r="C33" s="73" t="s">
        <v>128</v>
      </c>
      <c r="D33" s="84">
        <v>3</v>
      </c>
      <c r="E33" s="86" t="s">
        <v>129</v>
      </c>
      <c r="F33" s="70" t="s">
        <v>130</v>
      </c>
      <c r="G33" s="85"/>
      <c r="H33" s="74"/>
      <c r="I33" s="72"/>
      <c r="J33" s="146"/>
      <c r="K33" s="154"/>
      <c r="L33" s="154"/>
      <c r="M33" s="149"/>
      <c r="N33" s="156"/>
      <c r="O33" s="156"/>
      <c r="R33" s="48">
        <f>COUNTIF(D30:D33,"4")</f>
        <v>0</v>
      </c>
      <c r="S33" s="48">
        <f>COUNTIF(G30:G33,"4")</f>
        <v>0</v>
      </c>
      <c r="T33" s="48">
        <f>COUNTIF(J30:J33,"4")</f>
        <v>0</v>
      </c>
      <c r="U33" s="48">
        <f>COUNTIF(M30:M33,"4")</f>
        <v>0</v>
      </c>
    </row>
    <row r="34" spans="1:21">
      <c r="B34" s="88"/>
      <c r="C34" s="89"/>
      <c r="D34" s="89"/>
      <c r="E34" s="89"/>
      <c r="F34" s="89"/>
      <c r="G34" s="89"/>
      <c r="H34" s="89"/>
      <c r="I34" s="89"/>
      <c r="J34" s="89"/>
      <c r="K34" s="152"/>
      <c r="L34" s="142"/>
      <c r="M34" s="143"/>
      <c r="N34" s="142"/>
      <c r="O34" s="142"/>
    </row>
    <row r="35" spans="1:21" ht="56.25">
      <c r="A35" s="63"/>
      <c r="B35" s="79"/>
      <c r="C35" s="96" t="s">
        <v>131</v>
      </c>
      <c r="D35" s="97"/>
      <c r="E35" s="97"/>
      <c r="F35" s="97"/>
      <c r="G35" s="97"/>
      <c r="H35" s="97"/>
      <c r="I35" s="97"/>
      <c r="J35" s="97"/>
      <c r="K35" s="97"/>
      <c r="L35" s="97"/>
      <c r="M35" s="158"/>
      <c r="N35" s="158"/>
      <c r="O35" s="97"/>
    </row>
    <row r="36" spans="1:21" ht="408">
      <c r="A36" s="63"/>
      <c r="B36" s="82"/>
      <c r="C36" s="83" t="s">
        <v>132</v>
      </c>
      <c r="D36" s="84">
        <v>3</v>
      </c>
      <c r="E36" s="70" t="s">
        <v>133</v>
      </c>
      <c r="F36" s="70" t="s">
        <v>134</v>
      </c>
      <c r="G36" s="85"/>
      <c r="H36" s="72"/>
      <c r="I36" s="72"/>
      <c r="J36" s="146"/>
      <c r="K36" s="153"/>
      <c r="L36" s="154"/>
      <c r="M36" s="149"/>
      <c r="N36" s="155"/>
      <c r="O36" s="156"/>
      <c r="R36" s="48">
        <f>COUNTIF(D36:D44,"1")</f>
        <v>0</v>
      </c>
      <c r="S36" s="48">
        <f>COUNTIF(G36:G44,"1")</f>
        <v>0</v>
      </c>
      <c r="T36" s="48">
        <f>COUNTIF(J36:J44,"1")</f>
        <v>0</v>
      </c>
      <c r="U36" s="48">
        <f>COUNTIF(M36:M44,"1")</f>
        <v>0</v>
      </c>
    </row>
    <row r="37" spans="1:21" ht="372">
      <c r="A37" s="63"/>
      <c r="B37" s="82"/>
      <c r="C37" s="73" t="s">
        <v>135</v>
      </c>
      <c r="D37" s="84">
        <v>3</v>
      </c>
      <c r="E37" s="86" t="s">
        <v>136</v>
      </c>
      <c r="F37" s="70" t="s">
        <v>137</v>
      </c>
      <c r="G37" s="85"/>
      <c r="H37" s="74"/>
      <c r="I37" s="72"/>
      <c r="J37" s="146"/>
      <c r="K37" s="154"/>
      <c r="L37" s="154"/>
      <c r="M37" s="149"/>
      <c r="N37" s="156"/>
      <c r="O37" s="156"/>
      <c r="R37" s="48">
        <f>COUNTIF(D36:D44,"2")</f>
        <v>2</v>
      </c>
      <c r="S37" s="48">
        <f>COUNTIF(G36:G44,"2")</f>
        <v>0</v>
      </c>
      <c r="T37" s="48">
        <f>COUNTIF(J36:J44,"2")</f>
        <v>0</v>
      </c>
      <c r="U37" s="48">
        <f>COUNTIF(M36:M44,"2")</f>
        <v>0</v>
      </c>
    </row>
    <row r="38" spans="1:21" ht="120">
      <c r="A38" s="63"/>
      <c r="B38" s="82"/>
      <c r="C38" s="73" t="s">
        <v>138</v>
      </c>
      <c r="D38" s="84">
        <v>2</v>
      </c>
      <c r="E38" s="86" t="s">
        <v>139</v>
      </c>
      <c r="F38" s="70" t="s">
        <v>140</v>
      </c>
      <c r="G38" s="85"/>
      <c r="H38" s="74"/>
      <c r="I38" s="72"/>
      <c r="J38" s="146"/>
      <c r="K38" s="154"/>
      <c r="L38" s="154"/>
      <c r="M38" s="149"/>
      <c r="N38" s="156"/>
      <c r="O38" s="156"/>
      <c r="R38" s="48">
        <f>COUNTIF(D36:D44,"3")</f>
        <v>7</v>
      </c>
      <c r="S38" s="48">
        <f>COUNTIF(G36:G44,"3")</f>
        <v>0</v>
      </c>
      <c r="T38" s="48">
        <f>COUNTIF(J36:J44,"3")</f>
        <v>0</v>
      </c>
      <c r="U38" s="48">
        <f>COUNTIF(M36:M44,"3")</f>
        <v>0</v>
      </c>
    </row>
    <row r="39" spans="1:21" ht="168">
      <c r="A39" s="63"/>
      <c r="B39" s="82"/>
      <c r="C39" s="73" t="s">
        <v>141</v>
      </c>
      <c r="D39" s="84">
        <v>2</v>
      </c>
      <c r="E39" s="86" t="s">
        <v>142</v>
      </c>
      <c r="F39" s="70" t="s">
        <v>143</v>
      </c>
      <c r="G39" s="85"/>
      <c r="H39" s="74"/>
      <c r="I39" s="72"/>
      <c r="J39" s="146"/>
      <c r="K39" s="154"/>
      <c r="L39" s="154"/>
      <c r="M39" s="149"/>
      <c r="N39" s="156"/>
      <c r="O39" s="156"/>
      <c r="R39" s="48">
        <f>COUNTIF(D36:D44,"4")</f>
        <v>0</v>
      </c>
      <c r="S39" s="48">
        <f>COUNTIF(G36:G44,"4")</f>
        <v>0</v>
      </c>
      <c r="T39" s="48">
        <f>COUNTIF(J36:J44,"4")</f>
        <v>0</v>
      </c>
      <c r="U39" s="48">
        <f>COUNTIF(M36:M44,"4")</f>
        <v>0</v>
      </c>
    </row>
    <row r="40" spans="1:21" ht="348">
      <c r="A40" s="63"/>
      <c r="B40" s="82"/>
      <c r="C40" s="73" t="s">
        <v>144</v>
      </c>
      <c r="D40" s="84">
        <v>3</v>
      </c>
      <c r="E40" s="86" t="s">
        <v>145</v>
      </c>
      <c r="F40" s="70" t="s">
        <v>146</v>
      </c>
      <c r="G40" s="85"/>
      <c r="H40" s="74"/>
      <c r="I40" s="72"/>
      <c r="J40" s="146"/>
      <c r="K40" s="154"/>
      <c r="L40" s="154"/>
      <c r="M40" s="149"/>
      <c r="N40" s="156"/>
      <c r="O40" s="156"/>
    </row>
    <row r="41" spans="1:21" ht="336">
      <c r="A41" s="63"/>
      <c r="B41" s="82"/>
      <c r="C41" s="73" t="s">
        <v>147</v>
      </c>
      <c r="D41" s="84">
        <v>3</v>
      </c>
      <c r="E41" s="86" t="s">
        <v>148</v>
      </c>
      <c r="F41" s="70" t="s">
        <v>149</v>
      </c>
      <c r="G41" s="85"/>
      <c r="H41" s="74"/>
      <c r="I41" s="72"/>
      <c r="J41" s="146"/>
      <c r="K41" s="154"/>
      <c r="L41" s="154"/>
      <c r="M41" s="149"/>
      <c r="N41" s="156"/>
      <c r="O41" s="156"/>
    </row>
    <row r="42" spans="1:21" ht="192">
      <c r="A42" s="63"/>
      <c r="B42" s="82"/>
      <c r="C42" s="73" t="s">
        <v>150</v>
      </c>
      <c r="D42" s="84">
        <v>3</v>
      </c>
      <c r="E42" s="86" t="s">
        <v>151</v>
      </c>
      <c r="F42" s="70" t="s">
        <v>152</v>
      </c>
      <c r="G42" s="85"/>
      <c r="H42" s="74"/>
      <c r="I42" s="72"/>
      <c r="J42" s="146"/>
      <c r="K42" s="154"/>
      <c r="L42" s="154"/>
      <c r="M42" s="149"/>
      <c r="N42" s="156"/>
      <c r="O42" s="156"/>
    </row>
    <row r="43" spans="1:21" ht="409.5">
      <c r="A43" s="63"/>
      <c r="B43" s="82"/>
      <c r="C43" s="73" t="s">
        <v>153</v>
      </c>
      <c r="D43" s="84">
        <v>3</v>
      </c>
      <c r="E43" s="86" t="s">
        <v>154</v>
      </c>
      <c r="F43" s="70" t="s">
        <v>155</v>
      </c>
      <c r="G43" s="85"/>
      <c r="H43" s="74"/>
      <c r="I43" s="72"/>
      <c r="J43" s="146"/>
      <c r="K43" s="154"/>
      <c r="L43" s="154"/>
      <c r="M43" s="149"/>
      <c r="N43" s="156"/>
      <c r="O43" s="156"/>
    </row>
    <row r="44" spans="1:21" ht="264">
      <c r="A44" s="63"/>
      <c r="B44" s="87"/>
      <c r="C44" s="73" t="s">
        <v>156</v>
      </c>
      <c r="D44" s="84">
        <v>3</v>
      </c>
      <c r="E44" s="86" t="s">
        <v>157</v>
      </c>
      <c r="F44" s="70" t="s">
        <v>158</v>
      </c>
      <c r="G44" s="85"/>
      <c r="H44" s="74"/>
      <c r="I44" s="72"/>
      <c r="J44" s="146"/>
      <c r="K44" s="154"/>
      <c r="L44" s="154"/>
      <c r="M44" s="149"/>
      <c r="N44" s="156"/>
      <c r="O44" s="156"/>
    </row>
    <row r="45" spans="1:21">
      <c r="B45" s="88"/>
      <c r="C45" s="89"/>
      <c r="D45" s="89"/>
      <c r="E45" s="89"/>
      <c r="F45" s="89"/>
      <c r="G45" s="89"/>
      <c r="H45" s="89"/>
      <c r="I45" s="89"/>
      <c r="J45" s="89"/>
      <c r="K45" s="152"/>
      <c r="L45" s="142"/>
      <c r="M45" s="143"/>
      <c r="N45" s="142"/>
      <c r="O45" s="142"/>
    </row>
    <row r="46" spans="1:21" ht="93.75">
      <c r="A46" s="63"/>
      <c r="B46" s="79"/>
      <c r="C46" s="80" t="s">
        <v>159</v>
      </c>
      <c r="D46" s="81"/>
      <c r="E46" s="81"/>
      <c r="F46" s="81"/>
      <c r="G46" s="81"/>
      <c r="H46" s="81"/>
      <c r="I46" s="81"/>
      <c r="J46" s="81"/>
      <c r="K46" s="144"/>
      <c r="L46" s="145"/>
      <c r="M46" s="81"/>
      <c r="N46" s="144"/>
      <c r="O46" s="145"/>
    </row>
    <row r="47" spans="1:21" ht="204">
      <c r="A47" s="63"/>
      <c r="B47" s="82"/>
      <c r="C47" s="83" t="s">
        <v>160</v>
      </c>
      <c r="D47" s="84">
        <v>2</v>
      </c>
      <c r="E47" s="98" t="s">
        <v>161</v>
      </c>
      <c r="F47" s="98" t="s">
        <v>162</v>
      </c>
      <c r="G47" s="99"/>
      <c r="H47" s="100"/>
      <c r="I47" s="100"/>
      <c r="J47" s="159"/>
      <c r="K47" s="160"/>
      <c r="L47" s="161"/>
      <c r="M47" s="162"/>
      <c r="N47" s="163"/>
      <c r="O47" s="164"/>
      <c r="R47" s="48">
        <f>COUNTIF(D47:D50,"1")</f>
        <v>0</v>
      </c>
      <c r="S47" s="48">
        <f>COUNTIF(G47:G50,"1")</f>
        <v>0</v>
      </c>
      <c r="T47" s="48">
        <f>COUNTIF(J47:J50,"1")</f>
        <v>0</v>
      </c>
      <c r="U47" s="48">
        <f>COUNTIF(M47:M50,"1")</f>
        <v>0</v>
      </c>
    </row>
    <row r="48" spans="1:21" ht="228">
      <c r="A48" s="63"/>
      <c r="B48" s="82"/>
      <c r="C48" s="73" t="s">
        <v>163</v>
      </c>
      <c r="D48" s="84">
        <v>3</v>
      </c>
      <c r="E48" s="101" t="s">
        <v>164</v>
      </c>
      <c r="F48" s="98" t="s">
        <v>165</v>
      </c>
      <c r="G48" s="99"/>
      <c r="H48" s="102"/>
      <c r="I48" s="100"/>
      <c r="J48" s="159"/>
      <c r="K48" s="161"/>
      <c r="L48" s="161"/>
      <c r="M48" s="162"/>
      <c r="N48" s="164"/>
      <c r="O48" s="164"/>
      <c r="R48" s="48">
        <f>COUNTIF(D47:D50,"2")</f>
        <v>3</v>
      </c>
      <c r="S48" s="48">
        <f>COUNTIF(G47:G50,"2")</f>
        <v>0</v>
      </c>
      <c r="T48" s="48">
        <f>COUNTIF(J47:J50,"2")</f>
        <v>0</v>
      </c>
      <c r="U48" s="48">
        <f>COUNTIF(M47:M50,"2")</f>
        <v>0</v>
      </c>
    </row>
    <row r="49" spans="1:21" ht="252">
      <c r="A49" s="63"/>
      <c r="B49" s="82"/>
      <c r="C49" s="73" t="s">
        <v>166</v>
      </c>
      <c r="D49" s="84">
        <v>2</v>
      </c>
      <c r="E49" s="101" t="s">
        <v>167</v>
      </c>
      <c r="F49" s="98" t="s">
        <v>168</v>
      </c>
      <c r="G49" s="99"/>
      <c r="H49" s="102"/>
      <c r="I49" s="100"/>
      <c r="J49" s="159"/>
      <c r="K49" s="161"/>
      <c r="L49" s="161"/>
      <c r="M49" s="162"/>
      <c r="N49" s="164"/>
      <c r="O49" s="164"/>
      <c r="R49" s="48">
        <f>COUNTIF(D47:D50,"3")</f>
        <v>1</v>
      </c>
      <c r="S49" s="48">
        <f>COUNTIF(G47:G50,"3")</f>
        <v>0</v>
      </c>
      <c r="T49" s="48">
        <f>COUNTIF(J47:J50,"3")</f>
        <v>0</v>
      </c>
      <c r="U49" s="48">
        <f>COUNTIF(M47:M50,"3")</f>
        <v>0</v>
      </c>
    </row>
    <row r="50" spans="1:21" ht="216">
      <c r="A50" s="63"/>
      <c r="B50" s="87"/>
      <c r="C50" s="73" t="s">
        <v>169</v>
      </c>
      <c r="D50" s="84">
        <v>2</v>
      </c>
      <c r="E50" s="101" t="s">
        <v>170</v>
      </c>
      <c r="F50" s="98" t="s">
        <v>171</v>
      </c>
      <c r="G50" s="99"/>
      <c r="H50" s="102"/>
      <c r="I50" s="100"/>
      <c r="J50" s="159"/>
      <c r="K50" s="161"/>
      <c r="L50" s="161"/>
      <c r="M50" s="162"/>
      <c r="N50" s="164"/>
      <c r="O50" s="164"/>
      <c r="R50" s="48">
        <f>COUNTIF(D47:D50,"4")</f>
        <v>0</v>
      </c>
      <c r="S50" s="48">
        <f>COUNTIF(G47:G50,"4")</f>
        <v>0</v>
      </c>
      <c r="T50" s="48">
        <f>COUNTIF(J47:J50,"4")</f>
        <v>0</v>
      </c>
      <c r="U50" s="48">
        <f>COUNTIF(M47:M50,"4")</f>
        <v>0</v>
      </c>
    </row>
    <row r="51" spans="1:21">
      <c r="B51" s="88"/>
      <c r="C51" s="89"/>
      <c r="D51" s="89"/>
      <c r="E51" s="89"/>
      <c r="F51" s="89"/>
      <c r="G51" s="89"/>
      <c r="H51" s="89"/>
      <c r="I51" s="89"/>
      <c r="J51" s="89"/>
      <c r="K51" s="152"/>
      <c r="L51" s="142"/>
      <c r="M51" s="143"/>
      <c r="N51" s="142"/>
      <c r="O51" s="142"/>
    </row>
    <row r="52" spans="1:21" ht="18">
      <c r="B52" s="103" t="s">
        <v>172</v>
      </c>
      <c r="C52" s="104"/>
      <c r="D52" s="105" t="s">
        <v>58</v>
      </c>
      <c r="E52" s="106"/>
      <c r="F52" s="107"/>
      <c r="G52" s="108" t="s">
        <v>59</v>
      </c>
      <c r="H52" s="109"/>
      <c r="I52" s="165"/>
      <c r="J52" s="166" t="s">
        <v>60</v>
      </c>
      <c r="K52" s="167"/>
      <c r="L52" s="168"/>
      <c r="M52" s="169" t="s">
        <v>61</v>
      </c>
      <c r="N52" s="170"/>
      <c r="O52" s="171"/>
    </row>
    <row r="53" spans="1:21" ht="31.5">
      <c r="B53" s="110"/>
      <c r="C53" s="111"/>
      <c r="D53" s="112" t="s">
        <v>62</v>
      </c>
      <c r="E53" s="113" t="s">
        <v>63</v>
      </c>
      <c r="F53" s="113" t="s">
        <v>64</v>
      </c>
      <c r="G53" s="112" t="s">
        <v>62</v>
      </c>
      <c r="H53" s="113" t="s">
        <v>63</v>
      </c>
      <c r="I53" s="113" t="s">
        <v>64</v>
      </c>
      <c r="J53" s="112" t="s">
        <v>62</v>
      </c>
      <c r="K53" s="113" t="s">
        <v>63</v>
      </c>
      <c r="L53" s="172" t="s">
        <v>64</v>
      </c>
      <c r="M53" s="112"/>
      <c r="N53" s="113"/>
      <c r="O53" s="172"/>
    </row>
    <row r="54" spans="1:21" ht="18.75">
      <c r="A54" s="63"/>
      <c r="B54" s="114"/>
      <c r="C54" s="115" t="s">
        <v>173</v>
      </c>
      <c r="D54" s="116"/>
      <c r="E54" s="116"/>
      <c r="F54" s="116"/>
      <c r="G54" s="116"/>
      <c r="H54" s="116"/>
      <c r="I54" s="116"/>
      <c r="J54" s="116"/>
      <c r="K54" s="116"/>
      <c r="L54" s="173"/>
      <c r="M54" s="174"/>
      <c r="N54" s="174"/>
      <c r="O54" s="173"/>
    </row>
    <row r="55" spans="1:21" ht="120">
      <c r="A55" s="63"/>
      <c r="B55" s="117"/>
      <c r="C55" s="83" t="s">
        <v>174</v>
      </c>
      <c r="D55" s="84">
        <v>3</v>
      </c>
      <c r="E55" s="70" t="s">
        <v>175</v>
      </c>
      <c r="F55" s="70" t="s">
        <v>176</v>
      </c>
      <c r="G55" s="85"/>
      <c r="H55" s="72"/>
      <c r="I55" s="72"/>
      <c r="J55" s="146"/>
      <c r="K55" s="153"/>
      <c r="L55" s="154"/>
      <c r="M55" s="149"/>
      <c r="N55" s="155"/>
      <c r="O55" s="156"/>
      <c r="R55" s="48">
        <f>COUNTIF(D55:D59,"1")</f>
        <v>0</v>
      </c>
      <c r="S55" s="48">
        <f>COUNTIF(G55:G59,"1")</f>
        <v>0</v>
      </c>
      <c r="T55" s="48">
        <f>COUNTIF(J55:J59,"1")</f>
        <v>0</v>
      </c>
      <c r="U55" s="48">
        <f>COUNTIF(M55:M59,"1")</f>
        <v>0</v>
      </c>
    </row>
    <row r="56" spans="1:21" ht="204">
      <c r="A56" s="63"/>
      <c r="B56" s="117"/>
      <c r="C56" s="73" t="s">
        <v>177</v>
      </c>
      <c r="D56" s="84">
        <v>2</v>
      </c>
      <c r="E56" s="86" t="s">
        <v>178</v>
      </c>
      <c r="F56" s="70" t="s">
        <v>179</v>
      </c>
      <c r="G56" s="85"/>
      <c r="H56" s="74"/>
      <c r="I56" s="72"/>
      <c r="J56" s="146"/>
      <c r="K56" s="154"/>
      <c r="L56" s="154"/>
      <c r="M56" s="149"/>
      <c r="N56" s="156"/>
      <c r="O56" s="156"/>
      <c r="R56" s="48">
        <f>COUNTIF(D55:D59,"2")</f>
        <v>2</v>
      </c>
      <c r="S56" s="48">
        <f>COUNTIF(G55:G59,"2")</f>
        <v>0</v>
      </c>
      <c r="T56" s="48">
        <f>COUNTIF(J55:J59,"2")</f>
        <v>0</v>
      </c>
      <c r="U56" s="48">
        <f>COUNTIF(M55:M59,"2")</f>
        <v>0</v>
      </c>
    </row>
    <row r="57" spans="1:21" ht="204">
      <c r="A57" s="63"/>
      <c r="B57" s="117"/>
      <c r="C57" s="73" t="s">
        <v>180</v>
      </c>
      <c r="D57" s="84">
        <v>2</v>
      </c>
      <c r="E57" s="86" t="s">
        <v>181</v>
      </c>
      <c r="F57" s="70" t="s">
        <v>182</v>
      </c>
      <c r="G57" s="85"/>
      <c r="H57" s="74"/>
      <c r="I57" s="72"/>
      <c r="J57" s="146"/>
      <c r="K57" s="154"/>
      <c r="L57" s="154"/>
      <c r="M57" s="149"/>
      <c r="N57" s="156"/>
      <c r="O57" s="156"/>
      <c r="R57" s="48">
        <f>COUNTIF(D55:D59,"3")</f>
        <v>2</v>
      </c>
      <c r="S57" s="48">
        <f>COUNTIF(G55:G59,"3")</f>
        <v>0</v>
      </c>
      <c r="T57" s="48">
        <f>COUNTIF(J55:J59,"3")</f>
        <v>0</v>
      </c>
      <c r="U57" s="48">
        <f>COUNTIF(M55:M59,"3")</f>
        <v>0</v>
      </c>
    </row>
    <row r="58" spans="1:21" ht="180">
      <c r="A58" s="63"/>
      <c r="B58" s="117"/>
      <c r="C58" s="73" t="s">
        <v>183</v>
      </c>
      <c r="D58" s="84">
        <v>4</v>
      </c>
      <c r="E58" s="86" t="s">
        <v>184</v>
      </c>
      <c r="F58" s="70" t="s">
        <v>185</v>
      </c>
      <c r="G58" s="85"/>
      <c r="H58" s="74"/>
      <c r="I58" s="72"/>
      <c r="J58" s="146"/>
      <c r="K58" s="154"/>
      <c r="L58" s="154"/>
      <c r="M58" s="149"/>
      <c r="N58" s="156"/>
      <c r="O58" s="156"/>
      <c r="R58" s="48">
        <f>COUNTIF(D55:D59,"4")</f>
        <v>1</v>
      </c>
      <c r="S58" s="48">
        <f>COUNTIF(G55:G59,"4")</f>
        <v>0</v>
      </c>
      <c r="T58" s="48">
        <f>COUNTIF(J55:J59,"4")</f>
        <v>0</v>
      </c>
      <c r="U58" s="48">
        <f>COUNTIF(M55:M59,"4")</f>
        <v>0</v>
      </c>
    </row>
    <row r="59" spans="1:21" ht="132">
      <c r="A59" s="63"/>
      <c r="B59" s="118"/>
      <c r="C59" s="73" t="s">
        <v>186</v>
      </c>
      <c r="D59" s="84">
        <v>3</v>
      </c>
      <c r="E59" s="86" t="s">
        <v>187</v>
      </c>
      <c r="F59" s="70" t="s">
        <v>188</v>
      </c>
      <c r="G59" s="85"/>
      <c r="H59" s="74"/>
      <c r="I59" s="72"/>
      <c r="J59" s="146"/>
      <c r="K59" s="154"/>
      <c r="L59" s="154"/>
      <c r="M59" s="149"/>
      <c r="N59" s="156"/>
      <c r="O59" s="156"/>
    </row>
    <row r="60" spans="1:21">
      <c r="B60" s="119"/>
      <c r="C60" s="120"/>
      <c r="D60" s="121"/>
      <c r="E60" s="122"/>
      <c r="F60" s="122"/>
      <c r="G60" s="121"/>
      <c r="H60" s="122"/>
      <c r="I60" s="122"/>
      <c r="J60" s="121"/>
      <c r="K60" s="122"/>
      <c r="M60" s="121"/>
      <c r="N60" s="122"/>
    </row>
    <row r="61" spans="1:21" ht="18.75">
      <c r="A61" s="63"/>
      <c r="B61" s="114"/>
      <c r="C61" s="115" t="s">
        <v>189</v>
      </c>
      <c r="D61" s="116"/>
      <c r="E61" s="116"/>
      <c r="F61" s="116"/>
      <c r="G61" s="116"/>
      <c r="H61" s="116"/>
      <c r="I61" s="116"/>
      <c r="J61" s="116"/>
      <c r="K61" s="175"/>
      <c r="L61" s="174"/>
      <c r="M61" s="174"/>
      <c r="N61" s="174"/>
      <c r="O61" s="174"/>
    </row>
    <row r="62" spans="1:21" ht="228">
      <c r="A62" s="63"/>
      <c r="B62" s="123"/>
      <c r="C62" s="68" t="s">
        <v>190</v>
      </c>
      <c r="D62" s="84">
        <v>3</v>
      </c>
      <c r="E62" s="70" t="s">
        <v>191</v>
      </c>
      <c r="F62" s="70" t="s">
        <v>192</v>
      </c>
      <c r="G62" s="85"/>
      <c r="H62" s="72"/>
      <c r="I62" s="72"/>
      <c r="J62" s="146"/>
      <c r="K62" s="154"/>
      <c r="L62" s="154"/>
      <c r="M62" s="149"/>
      <c r="N62" s="156"/>
      <c r="O62" s="156"/>
      <c r="R62" s="48">
        <f>COUNTIF(D62:D65,"1")</f>
        <v>0</v>
      </c>
      <c r="S62" s="48">
        <f>COUNTIF(G62:G65,"1")</f>
        <v>0</v>
      </c>
      <c r="T62" s="48">
        <f>COUNTIF(J62:J65,"1")</f>
        <v>0</v>
      </c>
      <c r="U62" s="48">
        <f>COUNTIF(M62:M65,"1")</f>
        <v>0</v>
      </c>
    </row>
    <row r="63" spans="1:21" ht="204">
      <c r="A63" s="63"/>
      <c r="B63" s="117"/>
      <c r="C63" s="73" t="s">
        <v>193</v>
      </c>
      <c r="D63" s="84">
        <v>2</v>
      </c>
      <c r="E63" s="86" t="s">
        <v>194</v>
      </c>
      <c r="F63" s="70" t="s">
        <v>195</v>
      </c>
      <c r="G63" s="85"/>
      <c r="H63" s="74"/>
      <c r="I63" s="72"/>
      <c r="J63" s="146"/>
      <c r="K63" s="154"/>
      <c r="L63" s="154"/>
      <c r="M63" s="149"/>
      <c r="N63" s="156"/>
      <c r="O63" s="156"/>
      <c r="R63" s="48">
        <f>COUNTIF(D62:D65,"2")</f>
        <v>1</v>
      </c>
      <c r="S63" s="48">
        <f>COUNTIF(G62:G65,"2")</f>
        <v>0</v>
      </c>
      <c r="T63" s="48">
        <f>COUNTIF(J62:J65,"2")</f>
        <v>0</v>
      </c>
      <c r="U63" s="48">
        <f>COUNTIF(M62:M65,"2")</f>
        <v>0</v>
      </c>
    </row>
    <row r="64" spans="1:21" ht="156">
      <c r="A64" s="63"/>
      <c r="B64" s="117"/>
      <c r="C64" s="73" t="s">
        <v>196</v>
      </c>
      <c r="D64" s="84">
        <v>3</v>
      </c>
      <c r="E64" s="86" t="s">
        <v>197</v>
      </c>
      <c r="F64" s="70" t="s">
        <v>198</v>
      </c>
      <c r="G64" s="85"/>
      <c r="H64" s="74"/>
      <c r="I64" s="72"/>
      <c r="J64" s="146"/>
      <c r="K64" s="154"/>
      <c r="L64" s="154"/>
      <c r="M64" s="149"/>
      <c r="N64" s="156"/>
      <c r="O64" s="156"/>
      <c r="R64" s="48">
        <f>COUNTIF(D62:D65,"3")</f>
        <v>3</v>
      </c>
      <c r="S64" s="48">
        <f>COUNTIF(G62:G65,"3")</f>
        <v>0</v>
      </c>
      <c r="T64" s="48">
        <f>COUNTIF(J62:J65,"3")</f>
        <v>0</v>
      </c>
      <c r="U64" s="48">
        <f>COUNTIF(M62:M65,"3")</f>
        <v>0</v>
      </c>
    </row>
    <row r="65" spans="1:21" ht="228">
      <c r="A65" s="63"/>
      <c r="B65" s="118"/>
      <c r="C65" s="73" t="s">
        <v>199</v>
      </c>
      <c r="D65" s="84">
        <v>3</v>
      </c>
      <c r="E65" s="86" t="s">
        <v>200</v>
      </c>
      <c r="F65" s="70" t="s">
        <v>201</v>
      </c>
      <c r="G65" s="85"/>
      <c r="H65" s="74"/>
      <c r="I65" s="72"/>
      <c r="J65" s="146"/>
      <c r="K65" s="154"/>
      <c r="L65" s="154"/>
      <c r="M65" s="149"/>
      <c r="N65" s="156"/>
      <c r="O65" s="156"/>
      <c r="R65" s="48">
        <f>COUNTIF(D62:D65,"4")</f>
        <v>0</v>
      </c>
      <c r="S65" s="48">
        <f>COUNTIF(G62:G65,"4")</f>
        <v>0</v>
      </c>
      <c r="T65" s="48">
        <f>COUNTIF(J62:J65,"4")</f>
        <v>0</v>
      </c>
      <c r="U65" s="48">
        <f>COUNTIF(M62:M65,"4")</f>
        <v>0</v>
      </c>
    </row>
    <row r="66" spans="1:21">
      <c r="B66" s="94"/>
      <c r="C66" s="95"/>
      <c r="D66" s="95"/>
      <c r="E66" s="95"/>
      <c r="F66" s="95"/>
      <c r="G66" s="95"/>
      <c r="H66" s="95"/>
      <c r="I66" s="95"/>
      <c r="J66" s="95"/>
      <c r="K66" s="193"/>
      <c r="L66" s="142"/>
      <c r="M66" s="143"/>
      <c r="N66" s="142"/>
      <c r="O66" s="142"/>
    </row>
    <row r="67" spans="1:21" ht="18.75">
      <c r="A67" s="63"/>
      <c r="B67" s="114"/>
      <c r="C67" s="115" t="s">
        <v>202</v>
      </c>
      <c r="D67" s="116"/>
      <c r="E67" s="116"/>
      <c r="F67" s="116"/>
      <c r="G67" s="116"/>
      <c r="H67" s="116"/>
      <c r="I67" s="116"/>
      <c r="J67" s="116"/>
      <c r="K67" s="175"/>
      <c r="L67" s="194"/>
      <c r="M67" s="194"/>
      <c r="N67" s="194"/>
      <c r="O67" s="194"/>
    </row>
    <row r="68" spans="1:21" ht="299.25">
      <c r="A68" s="63"/>
      <c r="B68" s="117"/>
      <c r="C68" s="83" t="s">
        <v>203</v>
      </c>
      <c r="D68" s="84">
        <v>3</v>
      </c>
      <c r="E68" s="176" t="s">
        <v>204</v>
      </c>
      <c r="F68" s="70" t="s">
        <v>205</v>
      </c>
      <c r="G68" s="85"/>
      <c r="H68" s="72"/>
      <c r="I68" s="72"/>
      <c r="J68" s="146"/>
      <c r="K68" s="154"/>
      <c r="L68" s="154"/>
      <c r="M68" s="149"/>
      <c r="N68" s="156"/>
      <c r="O68" s="156"/>
      <c r="R68" s="48">
        <f>COUNTIF(D68:D71,"1")</f>
        <v>0</v>
      </c>
      <c r="S68" s="48">
        <f>COUNTIF(G68:G71,"1")</f>
        <v>0</v>
      </c>
      <c r="T68" s="48">
        <f>COUNTIF(J68:J71,"1")</f>
        <v>0</v>
      </c>
      <c r="U68" s="48">
        <f>COUNTIF(M68:M71,"1")</f>
        <v>0</v>
      </c>
    </row>
    <row r="69" spans="1:21" ht="114">
      <c r="A69" s="63"/>
      <c r="B69" s="117"/>
      <c r="C69" s="73" t="s">
        <v>206</v>
      </c>
      <c r="D69" s="84">
        <v>3</v>
      </c>
      <c r="E69" s="177" t="s">
        <v>207</v>
      </c>
      <c r="F69" s="70" t="s">
        <v>208</v>
      </c>
      <c r="G69" s="85"/>
      <c r="H69" s="74"/>
      <c r="I69" s="72"/>
      <c r="J69" s="146"/>
      <c r="K69" s="154"/>
      <c r="L69" s="154"/>
      <c r="M69" s="149"/>
      <c r="N69" s="156"/>
      <c r="O69" s="156"/>
      <c r="R69" s="48">
        <f>COUNTIF(D68:D71,"2")</f>
        <v>0</v>
      </c>
      <c r="S69" s="48">
        <f>COUNTIF(G68:G71,"2")</f>
        <v>0</v>
      </c>
      <c r="T69" s="48">
        <f>COUNTIF(J68:J71,"2")</f>
        <v>0</v>
      </c>
      <c r="U69" s="48">
        <f>COUNTIF(M68:M71,"2")</f>
        <v>0</v>
      </c>
    </row>
    <row r="70" spans="1:21" ht="213.75">
      <c r="A70" s="63"/>
      <c r="B70" s="117"/>
      <c r="C70" s="73" t="s">
        <v>209</v>
      </c>
      <c r="D70" s="84">
        <v>3</v>
      </c>
      <c r="E70" s="177" t="s">
        <v>210</v>
      </c>
      <c r="F70" s="70" t="s">
        <v>211</v>
      </c>
      <c r="G70" s="85"/>
      <c r="H70" s="74"/>
      <c r="I70" s="72"/>
      <c r="J70" s="146"/>
      <c r="K70" s="154"/>
      <c r="L70" s="154"/>
      <c r="M70" s="149"/>
      <c r="N70" s="156"/>
      <c r="O70" s="156"/>
      <c r="R70" s="48">
        <f>COUNTIF(D68:D71,"3")</f>
        <v>4</v>
      </c>
      <c r="S70" s="48">
        <f>COUNTIF(G68:G71,"3")</f>
        <v>0</v>
      </c>
      <c r="T70" s="48">
        <f>COUNTIF(J68:J71,"3")</f>
        <v>0</v>
      </c>
      <c r="U70" s="48">
        <f>COUNTIF(M68:M71,"3")</f>
        <v>0</v>
      </c>
    </row>
    <row r="71" spans="1:21" ht="128.25">
      <c r="A71" s="63"/>
      <c r="B71" s="118"/>
      <c r="C71" s="73" t="s">
        <v>212</v>
      </c>
      <c r="D71" s="84">
        <v>3</v>
      </c>
      <c r="E71" s="177" t="s">
        <v>213</v>
      </c>
      <c r="F71" s="70" t="s">
        <v>214</v>
      </c>
      <c r="G71" s="85"/>
      <c r="H71" s="74"/>
      <c r="I71" s="72"/>
      <c r="J71" s="146"/>
      <c r="K71" s="154"/>
      <c r="L71" s="154"/>
      <c r="M71" s="149"/>
      <c r="N71" s="156"/>
      <c r="O71" s="156"/>
      <c r="R71" s="48">
        <f>COUNTIF(D68:D71,"4")</f>
        <v>0</v>
      </c>
      <c r="S71" s="48">
        <f>COUNTIF(G68:G71,"4")</f>
        <v>0</v>
      </c>
      <c r="T71" s="48">
        <f>COUNTIF(J68:J71,"4")</f>
        <v>0</v>
      </c>
      <c r="U71" s="48">
        <f>COUNTIF(M68:M71,"4")</f>
        <v>0</v>
      </c>
    </row>
    <row r="72" spans="1:21">
      <c r="B72" s="94"/>
      <c r="C72" s="95"/>
      <c r="D72" s="95"/>
      <c r="E72" s="95"/>
      <c r="F72" s="95"/>
      <c r="G72" s="95"/>
      <c r="H72" s="95"/>
      <c r="I72" s="95"/>
      <c r="J72" s="95"/>
      <c r="K72" s="193"/>
      <c r="L72" s="142"/>
      <c r="M72" s="143"/>
      <c r="N72" s="142"/>
      <c r="O72" s="142"/>
    </row>
    <row r="73" spans="1:21" ht="18.75">
      <c r="A73" s="63"/>
      <c r="B73" s="114"/>
      <c r="C73" s="115" t="s">
        <v>215</v>
      </c>
      <c r="D73" s="116"/>
      <c r="E73" s="116"/>
      <c r="F73" s="116"/>
      <c r="G73" s="116"/>
      <c r="H73" s="116"/>
      <c r="I73" s="116"/>
      <c r="J73" s="116"/>
      <c r="K73" s="175"/>
      <c r="L73" s="174"/>
      <c r="M73" s="174"/>
      <c r="N73" s="174"/>
      <c r="O73" s="174"/>
    </row>
    <row r="74" spans="1:21" ht="120">
      <c r="A74" s="63"/>
      <c r="B74" s="117"/>
      <c r="C74" s="83" t="s">
        <v>216</v>
      </c>
      <c r="D74" s="84">
        <v>3</v>
      </c>
      <c r="E74" s="70" t="s">
        <v>217</v>
      </c>
      <c r="F74" s="70" t="s">
        <v>214</v>
      </c>
      <c r="G74" s="85"/>
      <c r="H74" s="72"/>
      <c r="I74" s="72"/>
      <c r="J74" s="146"/>
      <c r="K74" s="154"/>
      <c r="L74" s="154"/>
      <c r="M74" s="149"/>
      <c r="N74" s="156"/>
      <c r="O74" s="156"/>
      <c r="R74" s="48">
        <f>COUNTIF(D74:D79,"1")</f>
        <v>0</v>
      </c>
      <c r="S74" s="48">
        <f>COUNTIF(G74:G79,"1")</f>
        <v>0</v>
      </c>
      <c r="T74" s="48">
        <f>COUNTIF(J74:J79,"1")</f>
        <v>0</v>
      </c>
      <c r="U74" s="48">
        <f>COUNTIF(M74:M79,"1")</f>
        <v>0</v>
      </c>
    </row>
    <row r="75" spans="1:21" ht="180">
      <c r="A75" s="63"/>
      <c r="B75" s="117"/>
      <c r="C75" s="73" t="s">
        <v>218</v>
      </c>
      <c r="D75" s="84">
        <v>3</v>
      </c>
      <c r="E75" s="86" t="s">
        <v>219</v>
      </c>
      <c r="F75" s="70" t="s">
        <v>220</v>
      </c>
      <c r="G75" s="85"/>
      <c r="H75" s="74"/>
      <c r="I75" s="72"/>
      <c r="J75" s="146"/>
      <c r="K75" s="154"/>
      <c r="L75" s="154"/>
      <c r="M75" s="149"/>
      <c r="N75" s="156"/>
      <c r="O75" s="156"/>
      <c r="R75" s="48">
        <f>COUNTIF(D74:D79,"2")</f>
        <v>2</v>
      </c>
      <c r="S75" s="48">
        <f>COUNTIF(G74:G79,"2")</f>
        <v>0</v>
      </c>
      <c r="T75" s="48">
        <f>COUNTIF(J74:J79,"2")</f>
        <v>0</v>
      </c>
      <c r="U75" s="48">
        <f>COUNTIF(M74:M79,"2")</f>
        <v>0</v>
      </c>
    </row>
    <row r="76" spans="1:21" ht="120">
      <c r="A76" s="63"/>
      <c r="B76" s="117"/>
      <c r="C76" s="73" t="s">
        <v>221</v>
      </c>
      <c r="D76" s="84">
        <v>3</v>
      </c>
      <c r="E76" s="86" t="s">
        <v>222</v>
      </c>
      <c r="F76" s="70" t="s">
        <v>223</v>
      </c>
      <c r="G76" s="85"/>
      <c r="H76" s="74"/>
      <c r="I76" s="72"/>
      <c r="J76" s="146"/>
      <c r="K76" s="154"/>
      <c r="L76" s="154"/>
      <c r="M76" s="149"/>
      <c r="N76" s="156"/>
      <c r="O76" s="156"/>
      <c r="R76" s="48">
        <f>COUNTIF(D74:D79,"2")</f>
        <v>2</v>
      </c>
      <c r="S76" s="48">
        <f>COUNTIF(G74:G79,"3")</f>
        <v>0</v>
      </c>
      <c r="T76" s="48">
        <f>COUNTIF(J74:J79,"3")</f>
        <v>0</v>
      </c>
      <c r="U76" s="48">
        <f>COUNTIF(M74:M79,"3")</f>
        <v>0</v>
      </c>
    </row>
    <row r="77" spans="1:21" ht="156">
      <c r="A77" s="63"/>
      <c r="B77" s="117"/>
      <c r="C77" s="73" t="s">
        <v>224</v>
      </c>
      <c r="D77" s="84">
        <v>3</v>
      </c>
      <c r="E77" s="86" t="s">
        <v>225</v>
      </c>
      <c r="F77" s="70" t="s">
        <v>226</v>
      </c>
      <c r="G77" s="85"/>
      <c r="H77" s="74"/>
      <c r="I77" s="72"/>
      <c r="J77" s="146"/>
      <c r="K77" s="154"/>
      <c r="L77" s="154"/>
      <c r="M77" s="149"/>
      <c r="N77" s="156"/>
      <c r="O77" s="156"/>
      <c r="R77" s="48">
        <f>COUNTIF(D74:D79,"4")</f>
        <v>0</v>
      </c>
      <c r="S77" s="48">
        <f>COUNTIF(G74:G79,"4")</f>
        <v>0</v>
      </c>
      <c r="T77" s="48">
        <f>COUNTIF(J74:J79,"4")</f>
        <v>0</v>
      </c>
      <c r="U77" s="48">
        <f>COUNTIF(M74:M79,"4")</f>
        <v>0</v>
      </c>
    </row>
    <row r="78" spans="1:21" ht="180">
      <c r="A78" s="63"/>
      <c r="B78" s="123"/>
      <c r="C78" s="75" t="s">
        <v>227</v>
      </c>
      <c r="D78" s="84">
        <v>2</v>
      </c>
      <c r="E78" s="86" t="s">
        <v>228</v>
      </c>
      <c r="F78" s="70" t="s">
        <v>229</v>
      </c>
      <c r="G78" s="85"/>
      <c r="H78" s="74"/>
      <c r="I78" s="72"/>
      <c r="J78" s="146"/>
      <c r="K78" s="154"/>
      <c r="L78" s="154"/>
      <c r="M78" s="149"/>
      <c r="N78" s="156"/>
      <c r="O78" s="156"/>
    </row>
    <row r="79" spans="1:21" ht="108">
      <c r="A79" s="63"/>
      <c r="B79" s="118"/>
      <c r="C79" s="73" t="s">
        <v>230</v>
      </c>
      <c r="D79" s="84">
        <v>2</v>
      </c>
      <c r="E79" s="86" t="s">
        <v>231</v>
      </c>
      <c r="F79" s="70" t="s">
        <v>232</v>
      </c>
      <c r="G79" s="85"/>
      <c r="H79" s="74"/>
      <c r="I79" s="72"/>
      <c r="J79" s="146"/>
      <c r="K79" s="154"/>
      <c r="L79" s="154"/>
      <c r="M79" s="149"/>
      <c r="N79" s="156"/>
      <c r="O79" s="156"/>
    </row>
    <row r="80" spans="1:21">
      <c r="B80" s="119"/>
      <c r="C80" s="120"/>
      <c r="D80" s="121"/>
      <c r="E80" s="122"/>
      <c r="F80" s="122"/>
      <c r="G80" s="121"/>
      <c r="H80" s="122"/>
      <c r="I80" s="122"/>
      <c r="J80" s="121"/>
      <c r="K80" s="195"/>
      <c r="M80" s="121"/>
      <c r="N80" s="195"/>
    </row>
    <row r="81" spans="1:21" ht="126">
      <c r="B81" s="178" t="s">
        <v>233</v>
      </c>
      <c r="C81" s="179"/>
      <c r="D81" s="105" t="s">
        <v>234</v>
      </c>
      <c r="E81" s="106"/>
      <c r="F81" s="107"/>
      <c r="G81" s="108" t="s">
        <v>59</v>
      </c>
      <c r="H81" s="109"/>
      <c r="I81" s="165"/>
      <c r="J81" s="166" t="s">
        <v>60</v>
      </c>
      <c r="K81" s="167"/>
      <c r="L81" s="168"/>
      <c r="M81" s="169" t="s">
        <v>61</v>
      </c>
      <c r="N81" s="170"/>
      <c r="O81" s="171"/>
    </row>
    <row r="82" spans="1:21" ht="31.5">
      <c r="B82" s="180"/>
      <c r="C82" s="181"/>
      <c r="D82" s="112" t="s">
        <v>62</v>
      </c>
      <c r="E82" s="113" t="s">
        <v>63</v>
      </c>
      <c r="F82" s="113"/>
      <c r="G82" s="112" t="s">
        <v>62</v>
      </c>
      <c r="H82" s="113" t="s">
        <v>63</v>
      </c>
      <c r="I82" s="113" t="s">
        <v>64</v>
      </c>
      <c r="J82" s="112" t="s">
        <v>62</v>
      </c>
      <c r="K82" s="113" t="s">
        <v>63</v>
      </c>
      <c r="L82" s="172" t="s">
        <v>64</v>
      </c>
      <c r="M82" s="112" t="s">
        <v>62</v>
      </c>
      <c r="N82" s="113" t="s">
        <v>63</v>
      </c>
      <c r="O82" s="172" t="s">
        <v>64</v>
      </c>
    </row>
    <row r="83" spans="1:21" ht="18.75">
      <c r="A83" s="63"/>
      <c r="B83" s="182"/>
      <c r="C83" s="116" t="s">
        <v>235</v>
      </c>
      <c r="D83" s="116"/>
      <c r="E83" s="116"/>
      <c r="F83" s="116"/>
      <c r="G83" s="116"/>
      <c r="H83" s="116"/>
      <c r="I83" s="116"/>
      <c r="J83" s="116"/>
      <c r="K83" s="116"/>
      <c r="L83" s="196"/>
      <c r="M83" s="197"/>
      <c r="N83" s="197"/>
      <c r="O83" s="196"/>
    </row>
    <row r="84" spans="1:21" ht="144">
      <c r="A84" s="63"/>
      <c r="B84" s="118"/>
      <c r="C84" s="83" t="s">
        <v>236</v>
      </c>
      <c r="D84" s="84">
        <v>4</v>
      </c>
      <c r="E84" s="86" t="s">
        <v>237</v>
      </c>
      <c r="F84" s="70" t="s">
        <v>238</v>
      </c>
      <c r="G84" s="85"/>
      <c r="H84" s="74"/>
      <c r="I84" s="72"/>
      <c r="J84" s="146"/>
      <c r="K84" s="154"/>
      <c r="L84" s="154"/>
      <c r="M84" s="149"/>
      <c r="N84" s="156"/>
      <c r="O84" s="156"/>
      <c r="R84" s="48">
        <f>COUNTIF(D84:D86,"1")</f>
        <v>0</v>
      </c>
      <c r="S84" s="48">
        <f>COUNTIF(G84:G86,"1")</f>
        <v>0</v>
      </c>
      <c r="T84" s="48">
        <f>COUNTIF(J84:J86,"1")</f>
        <v>0</v>
      </c>
      <c r="U84" s="48">
        <f>COUNTIF(M84:M86,"1")</f>
        <v>0</v>
      </c>
    </row>
    <row r="85" spans="1:21" ht="192">
      <c r="A85" s="63"/>
      <c r="B85" s="182"/>
      <c r="C85" s="73" t="s">
        <v>239</v>
      </c>
      <c r="D85" s="84">
        <v>3</v>
      </c>
      <c r="E85" s="86" t="s">
        <v>240</v>
      </c>
      <c r="F85" s="70" t="s">
        <v>241</v>
      </c>
      <c r="G85" s="85"/>
      <c r="H85" s="74"/>
      <c r="I85" s="72"/>
      <c r="J85" s="146"/>
      <c r="K85" s="154"/>
      <c r="L85" s="154"/>
      <c r="M85" s="149"/>
      <c r="N85" s="156"/>
      <c r="O85" s="156"/>
      <c r="R85" s="48">
        <f>COUNTIF(D84:D86,"2")</f>
        <v>0</v>
      </c>
      <c r="S85" s="48">
        <f>COUNTIF(G84:G86,"2")</f>
        <v>0</v>
      </c>
      <c r="T85" s="48">
        <f>COUNTIF(J84:J86,"2")</f>
        <v>0</v>
      </c>
      <c r="U85" s="48">
        <f>COUNTIF(M84:M86,"2")</f>
        <v>0</v>
      </c>
    </row>
    <row r="86" spans="1:21" ht="84">
      <c r="A86" s="63"/>
      <c r="B86" s="182"/>
      <c r="C86" s="73" t="s">
        <v>242</v>
      </c>
      <c r="D86" s="84">
        <v>4</v>
      </c>
      <c r="E86" s="86" t="s">
        <v>243</v>
      </c>
      <c r="F86" s="70" t="s">
        <v>244</v>
      </c>
      <c r="G86" s="85"/>
      <c r="H86" s="74"/>
      <c r="I86" s="72"/>
      <c r="J86" s="146"/>
      <c r="K86" s="154"/>
      <c r="L86" s="154"/>
      <c r="M86" s="149"/>
      <c r="N86" s="156"/>
      <c r="O86" s="156"/>
      <c r="R86" s="48">
        <f>COUNTIF(D84:D86,"3")</f>
        <v>1</v>
      </c>
      <c r="S86" s="48">
        <f>COUNTIF(G84:G86,"3")</f>
        <v>0</v>
      </c>
      <c r="T86" s="48">
        <f>COUNTIF(J84:J86,"3")</f>
        <v>0</v>
      </c>
      <c r="U86" s="48">
        <f>COUNTIF(M84:M86,"3")</f>
        <v>0</v>
      </c>
    </row>
    <row r="87" spans="1:21">
      <c r="B87" s="119"/>
      <c r="C87" s="120"/>
      <c r="D87" s="121"/>
      <c r="E87" s="122"/>
      <c r="F87" s="122"/>
      <c r="G87" s="121"/>
      <c r="H87" s="122"/>
      <c r="I87" s="122"/>
      <c r="J87" s="121"/>
      <c r="K87" s="122"/>
      <c r="M87" s="121"/>
      <c r="N87" s="122"/>
      <c r="R87" s="48">
        <f>COUNTIF(D84:D86,"4")</f>
        <v>2</v>
      </c>
      <c r="S87" s="48">
        <f>COUNTIF(G84:G86,"4")</f>
        <v>0</v>
      </c>
      <c r="T87" s="48">
        <f>COUNTIF(J84:J86,"4")</f>
        <v>0</v>
      </c>
      <c r="U87" s="48">
        <f>COUNTIF(M84:M86,"4")</f>
        <v>0</v>
      </c>
    </row>
    <row r="88" spans="1:21" ht="18.75">
      <c r="A88" s="63"/>
      <c r="B88" s="183"/>
      <c r="C88" s="184" t="s">
        <v>245</v>
      </c>
      <c r="D88" s="185"/>
      <c r="E88" s="185"/>
      <c r="F88" s="185"/>
      <c r="G88" s="185"/>
      <c r="H88" s="185"/>
      <c r="I88" s="185"/>
      <c r="J88" s="185"/>
      <c r="K88" s="198"/>
      <c r="L88" s="174"/>
      <c r="M88" s="174"/>
      <c r="N88" s="174"/>
      <c r="O88" s="174"/>
    </row>
    <row r="89" spans="1:21" ht="324">
      <c r="A89" s="63"/>
      <c r="B89" s="118"/>
      <c r="C89" s="68" t="s">
        <v>246</v>
      </c>
      <c r="D89" s="84">
        <v>2</v>
      </c>
      <c r="E89" s="70" t="s">
        <v>247</v>
      </c>
      <c r="F89" s="70" t="s">
        <v>248</v>
      </c>
      <c r="G89" s="85"/>
      <c r="H89" s="72"/>
      <c r="I89" s="72"/>
      <c r="J89" s="146"/>
      <c r="K89" s="154"/>
      <c r="L89" s="154"/>
      <c r="M89" s="149"/>
      <c r="N89" s="156"/>
      <c r="O89" s="156"/>
      <c r="R89" s="48">
        <f>COUNTIF(D89:D95,"1")</f>
        <v>1</v>
      </c>
      <c r="S89" s="48">
        <f>COUNTIF(G89:G95,"1")</f>
        <v>0</v>
      </c>
      <c r="T89" s="48">
        <f>COUNTIF(J89:J95,"1")</f>
        <v>0</v>
      </c>
      <c r="U89" s="48">
        <f>COUNTIF(M89:M95,"1")</f>
        <v>0</v>
      </c>
    </row>
    <row r="90" spans="1:21" ht="276">
      <c r="A90" s="63"/>
      <c r="B90" s="186"/>
      <c r="C90" s="75" t="s">
        <v>249</v>
      </c>
      <c r="D90" s="84">
        <v>2</v>
      </c>
      <c r="E90" s="86" t="s">
        <v>250</v>
      </c>
      <c r="F90" s="70" t="s">
        <v>251</v>
      </c>
      <c r="G90" s="85"/>
      <c r="H90" s="74"/>
      <c r="I90" s="72"/>
      <c r="J90" s="146"/>
      <c r="K90" s="154"/>
      <c r="L90" s="154"/>
      <c r="M90" s="149"/>
      <c r="N90" s="156"/>
      <c r="O90" s="156"/>
      <c r="R90" s="48">
        <f>COUNTIF(D89:D95,"2")</f>
        <v>4</v>
      </c>
      <c r="S90" s="48">
        <f>COUNTIF(G89:G95,"2")</f>
        <v>0</v>
      </c>
      <c r="T90" s="48">
        <f>COUNTIF(J89:J95,"2")</f>
        <v>0</v>
      </c>
      <c r="U90" s="48">
        <f>COUNTIF(M89:M95,"2")</f>
        <v>0</v>
      </c>
    </row>
    <row r="91" spans="1:21" ht="120">
      <c r="A91" s="63"/>
      <c r="B91" s="182"/>
      <c r="C91" s="73" t="s">
        <v>252</v>
      </c>
      <c r="D91" s="84">
        <v>2</v>
      </c>
      <c r="E91" s="86" t="s">
        <v>253</v>
      </c>
      <c r="F91" s="70" t="s">
        <v>254</v>
      </c>
      <c r="G91" s="85"/>
      <c r="H91" s="74"/>
      <c r="I91" s="72"/>
      <c r="J91" s="146"/>
      <c r="K91" s="154"/>
      <c r="L91" s="154"/>
      <c r="M91" s="149"/>
      <c r="N91" s="156"/>
      <c r="O91" s="156"/>
      <c r="R91" s="48">
        <f>COUNTIF(D89:D95,"3")</f>
        <v>2</v>
      </c>
      <c r="S91" s="48">
        <f>COUNTIF(G89:G95,"3")</f>
        <v>0</v>
      </c>
      <c r="T91" s="48">
        <f>COUNTIF(J89:J95,"3")</f>
        <v>0</v>
      </c>
      <c r="U91" s="48">
        <f>COUNTIF(M89:M95,"3")</f>
        <v>0</v>
      </c>
    </row>
    <row r="92" spans="1:21" ht="168">
      <c r="A92" s="63"/>
      <c r="B92" s="182"/>
      <c r="C92" s="75" t="s">
        <v>255</v>
      </c>
      <c r="D92" s="84">
        <v>3</v>
      </c>
      <c r="E92" s="86" t="s">
        <v>256</v>
      </c>
      <c r="F92" s="70" t="s">
        <v>257</v>
      </c>
      <c r="G92" s="85"/>
      <c r="H92" s="74"/>
      <c r="I92" s="72"/>
      <c r="J92" s="146"/>
      <c r="K92" s="154"/>
      <c r="L92" s="154"/>
      <c r="M92" s="149"/>
      <c r="N92" s="156"/>
      <c r="O92" s="156"/>
      <c r="R92" s="48">
        <f>COUNTIF(D89:D95,"4")</f>
        <v>0</v>
      </c>
      <c r="S92" s="48">
        <f>COUNTIF(G89:G95,"4")</f>
        <v>0</v>
      </c>
      <c r="T92" s="48">
        <f>COUNTIF(J89:J95,"4")</f>
        <v>0</v>
      </c>
      <c r="U92" s="48">
        <f>COUNTIF(M89:M95,"4")</f>
        <v>0</v>
      </c>
    </row>
    <row r="93" spans="1:21" ht="360">
      <c r="A93" s="63"/>
      <c r="B93" s="182"/>
      <c r="C93" s="73" t="s">
        <v>258</v>
      </c>
      <c r="D93" s="84">
        <v>3</v>
      </c>
      <c r="E93" s="86" t="s">
        <v>259</v>
      </c>
      <c r="F93" s="70" t="s">
        <v>260</v>
      </c>
      <c r="G93" s="85"/>
      <c r="H93" s="74"/>
      <c r="I93" s="72"/>
      <c r="J93" s="146"/>
      <c r="K93" s="154"/>
      <c r="L93" s="154"/>
      <c r="M93" s="149"/>
      <c r="N93" s="156"/>
      <c r="O93" s="156"/>
    </row>
    <row r="94" spans="1:21" ht="348">
      <c r="A94" s="63"/>
      <c r="B94" s="186"/>
      <c r="C94" s="75" t="s">
        <v>261</v>
      </c>
      <c r="D94" s="84">
        <v>2</v>
      </c>
      <c r="E94" s="86" t="s">
        <v>262</v>
      </c>
      <c r="F94" s="70" t="s">
        <v>263</v>
      </c>
      <c r="G94" s="85"/>
      <c r="H94" s="74"/>
      <c r="I94" s="72"/>
      <c r="J94" s="146"/>
      <c r="K94" s="154"/>
      <c r="L94" s="154"/>
      <c r="M94" s="149"/>
      <c r="N94" s="156"/>
      <c r="O94" s="156"/>
    </row>
    <row r="95" spans="1:21" ht="204">
      <c r="A95" s="63"/>
      <c r="B95" s="182"/>
      <c r="C95" s="73" t="s">
        <v>264</v>
      </c>
      <c r="D95" s="84">
        <v>1</v>
      </c>
      <c r="E95" s="86" t="s">
        <v>265</v>
      </c>
      <c r="F95" s="70" t="s">
        <v>266</v>
      </c>
      <c r="G95" s="85"/>
      <c r="H95" s="74"/>
      <c r="I95" s="72"/>
      <c r="J95" s="146"/>
      <c r="K95" s="154"/>
      <c r="L95" s="154"/>
      <c r="M95" s="149"/>
      <c r="N95" s="156"/>
      <c r="O95" s="156"/>
    </row>
    <row r="96" spans="1:21">
      <c r="B96" s="119"/>
      <c r="C96" s="120"/>
      <c r="D96" s="121"/>
      <c r="E96" s="122"/>
      <c r="F96" s="122"/>
      <c r="G96" s="121"/>
      <c r="H96" s="122"/>
      <c r="I96" s="122"/>
      <c r="J96" s="121"/>
      <c r="K96" s="195"/>
      <c r="M96" s="121"/>
      <c r="N96" s="195"/>
    </row>
    <row r="97" spans="1:21" ht="18.75">
      <c r="A97" s="63"/>
      <c r="B97" s="114"/>
      <c r="C97" s="115" t="s">
        <v>267</v>
      </c>
      <c r="D97" s="116"/>
      <c r="E97" s="116"/>
      <c r="F97" s="116"/>
      <c r="G97" s="116"/>
      <c r="H97" s="116"/>
      <c r="I97" s="116"/>
      <c r="J97" s="116"/>
      <c r="K97" s="116"/>
      <c r="L97" s="116"/>
      <c r="M97" s="199"/>
      <c r="N97" s="199"/>
      <c r="O97" s="200"/>
    </row>
    <row r="98" spans="1:21" ht="409.5">
      <c r="A98" s="63"/>
      <c r="B98" s="123"/>
      <c r="C98" s="68" t="s">
        <v>268</v>
      </c>
      <c r="D98" s="84">
        <v>3</v>
      </c>
      <c r="E98" s="98" t="s">
        <v>269</v>
      </c>
      <c r="F98" s="98" t="s">
        <v>270</v>
      </c>
      <c r="G98" s="99"/>
      <c r="H98" s="100"/>
      <c r="I98" s="100"/>
      <c r="J98" s="159"/>
      <c r="K98" s="161"/>
      <c r="L98" s="161"/>
      <c r="M98" s="162"/>
      <c r="N98" s="164"/>
      <c r="O98" s="164"/>
      <c r="R98" s="48">
        <f>COUNTIF(D98:D99,"1")</f>
        <v>0</v>
      </c>
      <c r="S98" s="48">
        <f>COUNTIF(G98:G99,"1")</f>
        <v>0</v>
      </c>
      <c r="T98" s="48">
        <f>COUNTIF(J98:J99,"1")</f>
        <v>0</v>
      </c>
      <c r="U98" s="48">
        <f>COUNTIF(M98:M99,"1")</f>
        <v>0</v>
      </c>
    </row>
    <row r="99" spans="1:21" ht="157.5">
      <c r="A99" s="63"/>
      <c r="B99" s="187"/>
      <c r="C99" s="75" t="s">
        <v>271</v>
      </c>
      <c r="D99" s="84">
        <v>2</v>
      </c>
      <c r="E99" s="101" t="s">
        <v>272</v>
      </c>
      <c r="F99" s="98" t="s">
        <v>273</v>
      </c>
      <c r="G99" s="99"/>
      <c r="H99" s="102"/>
      <c r="I99" s="100"/>
      <c r="J99" s="159"/>
      <c r="K99" s="161"/>
      <c r="L99" s="161"/>
      <c r="M99" s="162"/>
      <c r="N99" s="164"/>
      <c r="O99" s="164"/>
      <c r="R99" s="48">
        <f>COUNTIF(D98:D99,"2")</f>
        <v>1</v>
      </c>
      <c r="S99" s="48">
        <f>COUNTIF(G98:G99,"2")</f>
        <v>0</v>
      </c>
      <c r="T99" s="48">
        <f>COUNTIF(J98:J99,"2")</f>
        <v>0</v>
      </c>
      <c r="U99" s="48">
        <f>COUNTIF(M98:M99,"2")</f>
        <v>0</v>
      </c>
    </row>
    <row r="100" spans="1:21">
      <c r="B100" s="119"/>
      <c r="C100" s="120"/>
      <c r="D100" s="121"/>
      <c r="E100" s="122"/>
      <c r="F100" s="122"/>
      <c r="G100" s="121"/>
      <c r="H100" s="122"/>
      <c r="I100" s="122"/>
      <c r="J100" s="121"/>
      <c r="K100" s="195"/>
      <c r="M100" s="121"/>
      <c r="N100" s="195"/>
      <c r="R100" s="48">
        <f>COUNTIF(D98:D99,"3")</f>
        <v>1</v>
      </c>
      <c r="S100" s="48">
        <f>COUNTIF(G98:G99,"3")</f>
        <v>0</v>
      </c>
      <c r="T100" s="48">
        <f>COUNTIF(J98:J99,"3")</f>
        <v>0</v>
      </c>
      <c r="U100" s="48">
        <f>COUNTIF(M98:M99,"3")</f>
        <v>0</v>
      </c>
    </row>
    <row r="101" spans="1:21" ht="18.75">
      <c r="A101" s="63"/>
      <c r="B101" s="182"/>
      <c r="C101" s="116" t="s">
        <v>274</v>
      </c>
      <c r="D101" s="116"/>
      <c r="E101" s="116"/>
      <c r="F101" s="116"/>
      <c r="G101" s="116"/>
      <c r="H101" s="116"/>
      <c r="I101" s="116"/>
      <c r="J101" s="116"/>
      <c r="K101" s="175"/>
      <c r="L101" s="174"/>
      <c r="M101" s="174"/>
      <c r="N101" s="174"/>
      <c r="O101" s="174"/>
      <c r="R101" s="48">
        <f>COUNTIF(D98:D99,"4")</f>
        <v>0</v>
      </c>
      <c r="S101" s="48">
        <f>COUNTIF(G98:G99,"4")</f>
        <v>0</v>
      </c>
      <c r="T101" s="48">
        <f>COUNTIF(J98:J99,"4")</f>
        <v>0</v>
      </c>
      <c r="U101" s="48">
        <f>COUNTIF(M98:M99,"4")</f>
        <v>0</v>
      </c>
    </row>
    <row r="102" spans="1:21" ht="132">
      <c r="A102" s="63"/>
      <c r="B102" s="118"/>
      <c r="C102" s="83" t="s">
        <v>275</v>
      </c>
      <c r="D102" s="84">
        <v>3</v>
      </c>
      <c r="E102" s="70" t="s">
        <v>276</v>
      </c>
      <c r="F102" s="70" t="s">
        <v>277</v>
      </c>
      <c r="G102" s="85"/>
      <c r="H102" s="72"/>
      <c r="I102" s="72"/>
      <c r="J102" s="146"/>
      <c r="K102" s="154"/>
      <c r="L102" s="154"/>
      <c r="M102" s="149"/>
      <c r="N102" s="156"/>
      <c r="O102" s="156"/>
      <c r="R102" s="48">
        <f>COUNTIF(D102:D111,"1")</f>
        <v>1</v>
      </c>
      <c r="S102" s="48">
        <f>COUNTIF(G102:G111,"1")</f>
        <v>0</v>
      </c>
      <c r="T102" s="48">
        <f>COUNTIF(J102:J111,"1")</f>
        <v>0</v>
      </c>
      <c r="U102" s="48">
        <f>COUNTIF(M102:M111,"1")</f>
        <v>0</v>
      </c>
    </row>
    <row r="103" spans="1:21" ht="168">
      <c r="A103" s="63"/>
      <c r="B103" s="182"/>
      <c r="C103" s="73" t="s">
        <v>278</v>
      </c>
      <c r="D103" s="84">
        <v>2</v>
      </c>
      <c r="E103" s="86" t="s">
        <v>279</v>
      </c>
      <c r="F103" s="70" t="s">
        <v>280</v>
      </c>
      <c r="G103" s="85"/>
      <c r="H103" s="74"/>
      <c r="I103" s="72"/>
      <c r="J103" s="146"/>
      <c r="K103" s="154"/>
      <c r="L103" s="154"/>
      <c r="M103" s="149"/>
      <c r="N103" s="156"/>
      <c r="O103" s="156"/>
      <c r="R103" s="48">
        <f>COUNTIF(D102:D111,"2")</f>
        <v>4</v>
      </c>
      <c r="S103" s="48">
        <f>COUNTIF(G102:G111,"2")</f>
        <v>0</v>
      </c>
      <c r="T103" s="48">
        <f>COUNTIF(J102:J111,"2")</f>
        <v>0</v>
      </c>
      <c r="U103" s="48">
        <f>COUNTIF(M102:M111,"2")</f>
        <v>0</v>
      </c>
    </row>
    <row r="104" spans="1:21" ht="144">
      <c r="A104" s="63"/>
      <c r="B104" s="182"/>
      <c r="C104" s="73" t="s">
        <v>281</v>
      </c>
      <c r="D104" s="84">
        <v>3</v>
      </c>
      <c r="E104" s="86" t="s">
        <v>282</v>
      </c>
      <c r="F104" s="70" t="s">
        <v>283</v>
      </c>
      <c r="G104" s="85"/>
      <c r="H104" s="74"/>
      <c r="I104" s="72"/>
      <c r="J104" s="146"/>
      <c r="K104" s="154"/>
      <c r="L104" s="154"/>
      <c r="M104" s="149"/>
      <c r="N104" s="156"/>
      <c r="O104" s="156"/>
      <c r="R104" s="48">
        <f>COUNTIF(D102:D111,"3")</f>
        <v>5</v>
      </c>
      <c r="S104" s="48">
        <f>COUNTIF(G102:G111,"3")</f>
        <v>0</v>
      </c>
      <c r="T104" s="48">
        <f>COUNTIF(J102:J111,"3")</f>
        <v>0</v>
      </c>
      <c r="U104" s="48">
        <f>COUNTIF(M102:M111,"3")</f>
        <v>0</v>
      </c>
    </row>
    <row r="105" spans="1:21" ht="204">
      <c r="A105" s="63"/>
      <c r="B105" s="182"/>
      <c r="C105" s="73" t="s">
        <v>284</v>
      </c>
      <c r="D105" s="84">
        <v>3</v>
      </c>
      <c r="E105" s="86" t="s">
        <v>285</v>
      </c>
      <c r="F105" s="70" t="s">
        <v>286</v>
      </c>
      <c r="G105" s="85"/>
      <c r="H105" s="74"/>
      <c r="I105" s="72"/>
      <c r="J105" s="146"/>
      <c r="K105" s="154"/>
      <c r="L105" s="154"/>
      <c r="M105" s="149"/>
      <c r="N105" s="156"/>
      <c r="O105" s="156"/>
      <c r="R105" s="48">
        <f>COUNTIF(D102:D111,"4")</f>
        <v>0</v>
      </c>
      <c r="S105" s="48">
        <f>COUNTIF(G102:G111,"4")</f>
        <v>0</v>
      </c>
      <c r="T105" s="48">
        <f>COUNTIF(J102:J111,"4")</f>
        <v>0</v>
      </c>
      <c r="U105" s="48">
        <f>COUNTIF(M102:M111,"4")</f>
        <v>0</v>
      </c>
    </row>
    <row r="106" spans="1:21" ht="252">
      <c r="A106" s="63"/>
      <c r="B106" s="182"/>
      <c r="C106" s="73" t="s">
        <v>287</v>
      </c>
      <c r="D106" s="84">
        <v>3</v>
      </c>
      <c r="E106" s="86" t="s">
        <v>288</v>
      </c>
      <c r="F106" s="70" t="s">
        <v>289</v>
      </c>
      <c r="G106" s="85"/>
      <c r="H106" s="74"/>
      <c r="I106" s="72"/>
      <c r="J106" s="146"/>
      <c r="K106" s="154"/>
      <c r="L106" s="154"/>
      <c r="M106" s="149"/>
      <c r="N106" s="156"/>
      <c r="O106" s="156"/>
    </row>
    <row r="107" spans="1:21" ht="108">
      <c r="A107" s="63"/>
      <c r="B107" s="182"/>
      <c r="C107" s="73" t="s">
        <v>290</v>
      </c>
      <c r="D107" s="84">
        <v>3</v>
      </c>
      <c r="E107" s="86" t="s">
        <v>291</v>
      </c>
      <c r="F107" s="70" t="s">
        <v>292</v>
      </c>
      <c r="G107" s="85"/>
      <c r="H107" s="74"/>
      <c r="I107" s="72"/>
      <c r="J107" s="146"/>
      <c r="K107" s="154"/>
      <c r="L107" s="154"/>
      <c r="M107" s="149"/>
      <c r="N107" s="156"/>
      <c r="O107" s="156"/>
    </row>
    <row r="108" spans="1:21" ht="108">
      <c r="A108" s="63"/>
      <c r="B108" s="182"/>
      <c r="C108" s="73" t="s">
        <v>293</v>
      </c>
      <c r="D108" s="84">
        <v>2</v>
      </c>
      <c r="E108" s="86" t="s">
        <v>294</v>
      </c>
      <c r="F108" s="70" t="s">
        <v>254</v>
      </c>
      <c r="G108" s="85"/>
      <c r="H108" s="74"/>
      <c r="I108" s="72"/>
      <c r="J108" s="146"/>
      <c r="K108" s="154"/>
      <c r="L108" s="154"/>
      <c r="M108" s="149"/>
      <c r="N108" s="156"/>
      <c r="O108" s="156"/>
    </row>
    <row r="109" spans="1:21" ht="84">
      <c r="A109" s="63"/>
      <c r="B109" s="182"/>
      <c r="C109" s="73" t="s">
        <v>295</v>
      </c>
      <c r="D109" s="84">
        <v>1</v>
      </c>
      <c r="E109" s="86" t="s">
        <v>296</v>
      </c>
      <c r="F109" s="70" t="s">
        <v>297</v>
      </c>
      <c r="G109" s="85"/>
      <c r="H109" s="74"/>
      <c r="I109" s="72"/>
      <c r="J109" s="146"/>
      <c r="K109" s="154"/>
      <c r="L109" s="154"/>
      <c r="M109" s="149"/>
      <c r="N109" s="156"/>
      <c r="O109" s="156"/>
    </row>
    <row r="110" spans="1:21" ht="276">
      <c r="A110" s="63"/>
      <c r="B110" s="182"/>
      <c r="C110" s="73" t="s">
        <v>298</v>
      </c>
      <c r="D110" s="84">
        <v>2</v>
      </c>
      <c r="E110" s="86" t="s">
        <v>299</v>
      </c>
      <c r="F110" s="70" t="s">
        <v>155</v>
      </c>
      <c r="G110" s="85"/>
      <c r="H110" s="74"/>
      <c r="I110" s="72"/>
      <c r="J110" s="146"/>
      <c r="K110" s="154"/>
      <c r="L110" s="154"/>
      <c r="M110" s="149"/>
      <c r="N110" s="156"/>
      <c r="O110" s="156"/>
    </row>
    <row r="111" spans="1:21" ht="84">
      <c r="A111" s="63"/>
      <c r="B111" s="182"/>
      <c r="C111" s="73" t="s">
        <v>300</v>
      </c>
      <c r="D111" s="84">
        <v>2</v>
      </c>
      <c r="E111" s="86" t="s">
        <v>301</v>
      </c>
      <c r="F111" s="70" t="s">
        <v>302</v>
      </c>
      <c r="G111" s="85"/>
      <c r="H111" s="74"/>
      <c r="I111" s="72"/>
      <c r="J111" s="146"/>
      <c r="K111" s="154"/>
      <c r="L111" s="154"/>
      <c r="M111" s="149"/>
      <c r="N111" s="156"/>
      <c r="O111" s="156"/>
    </row>
    <row r="112" spans="1:21">
      <c r="B112" s="188"/>
      <c r="C112" s="189"/>
      <c r="D112" s="190"/>
      <c r="E112" s="191"/>
      <c r="F112" s="191"/>
      <c r="G112" s="190"/>
      <c r="H112" s="191"/>
      <c r="I112" s="191"/>
      <c r="J112" s="190"/>
      <c r="K112" s="201"/>
      <c r="M112" s="190"/>
      <c r="N112" s="201"/>
    </row>
    <row r="113" spans="1:21" ht="18.75">
      <c r="A113" s="63"/>
      <c r="B113" s="182"/>
      <c r="C113" s="116" t="s">
        <v>303</v>
      </c>
      <c r="D113" s="116"/>
      <c r="E113" s="116"/>
      <c r="F113" s="116"/>
      <c r="G113" s="116"/>
      <c r="H113" s="116"/>
      <c r="I113" s="116"/>
      <c r="J113" s="116"/>
      <c r="K113" s="175"/>
      <c r="L113" s="174"/>
      <c r="M113" s="174"/>
      <c r="N113" s="174"/>
      <c r="O113" s="174"/>
    </row>
    <row r="114" spans="1:21" ht="100.5">
      <c r="A114" s="63"/>
      <c r="B114" s="186"/>
      <c r="C114" s="75" t="s">
        <v>304</v>
      </c>
      <c r="D114" s="84">
        <v>2</v>
      </c>
      <c r="E114" s="86" t="s">
        <v>305</v>
      </c>
      <c r="F114" s="70" t="s">
        <v>306</v>
      </c>
      <c r="G114" s="85"/>
      <c r="H114" s="74"/>
      <c r="I114" s="72"/>
      <c r="J114" s="146"/>
      <c r="K114" s="154"/>
      <c r="L114" s="154"/>
      <c r="M114" s="149"/>
      <c r="N114" s="156"/>
      <c r="O114" s="156"/>
      <c r="R114" s="48">
        <f>COUNTIF(D114:D117,"1")</f>
        <v>0</v>
      </c>
      <c r="S114" s="48">
        <f>COUNTIF(G114:G117,"1")</f>
        <v>0</v>
      </c>
      <c r="T114" s="48">
        <f>COUNTIF(J114:J117,"1")</f>
        <v>0</v>
      </c>
      <c r="U114" s="48">
        <f>COUNTIF(M114:M117,"1")</f>
        <v>0</v>
      </c>
    </row>
    <row r="115" spans="1:21" ht="180">
      <c r="A115" s="63"/>
      <c r="B115" s="182"/>
      <c r="C115" s="73" t="s">
        <v>307</v>
      </c>
      <c r="D115" s="84">
        <v>3</v>
      </c>
      <c r="E115" s="86" t="s">
        <v>308</v>
      </c>
      <c r="F115" s="70" t="s">
        <v>309</v>
      </c>
      <c r="G115" s="85"/>
      <c r="H115" s="74"/>
      <c r="I115" s="72"/>
      <c r="J115" s="146"/>
      <c r="K115" s="154"/>
      <c r="L115" s="154"/>
      <c r="M115" s="149"/>
      <c r="N115" s="156"/>
      <c r="O115" s="156"/>
      <c r="R115" s="48">
        <f>COUNTIF(D114:D117,"2")</f>
        <v>2</v>
      </c>
      <c r="S115" s="48">
        <f>COUNTIF(G114:G117,"2")</f>
        <v>0</v>
      </c>
      <c r="T115" s="48">
        <f>COUNTIF(J114:J117,"2")</f>
        <v>0</v>
      </c>
      <c r="U115" s="48">
        <f>COUNTIF(M114:M117,"2")</f>
        <v>0</v>
      </c>
    </row>
    <row r="116" spans="1:21" ht="240">
      <c r="A116" s="63"/>
      <c r="B116" s="182"/>
      <c r="C116" s="73" t="s">
        <v>310</v>
      </c>
      <c r="D116" s="84">
        <v>3</v>
      </c>
      <c r="E116" s="86" t="s">
        <v>311</v>
      </c>
      <c r="F116" s="70" t="s">
        <v>312</v>
      </c>
      <c r="G116" s="85"/>
      <c r="H116" s="74"/>
      <c r="I116" s="72"/>
      <c r="J116" s="146"/>
      <c r="K116" s="154"/>
      <c r="L116" s="154"/>
      <c r="M116" s="149"/>
      <c r="N116" s="156"/>
      <c r="O116" s="156"/>
      <c r="R116" s="48">
        <f>COUNTIF(D114:D117,"3")</f>
        <v>2</v>
      </c>
      <c r="S116" s="48">
        <f>COUNTIF(G114:G117,"3")</f>
        <v>0</v>
      </c>
      <c r="T116" s="48">
        <f>COUNTIF(J114:J117,"3")</f>
        <v>0</v>
      </c>
      <c r="U116" s="48">
        <f>COUNTIF(M114:M117,"3")</f>
        <v>0</v>
      </c>
    </row>
    <row r="117" spans="1:21" ht="108">
      <c r="A117" s="63"/>
      <c r="B117" s="182"/>
      <c r="C117" s="73" t="s">
        <v>313</v>
      </c>
      <c r="D117" s="84">
        <v>2</v>
      </c>
      <c r="E117" s="86" t="s">
        <v>314</v>
      </c>
      <c r="F117" s="70" t="s">
        <v>315</v>
      </c>
      <c r="G117" s="85"/>
      <c r="H117" s="74"/>
      <c r="I117" s="72"/>
      <c r="J117" s="146"/>
      <c r="K117" s="154"/>
      <c r="L117" s="154"/>
      <c r="M117" s="149"/>
      <c r="N117" s="156"/>
      <c r="O117" s="156"/>
      <c r="R117" s="48">
        <f>COUNTIF(D114:D117,"4")</f>
        <v>0</v>
      </c>
      <c r="S117" s="48">
        <f>COUNTIF(G114:G117,"4")</f>
        <v>0</v>
      </c>
      <c r="T117" s="48">
        <f>COUNTIF(J114:J117,"4")</f>
        <v>0</v>
      </c>
      <c r="U117" s="48">
        <f>COUNTIF(M114:M117,"4")</f>
        <v>0</v>
      </c>
    </row>
    <row r="118" spans="1:21">
      <c r="B118" s="119"/>
      <c r="C118" s="120"/>
      <c r="D118" s="190"/>
      <c r="E118" s="191"/>
      <c r="F118" s="191"/>
      <c r="G118" s="190"/>
      <c r="H118" s="191"/>
      <c r="I118" s="191"/>
      <c r="J118" s="121"/>
      <c r="K118" s="195"/>
      <c r="M118" s="121"/>
      <c r="N118" s="195"/>
    </row>
    <row r="119" spans="1:21" ht="18">
      <c r="B119" s="103" t="s">
        <v>316</v>
      </c>
      <c r="C119" s="104"/>
      <c r="D119" s="105" t="s">
        <v>234</v>
      </c>
      <c r="E119" s="106"/>
      <c r="F119" s="107"/>
      <c r="G119" s="108" t="s">
        <v>59</v>
      </c>
      <c r="H119" s="109"/>
      <c r="I119" s="165"/>
      <c r="J119" s="202" t="s">
        <v>60</v>
      </c>
      <c r="K119" s="202"/>
      <c r="L119" s="202"/>
      <c r="M119" s="127" t="s">
        <v>61</v>
      </c>
      <c r="N119" s="127"/>
      <c r="O119" s="127"/>
    </row>
    <row r="120" spans="1:21" ht="31.5">
      <c r="B120" s="110"/>
      <c r="C120" s="111"/>
      <c r="D120" s="112" t="s">
        <v>62</v>
      </c>
      <c r="E120" s="113" t="s">
        <v>63</v>
      </c>
      <c r="F120" s="113"/>
      <c r="G120" s="112" t="s">
        <v>62</v>
      </c>
      <c r="H120" s="113" t="s">
        <v>63</v>
      </c>
      <c r="I120" s="113"/>
      <c r="J120" s="112" t="s">
        <v>62</v>
      </c>
      <c r="K120" s="113" t="s">
        <v>63</v>
      </c>
      <c r="L120" s="203" t="s">
        <v>64</v>
      </c>
      <c r="M120" s="112" t="s">
        <v>62</v>
      </c>
      <c r="N120" s="113" t="s">
        <v>63</v>
      </c>
      <c r="O120" s="203"/>
    </row>
    <row r="121" spans="1:21" ht="18.75">
      <c r="A121" s="63"/>
      <c r="B121" s="183"/>
      <c r="C121" s="116" t="s">
        <v>317</v>
      </c>
      <c r="D121" s="116"/>
      <c r="E121" s="116"/>
      <c r="F121" s="116"/>
      <c r="G121" s="116"/>
      <c r="H121" s="116"/>
      <c r="I121" s="116"/>
      <c r="J121" s="116"/>
      <c r="K121" s="175"/>
      <c r="L121" s="174"/>
      <c r="M121" s="174"/>
      <c r="N121" s="174"/>
      <c r="O121" s="174"/>
    </row>
    <row r="122" spans="1:21" ht="372">
      <c r="A122" s="63"/>
      <c r="B122" s="187"/>
      <c r="C122" s="192" t="s">
        <v>318</v>
      </c>
      <c r="D122" s="84">
        <v>2</v>
      </c>
      <c r="E122" s="70" t="s">
        <v>319</v>
      </c>
      <c r="F122" s="70" t="s">
        <v>320</v>
      </c>
      <c r="G122" s="85"/>
      <c r="H122" s="72"/>
      <c r="I122" s="72"/>
      <c r="J122" s="146"/>
      <c r="K122" s="154"/>
      <c r="L122" s="154"/>
      <c r="M122" s="149"/>
      <c r="N122" s="156"/>
      <c r="O122" s="156"/>
      <c r="R122" s="48">
        <f>COUNTIF(D122:D125,"1")</f>
        <v>0</v>
      </c>
      <c r="S122" s="48">
        <f>COUNTIF(G122:G125,"1")</f>
        <v>0</v>
      </c>
      <c r="T122" s="48">
        <f>COUNTIF(J122:J125,"1")</f>
        <v>0</v>
      </c>
      <c r="U122" s="48">
        <f>COUNTIF(M122:M125,"1")</f>
        <v>0</v>
      </c>
    </row>
    <row r="123" spans="1:21" ht="129">
      <c r="A123" s="63"/>
      <c r="B123" s="186"/>
      <c r="C123" s="75" t="s">
        <v>321</v>
      </c>
      <c r="D123" s="84">
        <v>3</v>
      </c>
      <c r="E123" s="86" t="s">
        <v>322</v>
      </c>
      <c r="F123" s="70" t="s">
        <v>323</v>
      </c>
      <c r="G123" s="85"/>
      <c r="H123" s="74"/>
      <c r="I123" s="72"/>
      <c r="J123" s="146"/>
      <c r="K123" s="154"/>
      <c r="L123" s="154"/>
      <c r="M123" s="149"/>
      <c r="N123" s="156"/>
      <c r="O123" s="156"/>
      <c r="R123" s="48">
        <f>COUNTIF(D122:D125,"2")</f>
        <v>3</v>
      </c>
      <c r="S123" s="48">
        <f>COUNTIF(G122:G125,"2")</f>
        <v>0</v>
      </c>
      <c r="T123" s="48">
        <f>COUNTIF(J122:J125,"2")</f>
        <v>0</v>
      </c>
      <c r="U123" s="48">
        <f>COUNTIF(M122:M125,"2")</f>
        <v>0</v>
      </c>
    </row>
    <row r="124" spans="1:21" ht="204">
      <c r="A124" s="63"/>
      <c r="B124" s="182"/>
      <c r="C124" s="75" t="s">
        <v>324</v>
      </c>
      <c r="D124" s="84">
        <v>2</v>
      </c>
      <c r="E124" s="86" t="s">
        <v>325</v>
      </c>
      <c r="F124" s="70" t="s">
        <v>326</v>
      </c>
      <c r="G124" s="85"/>
      <c r="H124" s="74"/>
      <c r="I124" s="72"/>
      <c r="J124" s="146"/>
      <c r="K124" s="154"/>
      <c r="L124" s="154"/>
      <c r="M124" s="149"/>
      <c r="N124" s="156"/>
      <c r="O124" s="156"/>
      <c r="R124" s="48">
        <f>COUNTIF(D122:D125,"3")</f>
        <v>1</v>
      </c>
      <c r="S124" s="48">
        <f>COUNTIF(G122:G125,"3")</f>
        <v>0</v>
      </c>
      <c r="T124" s="48">
        <f>COUNTIF(J122:J125,"3")</f>
        <v>0</v>
      </c>
      <c r="U124" s="48">
        <f>COUNTIF(M122:M125,"3")</f>
        <v>0</v>
      </c>
    </row>
    <row r="125" spans="1:21" ht="180">
      <c r="A125" s="63"/>
      <c r="B125" s="182"/>
      <c r="C125" s="73" t="s">
        <v>327</v>
      </c>
      <c r="D125" s="84">
        <v>2</v>
      </c>
      <c r="E125" s="86" t="s">
        <v>328</v>
      </c>
      <c r="F125" s="70" t="s">
        <v>329</v>
      </c>
      <c r="G125" s="85"/>
      <c r="H125" s="74"/>
      <c r="I125" s="72"/>
      <c r="J125" s="146"/>
      <c r="K125" s="154"/>
      <c r="L125" s="154"/>
      <c r="M125" s="149"/>
      <c r="N125" s="156"/>
      <c r="O125" s="156"/>
      <c r="R125" s="48">
        <f>COUNTIF(D122:D125,"4")</f>
        <v>0</v>
      </c>
      <c r="S125" s="48">
        <f>COUNTIF(G122:G125,"4")</f>
        <v>0</v>
      </c>
      <c r="T125" s="48">
        <f>COUNTIF(J122:J125,"4")</f>
        <v>0</v>
      </c>
      <c r="U125" s="48">
        <f>COUNTIF(M122:M125,"4")</f>
        <v>0</v>
      </c>
    </row>
    <row r="126" spans="1:21">
      <c r="B126" s="119"/>
      <c r="C126" s="120"/>
      <c r="D126" s="121"/>
      <c r="E126" s="122"/>
      <c r="F126" s="122"/>
      <c r="G126" s="121"/>
      <c r="H126" s="122"/>
      <c r="I126" s="122"/>
      <c r="J126" s="121"/>
      <c r="K126" s="195"/>
      <c r="M126" s="121"/>
      <c r="N126" s="195"/>
    </row>
    <row r="127" spans="1:21" ht="18.75">
      <c r="A127" s="63"/>
      <c r="B127" s="182"/>
      <c r="C127" s="116" t="s">
        <v>330</v>
      </c>
      <c r="D127" s="116"/>
      <c r="E127" s="116"/>
      <c r="F127" s="116"/>
      <c r="G127" s="116"/>
      <c r="H127" s="116"/>
      <c r="I127" s="116"/>
      <c r="J127" s="116"/>
      <c r="K127" s="175"/>
      <c r="L127" s="174"/>
      <c r="M127" s="174"/>
      <c r="N127" s="174"/>
      <c r="O127" s="174"/>
    </row>
    <row r="128" spans="1:21" ht="96">
      <c r="A128" s="63"/>
      <c r="B128" s="118"/>
      <c r="C128" s="83" t="s">
        <v>331</v>
      </c>
      <c r="D128" s="84">
        <v>1</v>
      </c>
      <c r="E128" s="70" t="s">
        <v>332</v>
      </c>
      <c r="F128" s="70" t="s">
        <v>333</v>
      </c>
      <c r="G128" s="85"/>
      <c r="H128" s="72"/>
      <c r="I128" s="72"/>
      <c r="J128" s="146"/>
      <c r="K128" s="154"/>
      <c r="L128" s="154"/>
      <c r="M128" s="149"/>
      <c r="N128" s="156"/>
      <c r="O128" s="156"/>
      <c r="R128" s="48">
        <f>COUNTIF(D128:D131,"1")</f>
        <v>1</v>
      </c>
      <c r="S128" s="48">
        <f>COUNTIF(G128:G131,"1")</f>
        <v>0</v>
      </c>
      <c r="T128" s="48">
        <f>COUNTIF(J128:J131,"1")</f>
        <v>0</v>
      </c>
      <c r="U128" s="48">
        <f>COUNTIF(M128:M131,"1")</f>
        <v>0</v>
      </c>
    </row>
    <row r="129" spans="1:21" ht="228">
      <c r="A129" s="63"/>
      <c r="B129" s="182"/>
      <c r="C129" s="73" t="s">
        <v>334</v>
      </c>
      <c r="D129" s="84">
        <v>3</v>
      </c>
      <c r="E129" s="86" t="s">
        <v>335</v>
      </c>
      <c r="F129" s="70" t="s">
        <v>333</v>
      </c>
      <c r="G129" s="85"/>
      <c r="H129" s="74"/>
      <c r="I129" s="72"/>
      <c r="J129" s="146"/>
      <c r="K129" s="154"/>
      <c r="L129" s="154"/>
      <c r="M129" s="149"/>
      <c r="N129" s="156"/>
      <c r="O129" s="156"/>
      <c r="R129" s="48">
        <f>COUNTIF(D128:D131,"2")</f>
        <v>1</v>
      </c>
      <c r="S129" s="48">
        <f>COUNTIF(G128:G131,"2")</f>
        <v>0</v>
      </c>
      <c r="T129" s="48">
        <f>COUNTIF(J128:J131,"2")</f>
        <v>0</v>
      </c>
      <c r="U129" s="48">
        <f>COUNTIF(M128:M131,"2")</f>
        <v>0</v>
      </c>
    </row>
    <row r="130" spans="1:21" ht="156">
      <c r="A130" s="63"/>
      <c r="B130" s="182"/>
      <c r="C130" s="73" t="s">
        <v>336</v>
      </c>
      <c r="D130" s="84">
        <v>3</v>
      </c>
      <c r="E130" s="86" t="s">
        <v>337</v>
      </c>
      <c r="F130" s="70" t="s">
        <v>338</v>
      </c>
      <c r="G130" s="85"/>
      <c r="H130" s="74"/>
      <c r="I130" s="72"/>
      <c r="J130" s="146"/>
      <c r="K130" s="154"/>
      <c r="L130" s="154"/>
      <c r="M130" s="149"/>
      <c r="N130" s="156"/>
      <c r="O130" s="156"/>
      <c r="R130" s="48">
        <f>COUNTIF(D128:D131,"3")</f>
        <v>2</v>
      </c>
      <c r="S130" s="48">
        <f>COUNTIF(G128:G131,"3")</f>
        <v>0</v>
      </c>
      <c r="T130" s="48">
        <f>COUNTIF(J128:J131,"3")</f>
        <v>0</v>
      </c>
      <c r="U130" s="48">
        <f>COUNTIF(M128:M131,"3")</f>
        <v>0</v>
      </c>
    </row>
    <row r="131" spans="1:21" ht="168">
      <c r="A131" s="63"/>
      <c r="B131" s="182"/>
      <c r="C131" s="73" t="s">
        <v>339</v>
      </c>
      <c r="D131" s="84">
        <v>2</v>
      </c>
      <c r="E131" s="86" t="s">
        <v>340</v>
      </c>
      <c r="F131" s="70" t="s">
        <v>341</v>
      </c>
      <c r="G131" s="85"/>
      <c r="H131" s="74"/>
      <c r="I131" s="72"/>
      <c r="J131" s="146"/>
      <c r="K131" s="154"/>
      <c r="L131" s="154"/>
      <c r="M131" s="149"/>
      <c r="N131" s="156"/>
      <c r="O131" s="156"/>
      <c r="R131" s="48">
        <f>COUNTIF(D128:D131,"4")</f>
        <v>0</v>
      </c>
      <c r="S131" s="48">
        <f>COUNTIF(G128:G131,"4")</f>
        <v>0</v>
      </c>
      <c r="T131" s="48">
        <f>COUNTIF(J128:J131,"4")</f>
        <v>0</v>
      </c>
      <c r="U131" s="48">
        <f>COUNTIF(M128:M131,"4")</f>
        <v>0</v>
      </c>
    </row>
    <row r="132" spans="1:21">
      <c r="B132" s="119"/>
      <c r="C132" s="120"/>
      <c r="D132" s="121"/>
      <c r="E132" s="122"/>
      <c r="F132" s="122"/>
      <c r="G132" s="121"/>
      <c r="H132" s="122"/>
      <c r="I132" s="122"/>
      <c r="J132" s="121"/>
      <c r="K132" s="195"/>
      <c r="M132" s="121"/>
      <c r="N132" s="195"/>
    </row>
    <row r="133" spans="1:21" ht="18.75">
      <c r="A133" s="63"/>
      <c r="B133" s="182"/>
      <c r="C133" s="116" t="s">
        <v>342</v>
      </c>
      <c r="D133" s="116"/>
      <c r="E133" s="116"/>
      <c r="F133" s="116"/>
      <c r="G133" s="116"/>
      <c r="H133" s="116"/>
      <c r="I133" s="116"/>
      <c r="J133" s="116"/>
      <c r="K133" s="175"/>
      <c r="L133" s="174"/>
      <c r="M133" s="174"/>
      <c r="N133" s="174"/>
      <c r="O133" s="174"/>
    </row>
    <row r="134" spans="1:21" ht="108">
      <c r="A134" s="63"/>
      <c r="B134" s="118"/>
      <c r="C134" s="83" t="s">
        <v>343</v>
      </c>
      <c r="D134" s="84">
        <v>3</v>
      </c>
      <c r="E134" s="70" t="s">
        <v>344</v>
      </c>
      <c r="F134" s="70" t="s">
        <v>345</v>
      </c>
      <c r="G134" s="85"/>
      <c r="H134" s="72"/>
      <c r="I134" s="72"/>
      <c r="J134" s="146"/>
      <c r="K134" s="154"/>
      <c r="L134" s="154"/>
      <c r="M134" s="149"/>
      <c r="N134" s="156"/>
      <c r="O134" s="156"/>
      <c r="R134" s="48">
        <f>COUNTIF(D134:D136,"1")</f>
        <v>0</v>
      </c>
      <c r="S134" s="48">
        <f>COUNTIF(G134:G136,"1")</f>
        <v>0</v>
      </c>
      <c r="T134" s="48">
        <f>COUNTIF(J134:J136,"1")</f>
        <v>0</v>
      </c>
      <c r="U134" s="48">
        <f>COUNTIF(M134:M136,"1")</f>
        <v>0</v>
      </c>
    </row>
    <row r="135" spans="1:21" ht="264">
      <c r="A135" s="63"/>
      <c r="B135" s="182"/>
      <c r="C135" s="73" t="s">
        <v>346</v>
      </c>
      <c r="D135" s="84">
        <v>2</v>
      </c>
      <c r="E135" s="70" t="s">
        <v>347</v>
      </c>
      <c r="F135" s="70" t="s">
        <v>348</v>
      </c>
      <c r="G135" s="85"/>
      <c r="H135" s="74"/>
      <c r="I135" s="72"/>
      <c r="J135" s="146"/>
      <c r="K135" s="154"/>
      <c r="L135" s="154"/>
      <c r="M135" s="149"/>
      <c r="N135" s="156"/>
      <c r="O135" s="156"/>
      <c r="R135" s="48">
        <f>COUNTIF(D134:D136,"2")</f>
        <v>2</v>
      </c>
      <c r="S135" s="48">
        <f>COUNTIF(G134:G136,"2")</f>
        <v>0</v>
      </c>
      <c r="T135" s="48">
        <f>COUNTIF(J134:J136,"2")</f>
        <v>0</v>
      </c>
      <c r="U135" s="48">
        <f>COUNTIF(M134:M136,"2")</f>
        <v>0</v>
      </c>
    </row>
    <row r="136" spans="1:21" ht="108">
      <c r="A136" s="63"/>
      <c r="B136" s="182"/>
      <c r="C136" s="73" t="s">
        <v>349</v>
      </c>
      <c r="D136" s="84">
        <v>2</v>
      </c>
      <c r="E136" s="86" t="s">
        <v>350</v>
      </c>
      <c r="F136" s="70" t="s">
        <v>351</v>
      </c>
      <c r="G136" s="85"/>
      <c r="H136" s="74"/>
      <c r="I136" s="72"/>
      <c r="J136" s="146"/>
      <c r="K136" s="154"/>
      <c r="L136" s="154"/>
      <c r="M136" s="149"/>
      <c r="N136" s="156"/>
      <c r="O136" s="156"/>
      <c r="R136" s="48">
        <f>COUNTIF(D134:D136,"3")</f>
        <v>1</v>
      </c>
      <c r="S136" s="48">
        <f>COUNTIF(G134:G136,"3")</f>
        <v>0</v>
      </c>
      <c r="T136" s="48">
        <f>COUNTIF(J134:J136,"3")</f>
        <v>0</v>
      </c>
      <c r="U136" s="48">
        <f>COUNTIF(M134:M136,"3")</f>
        <v>0</v>
      </c>
    </row>
    <row r="137" spans="1:21">
      <c r="B137" s="119"/>
      <c r="C137" s="120"/>
      <c r="D137" s="121"/>
      <c r="E137" s="122"/>
      <c r="F137" s="122"/>
      <c r="G137" s="121"/>
      <c r="H137" s="122"/>
      <c r="I137" s="122"/>
      <c r="J137" s="121"/>
      <c r="K137" s="195"/>
      <c r="M137" s="121"/>
      <c r="N137" s="195"/>
      <c r="R137" s="48">
        <f>COUNTIF(D134:D136,"4")</f>
        <v>0</v>
      </c>
      <c r="S137" s="48">
        <f>COUNTIF(G134:G136,"4")</f>
        <v>0</v>
      </c>
      <c r="T137" s="48">
        <f>COUNTIF(J134:J136,"4")</f>
        <v>0</v>
      </c>
    </row>
    <row r="138" spans="1:21" ht="18.75">
      <c r="A138" s="63"/>
      <c r="B138" s="182"/>
      <c r="C138" s="116" t="s">
        <v>352</v>
      </c>
      <c r="D138" s="116"/>
      <c r="E138" s="116"/>
      <c r="F138" s="116"/>
      <c r="G138" s="116"/>
      <c r="H138" s="116"/>
      <c r="I138" s="116"/>
      <c r="J138" s="116"/>
      <c r="K138" s="175"/>
      <c r="L138" s="174"/>
      <c r="M138" s="174"/>
      <c r="N138" s="174"/>
      <c r="O138" s="174"/>
    </row>
    <row r="139" spans="1:21" ht="204">
      <c r="A139" s="63"/>
      <c r="B139" s="118"/>
      <c r="C139" s="83" t="s">
        <v>353</v>
      </c>
      <c r="D139" s="84">
        <v>2</v>
      </c>
      <c r="E139" s="70" t="s">
        <v>354</v>
      </c>
      <c r="F139" s="70" t="s">
        <v>355</v>
      </c>
      <c r="G139" s="85"/>
      <c r="H139" s="72"/>
      <c r="I139" s="72"/>
      <c r="J139" s="146"/>
      <c r="K139" s="154"/>
      <c r="L139" s="154"/>
      <c r="M139" s="149"/>
      <c r="N139" s="156"/>
      <c r="O139" s="156"/>
      <c r="P139" s="204"/>
      <c r="Q139" s="204"/>
      <c r="R139" s="48">
        <f>COUNTIF(D139:D141,"1")</f>
        <v>0</v>
      </c>
      <c r="S139" s="48">
        <f>COUNTIF(G139:G141,"1")</f>
        <v>0</v>
      </c>
      <c r="T139" s="48">
        <f>COUNTIF(J139:J141,"1")</f>
        <v>0</v>
      </c>
      <c r="U139" s="48">
        <f>COUNTIF(M139:M141,"1")</f>
        <v>0</v>
      </c>
    </row>
    <row r="140" spans="1:21" ht="156">
      <c r="A140" s="63"/>
      <c r="B140" s="182"/>
      <c r="C140" s="73" t="s">
        <v>356</v>
      </c>
      <c r="D140" s="84">
        <v>2</v>
      </c>
      <c r="E140" s="86" t="s">
        <v>357</v>
      </c>
      <c r="F140" s="70" t="s">
        <v>358</v>
      </c>
      <c r="G140" s="85"/>
      <c r="H140" s="74"/>
      <c r="I140" s="72"/>
      <c r="J140" s="146"/>
      <c r="K140" s="154"/>
      <c r="L140" s="154"/>
      <c r="M140" s="149"/>
      <c r="N140" s="156"/>
      <c r="O140" s="156"/>
      <c r="P140" s="204"/>
      <c r="Q140" s="204"/>
      <c r="R140" s="48">
        <f>COUNTIF(D139:D141,"2")</f>
        <v>3</v>
      </c>
      <c r="S140" s="48">
        <f>COUNTIF(G139:G141,"2")</f>
        <v>0</v>
      </c>
      <c r="T140" s="48">
        <f>COUNTIF(J139:J141,"2")</f>
        <v>0</v>
      </c>
      <c r="U140" s="48">
        <f>COUNTIF(M139:M141,"2")</f>
        <v>0</v>
      </c>
    </row>
    <row r="141" spans="1:21" ht="144">
      <c r="A141" s="63"/>
      <c r="B141" s="182"/>
      <c r="C141" s="73" t="s">
        <v>359</v>
      </c>
      <c r="D141" s="84">
        <v>2</v>
      </c>
      <c r="E141" s="86" t="s">
        <v>360</v>
      </c>
      <c r="F141" s="70" t="s">
        <v>361</v>
      </c>
      <c r="G141" s="85"/>
      <c r="H141" s="74"/>
      <c r="I141" s="72"/>
      <c r="J141" s="146"/>
      <c r="K141" s="154"/>
      <c r="L141" s="154"/>
      <c r="M141" s="149"/>
      <c r="N141" s="156"/>
      <c r="O141" s="156"/>
      <c r="P141" s="204"/>
      <c r="Q141" s="204"/>
      <c r="R141" s="48">
        <f>COUNTIF(D139:D141,"3")</f>
        <v>0</v>
      </c>
      <c r="S141" s="48">
        <f>COUNTIF(G139:G141,"3")</f>
        <v>0</v>
      </c>
      <c r="T141" s="48">
        <f>COUNTIF(J139:J141,"3")</f>
        <v>0</v>
      </c>
      <c r="U141" s="48">
        <f>COUNTIF(M139:M141,"3")</f>
        <v>0</v>
      </c>
    </row>
    <row r="142" spans="1:21">
      <c r="R142" s="48">
        <f>COUNTIF(D139:D141,"4")</f>
        <v>0</v>
      </c>
      <c r="S142" s="48">
        <f>COUNTIF(G139:G141,"4")</f>
        <v>0</v>
      </c>
      <c r="T142" s="48">
        <f>COUNTIF(J139:J141,"4")</f>
        <v>0</v>
      </c>
    </row>
    <row r="65530" spans="2:6">
      <c r="B65530" s="142" t="s">
        <v>51</v>
      </c>
      <c r="C65530" s="142"/>
      <c r="D65530" s="142"/>
      <c r="E65530" s="142"/>
      <c r="F65530" s="142"/>
    </row>
    <row r="65531" spans="2:6">
      <c r="B65531" s="205" t="s">
        <v>52</v>
      </c>
      <c r="C65531" s="205"/>
      <c r="D65531" s="205"/>
      <c r="E65531" s="205"/>
      <c r="F65531" s="205"/>
    </row>
    <row r="65532" spans="2:6">
      <c r="B65532" s="205" t="s">
        <v>53</v>
      </c>
      <c r="C65532" s="205"/>
      <c r="D65532" s="205"/>
      <c r="E65532" s="205"/>
      <c r="F65532" s="20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4" zoomScale="80" zoomScaleNormal="80" workbookViewId="0">
      <selection activeCell="B14" sqref="B14:U14"/>
    </sheetView>
  </sheetViews>
  <sheetFormatPr baseColWidth="10" defaultColWidth="11.42578125" defaultRowHeight="15"/>
  <cols>
    <col min="1" max="1" width="1.42578125" style="29" customWidth="1"/>
    <col min="2" max="2" width="34.7109375" style="29" customWidth="1"/>
    <col min="3" max="6" width="7.7109375" style="29" customWidth="1"/>
    <col min="7" max="7" width="1.7109375" style="29" customWidth="1"/>
    <col min="8" max="11" width="7.7109375" style="29" customWidth="1"/>
    <col min="12" max="12" width="1.7109375" style="29" customWidth="1"/>
    <col min="13" max="16" width="7.7109375" style="29" customWidth="1"/>
    <col min="17" max="17" width="2.140625" style="29" customWidth="1"/>
    <col min="18" max="21" width="7.7109375" style="29" customWidth="1"/>
    <col min="22" max="27" width="11.42578125" style="29"/>
    <col min="28" max="28" width="2" style="29" customWidth="1"/>
    <col min="29" max="33" width="11.42578125" style="29"/>
    <col min="34" max="34" width="1.85546875" style="29" customWidth="1"/>
    <col min="35" max="16384" width="11.42578125" style="29"/>
  </cols>
  <sheetData>
    <row r="1" spans="2:22" ht="6" customHeight="1"/>
    <row r="2" spans="2:22" ht="22.5" customHeight="1">
      <c r="B2" s="303" t="s">
        <v>57</v>
      </c>
      <c r="C2" s="282" t="s">
        <v>58</v>
      </c>
      <c r="D2" s="282"/>
      <c r="E2" s="282"/>
      <c r="F2" s="282"/>
      <c r="G2" s="30"/>
      <c r="H2" s="283" t="s">
        <v>59</v>
      </c>
      <c r="I2" s="283"/>
      <c r="J2" s="283"/>
      <c r="K2" s="283"/>
      <c r="L2" s="30"/>
      <c r="M2" s="284" t="s">
        <v>60</v>
      </c>
      <c r="N2" s="284"/>
      <c r="O2" s="284"/>
      <c r="P2" s="284"/>
      <c r="Q2" s="42"/>
      <c r="R2" s="285" t="s">
        <v>61</v>
      </c>
      <c r="S2" s="285"/>
      <c r="T2" s="285"/>
      <c r="U2" s="285"/>
      <c r="V2" s="309"/>
    </row>
    <row r="3" spans="2:22" ht="24.75" customHeight="1">
      <c r="B3" s="304"/>
      <c r="C3" s="31">
        <v>1</v>
      </c>
      <c r="D3" s="31">
        <v>2</v>
      </c>
      <c r="E3" s="32">
        <v>3</v>
      </c>
      <c r="F3" s="33">
        <v>4</v>
      </c>
      <c r="G3" s="305"/>
      <c r="H3" s="31">
        <v>1</v>
      </c>
      <c r="I3" s="31">
        <v>2</v>
      </c>
      <c r="J3" s="32">
        <v>3</v>
      </c>
      <c r="K3" s="33">
        <v>4</v>
      </c>
      <c r="L3" s="307"/>
      <c r="M3" s="31">
        <v>1</v>
      </c>
      <c r="N3" s="31">
        <v>2</v>
      </c>
      <c r="O3" s="32">
        <v>3</v>
      </c>
      <c r="P3" s="33">
        <v>4</v>
      </c>
      <c r="Q3" s="42"/>
      <c r="R3" s="31">
        <v>1</v>
      </c>
      <c r="S3" s="31">
        <v>2</v>
      </c>
      <c r="T3" s="32">
        <v>3</v>
      </c>
      <c r="U3" s="33">
        <v>4</v>
      </c>
      <c r="V3" s="309"/>
    </row>
    <row r="4" spans="2:22" ht="38.1" customHeight="1">
      <c r="B4" s="34" t="s">
        <v>65</v>
      </c>
      <c r="C4" s="35">
        <f>Autoevaluación!R7/SUM(Autoevaluación!R7:R10)</f>
        <v>0</v>
      </c>
      <c r="D4" s="36">
        <f>Autoevaluación!R8/SUM(Autoevaluación!R7:R10)</f>
        <v>0.25</v>
      </c>
      <c r="E4" s="36">
        <f>Autoevaluación!R9/SUM(Autoevaluación!R7:R10)</f>
        <v>0.75</v>
      </c>
      <c r="F4" s="36">
        <f>Autoevaluación!R10/SUM(Autoevaluación!R7:R10)</f>
        <v>0</v>
      </c>
      <c r="G4" s="306"/>
      <c r="H4" s="36" t="e">
        <f>Autoevaluación!S7/SUM(Autoevaluación!S7:S10)</f>
        <v>#DIV/0!</v>
      </c>
      <c r="I4" s="36" t="e">
        <f>Autoevaluación!S8/SUM(Autoevaluación!S7:S10)</f>
        <v>#DIV/0!</v>
      </c>
      <c r="J4" s="36" t="e">
        <f>Autoevaluación!S9/SUM(Autoevaluación!S7:S10)</f>
        <v>#DIV/0!</v>
      </c>
      <c r="K4" s="36" t="e">
        <f>Autoevaluación!S10/SUM(Autoevaluación!S7:S10)</f>
        <v>#DIV/0!</v>
      </c>
      <c r="L4" s="308"/>
      <c r="M4" s="36" t="e">
        <f>Autoevaluación!T7/SUM(Autoevaluación!T7:T10)</f>
        <v>#DIV/0!</v>
      </c>
      <c r="N4" s="36" t="e">
        <f>Autoevaluación!T8/SUM(Autoevaluación!T7:T10)</f>
        <v>#DIV/0!</v>
      </c>
      <c r="O4" s="36" t="e">
        <f>Autoevaluación!T9/SUM(Autoevaluación!T7:T10)</f>
        <v>#DIV/0!</v>
      </c>
      <c r="P4" s="36" t="e">
        <f>Autoevaluación!T10/SUM(Autoevaluación!T7:T10)</f>
        <v>#DIV/0!</v>
      </c>
      <c r="Q4" s="43"/>
      <c r="R4" s="36" t="e">
        <f>Autoevaluación!U7/SUM(Autoevaluación!U7:U10)</f>
        <v>#DIV/0!</v>
      </c>
      <c r="S4" s="36" t="e">
        <f>Autoevaluación!U8/SUM(Autoevaluación!U7:U10)</f>
        <v>#DIV/0!</v>
      </c>
      <c r="T4" s="36" t="e">
        <f>Autoevaluación!U9/SUM(Autoevaluación!U7:U10)</f>
        <v>#DIV/0!</v>
      </c>
      <c r="U4" s="36" t="e">
        <f>Autoevaluación!U10/SUM(Autoevaluación!U7:U10)</f>
        <v>#DIV/0!</v>
      </c>
    </row>
    <row r="5" spans="2:22" ht="38.1" customHeight="1">
      <c r="B5" s="34" t="s">
        <v>77</v>
      </c>
      <c r="C5" s="35">
        <f>Autoevaluación!R13/SUM(Autoevaluación!R13:R16)</f>
        <v>0</v>
      </c>
      <c r="D5" s="36">
        <f>Autoevaluación!R14/SUM(Autoevaluación!R13:R16)</f>
        <v>0</v>
      </c>
      <c r="E5" s="36">
        <f>Autoevaluación!R15/SUM(Autoevaluación!R13:R16)</f>
        <v>1</v>
      </c>
      <c r="F5" s="36">
        <f>Autoevaluación!R16/SUM(Autoevaluación!R13:R16)</f>
        <v>0</v>
      </c>
      <c r="G5" s="306"/>
      <c r="H5" s="36" t="e">
        <f>Autoevaluación!S13/SUM(Autoevaluación!S13:S16)</f>
        <v>#DIV/0!</v>
      </c>
      <c r="I5" s="36" t="e">
        <f>Autoevaluación!S14/SUM(Autoevaluación!S13:S16)</f>
        <v>#DIV/0!</v>
      </c>
      <c r="J5" s="36" t="e">
        <f>Autoevaluación!S15/SUM(Autoevaluación!S13:S16)</f>
        <v>#DIV/0!</v>
      </c>
      <c r="K5" s="36" t="e">
        <f>Autoevaluación!S16/SUM(Autoevaluación!S13:S16)</f>
        <v>#DIV/0!</v>
      </c>
      <c r="L5" s="308"/>
      <c r="M5" s="36" t="e">
        <f>Autoevaluación!T13/SUM(Autoevaluación!T13:T16)</f>
        <v>#DIV/0!</v>
      </c>
      <c r="N5" s="36" t="e">
        <f>Autoevaluación!T14/SUM(Autoevaluación!T13:T16)</f>
        <v>#DIV/0!</v>
      </c>
      <c r="O5" s="36" t="e">
        <f>Autoevaluación!T15/SUM(Autoevaluación!T13:T16)</f>
        <v>#DIV/0!</v>
      </c>
      <c r="P5" s="36" t="e">
        <f>Autoevaluación!T16/SUM(Autoevaluación!T13:T16)</f>
        <v>#DIV/0!</v>
      </c>
      <c r="Q5" s="43"/>
      <c r="R5" s="36" t="e">
        <f>Autoevaluación!U13/SUM(Autoevaluación!U13:U16)</f>
        <v>#DIV/0!</v>
      </c>
      <c r="S5" s="36" t="e">
        <f>Autoevaluación!U14/SUM(Autoevaluación!U13:U16)</f>
        <v>#DIV/0!</v>
      </c>
      <c r="T5" s="36" t="e">
        <f>Autoevaluación!U15/SUM(Autoevaluación!U13:U16)</f>
        <v>#DIV/0!</v>
      </c>
      <c r="U5" s="36" t="e">
        <f>Autoevaluación!U16/SUM(Autoevaluación!U13:U16)</f>
        <v>#DIV/0!</v>
      </c>
    </row>
    <row r="6" spans="2:22" ht="38.1" customHeight="1">
      <c r="B6" s="34" t="s">
        <v>93</v>
      </c>
      <c r="C6" s="35">
        <f>Autoevaluación!R20/SUM(Autoevaluación!R20:R23)</f>
        <v>0</v>
      </c>
      <c r="D6" s="36">
        <f>Autoevaluación!R21/SUM(Autoevaluación!R20:R23)</f>
        <v>0.25</v>
      </c>
      <c r="E6" s="36">
        <f>Autoevaluación!R22/SUM(Autoevaluación!R20:R23)</f>
        <v>0.5</v>
      </c>
      <c r="F6" s="36">
        <f>Autoevaluación!R23/SUM(Autoevaluación!R20:R23)</f>
        <v>0.25</v>
      </c>
      <c r="G6" s="306"/>
      <c r="H6" s="36" t="e">
        <f>Autoevaluación!S20/SUM(Autoevaluación!S20:S23)</f>
        <v>#DIV/0!</v>
      </c>
      <c r="I6" s="36" t="e">
        <f>Autoevaluación!S21/SUM(Autoevaluación!S20:S23)</f>
        <v>#DIV/0!</v>
      </c>
      <c r="J6" s="36" t="e">
        <f>Autoevaluación!S20/SUM(Autoevaluación!S20:S23)</f>
        <v>#DIV/0!</v>
      </c>
      <c r="K6" s="36" t="e">
        <f>Autoevaluación!S23/SUM(Autoevaluación!S20:S23)</f>
        <v>#DIV/0!</v>
      </c>
      <c r="L6" s="308"/>
      <c r="M6" s="36" t="e">
        <f>Autoevaluación!T20/SUM(Autoevaluación!T20:T23)</f>
        <v>#DIV/0!</v>
      </c>
      <c r="N6" s="36" t="e">
        <f>Autoevaluación!T21/SUM(Autoevaluación!T20:T23)</f>
        <v>#DIV/0!</v>
      </c>
      <c r="O6" s="36" t="e">
        <f>Autoevaluación!T22/SUM(Autoevaluación!T20:T23)</f>
        <v>#DIV/0!</v>
      </c>
      <c r="P6" s="36" t="e">
        <f>Autoevaluación!T23/SUM(Autoevaluación!T20:T23)</f>
        <v>#DIV/0!</v>
      </c>
      <c r="Q6" s="43"/>
      <c r="R6" s="36" t="e">
        <f>Autoevaluación!U20/SUM(Autoevaluación!U20:U23)</f>
        <v>#DIV/0!</v>
      </c>
      <c r="S6" s="36" t="e">
        <f>Autoevaluación!U21/SUM(Autoevaluación!U20:U23)</f>
        <v>#DIV/0!</v>
      </c>
      <c r="T6" s="36" t="e">
        <f>Autoevaluación!U22/SUM(Autoevaluación!U20:U23)</f>
        <v>#DIV/0!</v>
      </c>
      <c r="U6" s="36" t="e">
        <f>Autoevaluación!U23/SUM(Autoevaluación!U20:U23)</f>
        <v>#DIV/0!</v>
      </c>
      <c r="V6" s="44"/>
    </row>
    <row r="7" spans="2:22" ht="38.1" customHeight="1">
      <c r="B7" s="34" t="s">
        <v>118</v>
      </c>
      <c r="C7" s="35">
        <f>Autoevaluación!R30/SUM(Autoevaluación!R30:R33)</f>
        <v>0</v>
      </c>
      <c r="D7" s="36">
        <f>Autoevaluación!R31/SUM(Autoevaluación!R30:R33)</f>
        <v>0.25</v>
      </c>
      <c r="E7" s="36">
        <f>Autoevaluación!R32/SUM(Autoevaluación!R30:R33)</f>
        <v>0.75</v>
      </c>
      <c r="F7" s="36">
        <f>Autoevaluación!R33/SUM(Autoevaluación!R30:R33)</f>
        <v>0</v>
      </c>
      <c r="G7" s="306"/>
      <c r="H7" s="36" t="e">
        <f>Autoevaluación!S30/SUM(Autoevaluación!S30:S33)</f>
        <v>#DIV/0!</v>
      </c>
      <c r="I7" s="36" t="e">
        <f>Autoevaluación!S31/SUM(Autoevaluación!S30:S33)</f>
        <v>#DIV/0!</v>
      </c>
      <c r="J7" s="36" t="e">
        <f>Autoevaluación!S32/SUM(Autoevaluación!S30:S33)</f>
        <v>#DIV/0!</v>
      </c>
      <c r="K7" s="36" t="e">
        <f>Autoevaluación!S33/SUM(Autoevaluación!S30:S33)</f>
        <v>#DIV/0!</v>
      </c>
      <c r="L7" s="308"/>
      <c r="M7" s="36" t="e">
        <f>Autoevaluación!T30/SUM(Autoevaluación!T30:T33)</f>
        <v>#DIV/0!</v>
      </c>
      <c r="N7" s="36" t="e">
        <f>Autoevaluación!T31/SUM(Autoevaluación!T30:T33)</f>
        <v>#DIV/0!</v>
      </c>
      <c r="O7" s="36" t="e">
        <f>Autoevaluación!T32/SUM(Autoevaluación!T30:T33)</f>
        <v>#DIV/0!</v>
      </c>
      <c r="P7" s="36" t="e">
        <f>Autoevaluación!T33/SUM(Autoevaluación!T30:T33)</f>
        <v>#DIV/0!</v>
      </c>
      <c r="Q7" s="43"/>
      <c r="R7" s="36" t="e">
        <f>Autoevaluación!U30/SUM(Autoevaluación!U30:U33)</f>
        <v>#DIV/0!</v>
      </c>
      <c r="S7" s="36" t="e">
        <f>Autoevaluación!U31/SUM(Autoevaluación!U30:U33)</f>
        <v>#DIV/0!</v>
      </c>
      <c r="T7" s="36" t="e">
        <f>Autoevaluación!U32/SUM(Autoevaluación!U30:U33)</f>
        <v>#DIV/0!</v>
      </c>
      <c r="U7" s="36" t="e">
        <f>Autoevaluación!U33/SUM(Autoevaluación!U30:U33)</f>
        <v>#DIV/0!</v>
      </c>
    </row>
    <row r="8" spans="2:22" ht="38.1" customHeight="1">
      <c r="B8" s="34" t="s">
        <v>131</v>
      </c>
      <c r="C8" s="35">
        <f>Autoevaluación!R36/SUM(Autoevaluación!R36:R39)</f>
        <v>0</v>
      </c>
      <c r="D8" s="36">
        <f>Autoevaluación!R37/SUM(Autoevaluación!R36:R39)</f>
        <v>0.22222222222222221</v>
      </c>
      <c r="E8" s="36">
        <f>Autoevaluación!R38/SUM(Autoevaluación!R36:R39)</f>
        <v>0.77777777777777779</v>
      </c>
      <c r="F8" s="36">
        <f>Autoevaluación!R39/SUM(Autoevaluación!R36:R39)</f>
        <v>0</v>
      </c>
      <c r="G8" s="306"/>
      <c r="H8" s="36" t="e">
        <f>Autoevaluación!S36/SUM(Autoevaluación!S36:S39)</f>
        <v>#DIV/0!</v>
      </c>
      <c r="I8" s="36" t="e">
        <f>Autoevaluación!S37/SUM(Autoevaluación!S36:S39)</f>
        <v>#DIV/0!</v>
      </c>
      <c r="J8" s="36" t="e">
        <f>Autoevaluación!S38/SUM(Autoevaluación!S36:S39)</f>
        <v>#DIV/0!</v>
      </c>
      <c r="K8" s="36" t="e">
        <f>Autoevaluación!S39/SUM(Autoevaluación!S36:S39)</f>
        <v>#DIV/0!</v>
      </c>
      <c r="L8" s="308"/>
      <c r="M8" s="36" t="e">
        <f>Autoevaluación!T36/SUM(Autoevaluación!T36:T39)</f>
        <v>#DIV/0!</v>
      </c>
      <c r="N8" s="36" t="e">
        <f>Autoevaluación!T37/SUM(Autoevaluación!T36:T39)</f>
        <v>#DIV/0!</v>
      </c>
      <c r="O8" s="36" t="e">
        <f>Autoevaluación!T38/SUM(Autoevaluación!T36:T39)</f>
        <v>#DIV/0!</v>
      </c>
      <c r="P8" s="36" t="e">
        <f>Autoevaluación!T39/SUM(Autoevaluación!T36:T39)</f>
        <v>#DIV/0!</v>
      </c>
      <c r="Q8" s="43"/>
      <c r="R8" s="36" t="e">
        <f>Autoevaluación!U36/SUM(Autoevaluación!U36:U39)</f>
        <v>#DIV/0!</v>
      </c>
      <c r="S8" s="36" t="e">
        <f>Autoevaluación!U37/SUM(Autoevaluación!U36:U39)</f>
        <v>#DIV/0!</v>
      </c>
      <c r="T8" s="36" t="e">
        <f>Autoevaluación!U38/SUM(Autoevaluación!U36:U39)</f>
        <v>#DIV/0!</v>
      </c>
      <c r="U8" s="36" t="e">
        <f>Autoevaluación!U39/SUM(Autoevaluación!U36:U39)</f>
        <v>#DIV/0!</v>
      </c>
    </row>
    <row r="9" spans="2:22" ht="38.1" customHeight="1">
      <c r="B9" s="34" t="s">
        <v>159</v>
      </c>
      <c r="C9" s="35">
        <f>Autoevaluación!R47/SUM(Autoevaluación!R47:R50)</f>
        <v>0</v>
      </c>
      <c r="D9" s="36">
        <f>Autoevaluación!R48/SUM(Autoevaluación!R47:R50)</f>
        <v>0.75</v>
      </c>
      <c r="E9" s="36">
        <f>Autoevaluación!R49/SUM(Autoevaluación!R47:R50)</f>
        <v>0.25</v>
      </c>
      <c r="F9" s="36">
        <f>Autoevaluación!R50/SUM(Autoevaluación!R47:R50)</f>
        <v>0</v>
      </c>
      <c r="G9" s="306"/>
      <c r="H9" s="36" t="e">
        <f>Autoevaluación!S47/SUM(Autoevaluación!S47:S50)</f>
        <v>#DIV/0!</v>
      </c>
      <c r="I9" s="36" t="e">
        <f>Autoevaluación!S48/SUM(Autoevaluación!S47:S50)</f>
        <v>#DIV/0!</v>
      </c>
      <c r="J9" s="36" t="e">
        <f>Autoevaluación!S49/SUM(Autoevaluación!S47:S50)</f>
        <v>#DIV/0!</v>
      </c>
      <c r="K9" s="36" t="e">
        <f>Autoevaluación!S50/SUM(Autoevaluación!S47:S50)</f>
        <v>#DIV/0!</v>
      </c>
      <c r="L9" s="308"/>
      <c r="M9" s="36" t="e">
        <f>Autoevaluación!T47/SUM(Autoevaluación!T47:T50)</f>
        <v>#DIV/0!</v>
      </c>
      <c r="N9" s="36" t="e">
        <f>Autoevaluación!T48/SUM(Autoevaluación!T47:T50)</f>
        <v>#DIV/0!</v>
      </c>
      <c r="O9" s="36" t="e">
        <f>Autoevaluación!T49/SUM(Autoevaluación!T47:T50)</f>
        <v>#DIV/0!</v>
      </c>
      <c r="P9" s="36" t="e">
        <f>Autoevaluación!T50/SUM(Autoevaluación!T47:T50)</f>
        <v>#DIV/0!</v>
      </c>
      <c r="Q9" s="43"/>
      <c r="R9" s="36" t="e">
        <f>Autoevaluación!U47/SUM(Autoevaluación!U47:U50)</f>
        <v>#DIV/0!</v>
      </c>
      <c r="S9" s="36" t="e">
        <f>Autoevaluación!U48/SUM(Autoevaluación!U47:U50)</f>
        <v>#DIV/0!</v>
      </c>
      <c r="T9" s="36" t="e">
        <f>Autoevaluación!U49/SUM(Autoevaluación!U47:U50)</f>
        <v>#DIV/0!</v>
      </c>
      <c r="U9" s="36" t="e">
        <f>Autoevaluación!U50/SUM(Autoevaluación!U47:U50)</f>
        <v>#DIV/0!</v>
      </c>
    </row>
    <row r="10" spans="2:22" ht="38.1" customHeight="1">
      <c r="B10" s="37" t="s">
        <v>362</v>
      </c>
      <c r="C10" s="38">
        <f>AVERAGE(C4:C9)</f>
        <v>0</v>
      </c>
      <c r="D10" s="38">
        <f>AVERAGE(D4:D9)</f>
        <v>0.28703703703703703</v>
      </c>
      <c r="E10" s="38">
        <f>AVERAGE(E4:E9)</f>
        <v>0.67129629629629628</v>
      </c>
      <c r="F10" s="38">
        <f>AVERAGE(F4:F9)</f>
        <v>4.1666666666666664E-2</v>
      </c>
      <c r="G10" s="39"/>
      <c r="H10" s="38" t="e">
        <f>AVERAGE(H4:H9)</f>
        <v>#DIV/0!</v>
      </c>
      <c r="I10" s="38" t="e">
        <f>AVERAGE(I4:I9)</f>
        <v>#DIV/0!</v>
      </c>
      <c r="J10" s="38" t="e">
        <f>AVERAGE(J4:J9)</f>
        <v>#DIV/0!</v>
      </c>
      <c r="K10" s="38" t="e">
        <f>AVERAGE(K4:K9)</f>
        <v>#DIV/0!</v>
      </c>
      <c r="L10" s="39"/>
      <c r="M10" s="38" t="e">
        <f>AVERAGE(M4:M9)</f>
        <v>#DIV/0!</v>
      </c>
      <c r="N10" s="38" t="e">
        <f>AVERAGE(N4:N9)</f>
        <v>#DIV/0!</v>
      </c>
      <c r="O10" s="38" t="e">
        <f>AVERAGE(O4:O9)</f>
        <v>#DIV/0!</v>
      </c>
      <c r="P10" s="38" t="e">
        <f>AVERAGE(P4:P9)</f>
        <v>#DIV/0!</v>
      </c>
      <c r="Q10" s="45"/>
      <c r="R10" s="38" t="e">
        <f>AVERAGE(R4:R9)</f>
        <v>#DIV/0!</v>
      </c>
      <c r="S10" s="38" t="e">
        <f>AVERAGE(S4:S9)</f>
        <v>#DIV/0!</v>
      </c>
      <c r="T10" s="38" t="e">
        <f>AVERAGE(T4:T9)</f>
        <v>#DIV/0!</v>
      </c>
      <c r="U10" s="38" t="e">
        <f>AVERAGE(U4:U9)</f>
        <v>#DIV/0!</v>
      </c>
    </row>
    <row r="11" spans="2:22">
      <c r="B11" s="40"/>
      <c r="C11" s="40"/>
      <c r="D11" s="40"/>
      <c r="E11" s="40"/>
      <c r="F11" s="39"/>
      <c r="G11" s="39"/>
      <c r="H11" s="39"/>
      <c r="I11" s="39"/>
      <c r="J11" s="39"/>
      <c r="K11" s="39"/>
      <c r="L11" s="39"/>
      <c r="M11" s="39"/>
      <c r="N11" s="39"/>
      <c r="O11" s="39"/>
      <c r="P11" s="39"/>
      <c r="Q11" s="39"/>
      <c r="R11" s="39"/>
      <c r="S11" s="39"/>
      <c r="T11" s="39"/>
      <c r="U11" s="39"/>
    </row>
    <row r="12" spans="2:22" ht="21.95" customHeight="1">
      <c r="B12" s="286">
        <v>2023</v>
      </c>
      <c r="C12" s="287"/>
      <c r="D12" s="287"/>
      <c r="E12" s="287"/>
      <c r="F12" s="287"/>
      <c r="G12" s="287"/>
      <c r="H12" s="287"/>
      <c r="I12" s="287"/>
      <c r="J12" s="287"/>
      <c r="K12" s="287"/>
      <c r="L12" s="287"/>
      <c r="M12" s="287"/>
      <c r="N12" s="287"/>
      <c r="O12" s="287"/>
      <c r="P12" s="287"/>
      <c r="Q12" s="287"/>
      <c r="R12" s="287"/>
      <c r="S12" s="287"/>
      <c r="T12" s="287"/>
      <c r="U12" s="288"/>
    </row>
    <row r="13" spans="2:22" ht="24.95" customHeight="1">
      <c r="B13" s="289" t="s">
        <v>363</v>
      </c>
      <c r="C13" s="290"/>
      <c r="D13" s="290"/>
      <c r="E13" s="290"/>
      <c r="F13" s="290"/>
      <c r="G13" s="290"/>
      <c r="H13" s="290"/>
      <c r="I13" s="290"/>
      <c r="J13" s="290"/>
      <c r="K13" s="290"/>
      <c r="L13" s="290"/>
      <c r="M13" s="290"/>
      <c r="N13" s="290"/>
      <c r="O13" s="290"/>
      <c r="P13" s="290"/>
      <c r="Q13" s="290"/>
      <c r="R13" s="290"/>
      <c r="S13" s="290"/>
      <c r="T13" s="290"/>
      <c r="U13" s="290"/>
    </row>
    <row r="14" spans="2:22" ht="60" customHeight="1">
      <c r="B14" s="291" t="s">
        <v>364</v>
      </c>
      <c r="C14" s="291"/>
      <c r="D14" s="291"/>
      <c r="E14" s="291"/>
      <c r="F14" s="291"/>
      <c r="G14" s="291"/>
      <c r="H14" s="291"/>
      <c r="I14" s="291"/>
      <c r="J14" s="291"/>
      <c r="K14" s="291"/>
      <c r="L14" s="291"/>
      <c r="M14" s="291"/>
      <c r="N14" s="291"/>
      <c r="O14" s="291"/>
      <c r="P14" s="291"/>
      <c r="Q14" s="291"/>
      <c r="R14" s="291"/>
      <c r="S14" s="291"/>
      <c r="T14" s="291"/>
      <c r="U14" s="291"/>
    </row>
    <row r="15" spans="2:22" ht="60" customHeight="1">
      <c r="B15" s="291" t="s">
        <v>365</v>
      </c>
      <c r="C15" s="291"/>
      <c r="D15" s="291"/>
      <c r="E15" s="291"/>
      <c r="F15" s="291"/>
      <c r="G15" s="291"/>
      <c r="H15" s="291"/>
      <c r="I15" s="291"/>
      <c r="J15" s="291"/>
      <c r="K15" s="291"/>
      <c r="L15" s="291"/>
      <c r="M15" s="291"/>
      <c r="N15" s="291"/>
      <c r="O15" s="291"/>
      <c r="P15" s="291"/>
      <c r="Q15" s="291"/>
      <c r="R15" s="291"/>
      <c r="S15" s="291"/>
      <c r="T15" s="291"/>
      <c r="U15" s="291"/>
    </row>
    <row r="16" spans="2:22" s="28" customFormat="1" ht="24.95" customHeight="1">
      <c r="B16" s="292" t="s">
        <v>366</v>
      </c>
      <c r="C16" s="293"/>
      <c r="D16" s="293"/>
      <c r="E16" s="293"/>
      <c r="F16" s="293"/>
      <c r="G16" s="293"/>
      <c r="H16" s="293"/>
      <c r="I16" s="293"/>
      <c r="J16" s="293"/>
      <c r="K16" s="293"/>
      <c r="L16" s="293"/>
      <c r="M16" s="293"/>
      <c r="N16" s="293"/>
      <c r="O16" s="293"/>
      <c r="P16" s="293"/>
      <c r="Q16" s="293"/>
      <c r="R16" s="293"/>
      <c r="S16" s="293"/>
      <c r="T16" s="293"/>
      <c r="U16" s="293"/>
    </row>
    <row r="17" spans="2:21" ht="60" customHeight="1">
      <c r="B17" s="291" t="s">
        <v>367</v>
      </c>
      <c r="C17" s="291"/>
      <c r="D17" s="291"/>
      <c r="E17" s="291"/>
      <c r="F17" s="291"/>
      <c r="G17" s="291"/>
      <c r="H17" s="291"/>
      <c r="I17" s="291"/>
      <c r="J17" s="291"/>
      <c r="K17" s="291"/>
      <c r="L17" s="291"/>
      <c r="M17" s="291"/>
      <c r="N17" s="291"/>
      <c r="O17" s="291"/>
      <c r="P17" s="291"/>
      <c r="Q17" s="291"/>
      <c r="R17" s="291"/>
      <c r="S17" s="291"/>
      <c r="T17" s="291"/>
      <c r="U17" s="291"/>
    </row>
    <row r="18" spans="2:21" ht="60" customHeight="1">
      <c r="B18" s="291" t="s">
        <v>368</v>
      </c>
      <c r="C18" s="291"/>
      <c r="D18" s="291"/>
      <c r="E18" s="291"/>
      <c r="F18" s="291"/>
      <c r="G18" s="291"/>
      <c r="H18" s="291"/>
      <c r="I18" s="291"/>
      <c r="J18" s="291"/>
      <c r="K18" s="291"/>
      <c r="L18" s="291"/>
      <c r="M18" s="291"/>
      <c r="N18" s="291"/>
      <c r="O18" s="291"/>
      <c r="P18" s="291"/>
      <c r="Q18" s="291"/>
      <c r="R18" s="291"/>
      <c r="S18" s="291"/>
      <c r="T18" s="291"/>
      <c r="U18" s="291"/>
    </row>
    <row r="19" spans="2:21" ht="60" customHeight="1">
      <c r="B19" s="291" t="s">
        <v>369</v>
      </c>
      <c r="C19" s="291"/>
      <c r="D19" s="291"/>
      <c r="E19" s="291"/>
      <c r="F19" s="291"/>
      <c r="G19" s="291"/>
      <c r="H19" s="291"/>
      <c r="I19" s="291"/>
      <c r="J19" s="291"/>
      <c r="K19" s="291"/>
      <c r="L19" s="291"/>
      <c r="M19" s="291"/>
      <c r="N19" s="291"/>
      <c r="O19" s="291"/>
      <c r="P19" s="291"/>
      <c r="Q19" s="291"/>
      <c r="R19" s="291"/>
      <c r="S19" s="291"/>
      <c r="T19" s="291"/>
      <c r="U19" s="291"/>
    </row>
    <row r="20" spans="2:21" ht="16.5" customHeight="1">
      <c r="B20" s="41"/>
      <c r="C20" s="41"/>
      <c r="D20" s="41"/>
      <c r="E20" s="41"/>
      <c r="F20" s="41"/>
      <c r="G20" s="41"/>
      <c r="H20" s="41"/>
      <c r="I20" s="41"/>
      <c r="J20" s="41"/>
      <c r="K20" s="41"/>
      <c r="L20" s="41"/>
      <c r="M20" s="41"/>
      <c r="N20" s="41"/>
      <c r="O20" s="41"/>
      <c r="P20" s="41"/>
      <c r="Q20" s="41"/>
      <c r="R20" s="41"/>
      <c r="S20" s="41"/>
      <c r="T20" s="41"/>
      <c r="U20" s="41"/>
    </row>
    <row r="21" spans="2:21" ht="21.95" customHeight="1">
      <c r="B21" s="294">
        <v>2024</v>
      </c>
      <c r="C21" s="294"/>
      <c r="D21" s="294"/>
      <c r="E21" s="294"/>
      <c r="F21" s="294"/>
      <c r="G21" s="294"/>
      <c r="H21" s="294"/>
      <c r="I21" s="294"/>
      <c r="J21" s="294"/>
      <c r="K21" s="294"/>
      <c r="L21" s="294"/>
      <c r="M21" s="294"/>
      <c r="N21" s="294"/>
      <c r="O21" s="294"/>
      <c r="P21" s="294"/>
      <c r="Q21" s="294"/>
      <c r="R21" s="294"/>
      <c r="S21" s="294"/>
      <c r="T21" s="294"/>
      <c r="U21" s="294"/>
    </row>
    <row r="22" spans="2:21" ht="24.95" customHeight="1">
      <c r="B22" s="295" t="s">
        <v>363</v>
      </c>
      <c r="C22" s="295"/>
      <c r="D22" s="295"/>
      <c r="E22" s="295"/>
      <c r="F22" s="295"/>
      <c r="G22" s="295"/>
      <c r="H22" s="295"/>
      <c r="I22" s="295"/>
      <c r="J22" s="295"/>
      <c r="K22" s="295"/>
      <c r="L22" s="295"/>
      <c r="M22" s="295"/>
      <c r="N22" s="295"/>
      <c r="O22" s="295"/>
      <c r="P22" s="295"/>
      <c r="Q22" s="295"/>
      <c r="R22" s="295"/>
      <c r="S22" s="295"/>
      <c r="T22" s="295"/>
      <c r="U22" s="295"/>
    </row>
    <row r="23" spans="2:21" ht="60" customHeight="1">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c r="B24" s="296"/>
      <c r="C24" s="296"/>
      <c r="D24" s="296"/>
      <c r="E24" s="296"/>
      <c r="F24" s="296"/>
      <c r="G24" s="296"/>
      <c r="H24" s="296"/>
      <c r="I24" s="296"/>
      <c r="J24" s="296"/>
      <c r="K24" s="296"/>
      <c r="L24" s="296"/>
      <c r="M24" s="296"/>
      <c r="N24" s="296"/>
      <c r="O24" s="296"/>
      <c r="P24" s="296"/>
      <c r="Q24" s="296"/>
      <c r="R24" s="296"/>
      <c r="S24" s="296"/>
      <c r="T24" s="296"/>
      <c r="U24" s="296"/>
    </row>
    <row r="25" spans="2:21" s="28" customFormat="1" ht="24.95" customHeight="1">
      <c r="B25" s="292" t="s">
        <v>366</v>
      </c>
      <c r="C25" s="293"/>
      <c r="D25" s="293"/>
      <c r="E25" s="293"/>
      <c r="F25" s="293"/>
      <c r="G25" s="293"/>
      <c r="H25" s="293"/>
      <c r="I25" s="293"/>
      <c r="J25" s="293"/>
      <c r="K25" s="293"/>
      <c r="L25" s="293"/>
      <c r="M25" s="293"/>
      <c r="N25" s="293"/>
      <c r="O25" s="293"/>
      <c r="P25" s="293"/>
      <c r="Q25" s="293"/>
      <c r="R25" s="293"/>
      <c r="S25" s="293"/>
      <c r="T25" s="293"/>
      <c r="U25" s="293"/>
    </row>
    <row r="26" spans="2:21" ht="60" customHeight="1">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c r="B29" s="41"/>
      <c r="C29" s="41"/>
      <c r="D29" s="41"/>
      <c r="E29" s="41"/>
      <c r="F29" s="41"/>
      <c r="G29" s="41"/>
      <c r="H29" s="41"/>
      <c r="I29" s="41"/>
      <c r="J29" s="41"/>
      <c r="K29" s="41"/>
      <c r="L29" s="41"/>
      <c r="M29" s="41"/>
      <c r="N29" s="41"/>
      <c r="O29" s="41"/>
      <c r="P29" s="41"/>
      <c r="Q29" s="41"/>
      <c r="R29" s="41"/>
      <c r="S29" s="41"/>
      <c r="T29" s="41"/>
      <c r="U29" s="41"/>
    </row>
    <row r="30" spans="2:21" ht="21.95" customHeight="1">
      <c r="B30" s="297">
        <v>2025</v>
      </c>
      <c r="C30" s="298"/>
      <c r="D30" s="298"/>
      <c r="E30" s="298"/>
      <c r="F30" s="298"/>
      <c r="G30" s="298"/>
      <c r="H30" s="298"/>
      <c r="I30" s="298"/>
      <c r="J30" s="298"/>
      <c r="K30" s="298"/>
      <c r="L30" s="298"/>
      <c r="M30" s="298"/>
      <c r="N30" s="298"/>
      <c r="O30" s="298"/>
      <c r="P30" s="298"/>
      <c r="Q30" s="298"/>
      <c r="R30" s="298"/>
      <c r="S30" s="298"/>
      <c r="T30" s="298"/>
      <c r="U30" s="298"/>
    </row>
    <row r="31" spans="2:21" ht="24.95" customHeight="1">
      <c r="B31" s="299" t="s">
        <v>363</v>
      </c>
      <c r="C31" s="300"/>
      <c r="D31" s="300"/>
      <c r="E31" s="300"/>
      <c r="F31" s="300"/>
      <c r="G31" s="300"/>
      <c r="H31" s="300"/>
      <c r="I31" s="300"/>
      <c r="J31" s="300"/>
      <c r="K31" s="300"/>
      <c r="L31" s="300"/>
      <c r="M31" s="300"/>
      <c r="N31" s="300"/>
      <c r="O31" s="300"/>
      <c r="P31" s="300"/>
      <c r="Q31" s="300"/>
      <c r="R31" s="300"/>
      <c r="S31" s="300"/>
      <c r="T31" s="300"/>
      <c r="U31" s="300"/>
    </row>
    <row r="32" spans="2:21" ht="60" customHeight="1">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c r="B33" s="296"/>
      <c r="C33" s="296"/>
      <c r="D33" s="296"/>
      <c r="E33" s="296"/>
      <c r="F33" s="296"/>
      <c r="G33" s="296"/>
      <c r="H33" s="296"/>
      <c r="I33" s="296"/>
      <c r="J33" s="296"/>
      <c r="K33" s="296"/>
      <c r="L33" s="296"/>
      <c r="M33" s="296"/>
      <c r="N33" s="296"/>
      <c r="O33" s="296"/>
      <c r="P33" s="296"/>
      <c r="Q33" s="296"/>
      <c r="R33" s="296"/>
      <c r="S33" s="296"/>
      <c r="T33" s="296"/>
      <c r="U33" s="296"/>
    </row>
    <row r="34" spans="2:21" s="28" customFormat="1" ht="24.95" customHeight="1">
      <c r="B34" s="292" t="s">
        <v>366</v>
      </c>
      <c r="C34" s="293"/>
      <c r="D34" s="293"/>
      <c r="E34" s="293"/>
      <c r="F34" s="293"/>
      <c r="G34" s="293"/>
      <c r="H34" s="293"/>
      <c r="I34" s="293"/>
      <c r="J34" s="293"/>
      <c r="K34" s="293"/>
      <c r="L34" s="293"/>
      <c r="M34" s="293"/>
      <c r="N34" s="293"/>
      <c r="O34" s="293"/>
      <c r="P34" s="293"/>
      <c r="Q34" s="293"/>
      <c r="R34" s="293"/>
      <c r="S34" s="293"/>
      <c r="T34" s="293"/>
      <c r="U34" s="293"/>
    </row>
    <row r="35" spans="2:21" ht="60" customHeight="1">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c r="B37" s="296"/>
      <c r="C37" s="296"/>
      <c r="D37" s="296"/>
      <c r="E37" s="296"/>
      <c r="F37" s="296"/>
      <c r="G37" s="296"/>
      <c r="H37" s="296"/>
      <c r="I37" s="296"/>
      <c r="J37" s="296"/>
      <c r="K37" s="296"/>
      <c r="L37" s="296"/>
      <c r="M37" s="296"/>
      <c r="N37" s="296"/>
      <c r="O37" s="296"/>
      <c r="P37" s="296"/>
      <c r="Q37" s="296"/>
      <c r="R37" s="296"/>
      <c r="S37" s="296"/>
      <c r="T37" s="296"/>
      <c r="U37" s="296"/>
    </row>
    <row r="39" spans="2:21">
      <c r="B39" s="301">
        <v>2026</v>
      </c>
      <c r="C39" s="302"/>
      <c r="D39" s="302"/>
      <c r="E39" s="302"/>
      <c r="F39" s="302"/>
      <c r="G39" s="302"/>
      <c r="H39" s="302"/>
      <c r="I39" s="302"/>
      <c r="J39" s="302"/>
      <c r="K39" s="302"/>
      <c r="L39" s="302"/>
      <c r="M39" s="302"/>
      <c r="N39" s="302"/>
      <c r="O39" s="302"/>
      <c r="P39" s="302"/>
      <c r="Q39" s="302"/>
      <c r="R39" s="302"/>
      <c r="S39" s="302"/>
      <c r="T39" s="302"/>
      <c r="U39" s="302"/>
    </row>
    <row r="40" spans="2:21" ht="19.5">
      <c r="B40" s="299" t="s">
        <v>363</v>
      </c>
      <c r="C40" s="300"/>
      <c r="D40" s="300"/>
      <c r="E40" s="300"/>
      <c r="F40" s="300"/>
      <c r="G40" s="300"/>
      <c r="H40" s="300"/>
      <c r="I40" s="300"/>
      <c r="J40" s="300"/>
      <c r="K40" s="300"/>
      <c r="L40" s="300"/>
      <c r="M40" s="300"/>
      <c r="N40" s="300"/>
      <c r="O40" s="300"/>
      <c r="P40" s="300"/>
      <c r="Q40" s="300"/>
      <c r="R40" s="300"/>
      <c r="S40" s="300"/>
      <c r="T40" s="300"/>
      <c r="U40" s="300"/>
    </row>
    <row r="41" spans="2:21" ht="60.75" customHeight="1">
      <c r="B41" s="296"/>
      <c r="C41" s="296"/>
      <c r="D41" s="296"/>
      <c r="E41" s="296"/>
      <c r="F41" s="296"/>
      <c r="G41" s="296"/>
      <c r="H41" s="296"/>
      <c r="I41" s="296"/>
      <c r="J41" s="296"/>
      <c r="K41" s="296"/>
      <c r="L41" s="296"/>
      <c r="M41" s="296"/>
      <c r="N41" s="296"/>
      <c r="O41" s="296"/>
      <c r="P41" s="296"/>
      <c r="Q41" s="296"/>
      <c r="R41" s="296"/>
      <c r="S41" s="296"/>
      <c r="T41" s="296"/>
      <c r="U41" s="296"/>
    </row>
    <row r="42" spans="2:21" ht="60" customHeight="1">
      <c r="B42" s="296"/>
      <c r="C42" s="296"/>
      <c r="D42" s="296"/>
      <c r="E42" s="296"/>
      <c r="F42" s="296"/>
      <c r="G42" s="296"/>
      <c r="H42" s="296"/>
      <c r="I42" s="296"/>
      <c r="J42" s="296"/>
      <c r="K42" s="296"/>
      <c r="L42" s="296"/>
      <c r="M42" s="296"/>
      <c r="N42" s="296"/>
      <c r="O42" s="296"/>
      <c r="P42" s="296"/>
      <c r="Q42" s="296"/>
      <c r="R42" s="296"/>
      <c r="S42" s="296"/>
      <c r="T42" s="296"/>
      <c r="U42" s="296"/>
    </row>
    <row r="43" spans="2:21" ht="19.5">
      <c r="B43" s="292" t="s">
        <v>366</v>
      </c>
      <c r="C43" s="293"/>
      <c r="D43" s="293"/>
      <c r="E43" s="293"/>
      <c r="F43" s="293"/>
      <c r="G43" s="293"/>
      <c r="H43" s="293"/>
      <c r="I43" s="293"/>
      <c r="J43" s="293"/>
      <c r="K43" s="293"/>
      <c r="L43" s="293"/>
      <c r="M43" s="293"/>
      <c r="N43" s="293"/>
      <c r="O43" s="293"/>
      <c r="P43" s="293"/>
      <c r="Q43" s="293"/>
      <c r="R43" s="293"/>
      <c r="S43" s="293"/>
      <c r="T43" s="293"/>
      <c r="U43" s="293"/>
    </row>
    <row r="44" spans="2:21" ht="45.75" customHeight="1">
      <c r="B44" s="296"/>
      <c r="C44" s="296"/>
      <c r="D44" s="296"/>
      <c r="E44" s="296"/>
      <c r="F44" s="296"/>
      <c r="G44" s="296"/>
      <c r="H44" s="296"/>
      <c r="I44" s="296"/>
      <c r="J44" s="296"/>
      <c r="K44" s="296"/>
      <c r="L44" s="296"/>
      <c r="M44" s="296"/>
      <c r="N44" s="296"/>
      <c r="O44" s="296"/>
      <c r="P44" s="296"/>
      <c r="Q44" s="296"/>
      <c r="R44" s="296"/>
      <c r="S44" s="296"/>
      <c r="T44" s="296"/>
      <c r="U44" s="296"/>
    </row>
    <row r="45" spans="2:21" ht="48" customHeight="1">
      <c r="B45" s="296"/>
      <c r="C45" s="296"/>
      <c r="D45" s="296"/>
      <c r="E45" s="296"/>
      <c r="F45" s="296"/>
      <c r="G45" s="296"/>
      <c r="H45" s="296"/>
      <c r="I45" s="296"/>
      <c r="J45" s="296"/>
      <c r="K45" s="296"/>
      <c r="L45" s="296"/>
      <c r="M45" s="296"/>
      <c r="N45" s="296"/>
      <c r="O45" s="296"/>
      <c r="P45" s="296"/>
      <c r="Q45" s="296"/>
      <c r="R45" s="296"/>
      <c r="S45" s="296"/>
      <c r="T45" s="296"/>
      <c r="U45" s="296"/>
    </row>
    <row r="46" spans="2:21" ht="56.25" customHeight="1">
      <c r="B46" s="296"/>
      <c r="C46" s="296"/>
      <c r="D46" s="296"/>
      <c r="E46" s="296"/>
      <c r="F46" s="296"/>
      <c r="G46" s="296"/>
      <c r="H46" s="296"/>
      <c r="I46" s="296"/>
      <c r="J46" s="296"/>
      <c r="K46" s="296"/>
      <c r="L46" s="296"/>
      <c r="M46" s="296"/>
      <c r="N46" s="296"/>
      <c r="O46" s="296"/>
      <c r="P46" s="296"/>
      <c r="Q46" s="296"/>
      <c r="R46" s="296"/>
      <c r="S46" s="296"/>
      <c r="T46" s="296"/>
      <c r="U46" s="296"/>
    </row>
    <row r="65495" spans="2:22">
      <c r="B65495" s="46" t="s">
        <v>51</v>
      </c>
      <c r="C65495" s="46"/>
      <c r="D65495" s="46"/>
      <c r="E65495" s="46"/>
      <c r="F65495" s="46"/>
      <c r="G65495" s="46"/>
      <c r="H65495" s="46"/>
      <c r="I65495" s="46"/>
      <c r="J65495" s="46"/>
      <c r="K65495" s="46"/>
      <c r="L65495" s="46"/>
      <c r="M65495" s="46"/>
      <c r="N65495" s="46"/>
      <c r="O65495" s="46"/>
      <c r="P65495" s="46"/>
      <c r="Q65495" s="46"/>
      <c r="R65495" s="46"/>
      <c r="S65495" s="46"/>
      <c r="T65495" s="46"/>
      <c r="U65495" s="46"/>
      <c r="V65495" s="46"/>
    </row>
    <row r="65496" spans="2:22">
      <c r="B65496" s="47" t="s">
        <v>52</v>
      </c>
      <c r="C65496" s="47"/>
      <c r="D65496" s="47"/>
      <c r="E65496" s="47"/>
      <c r="F65496" s="47"/>
      <c r="G65496" s="47"/>
      <c r="H65496" s="47"/>
      <c r="I65496" s="47"/>
      <c r="J65496" s="47"/>
      <c r="K65496" s="47"/>
      <c r="L65496" s="47"/>
      <c r="M65496" s="47"/>
      <c r="N65496" s="47"/>
      <c r="O65496" s="47"/>
      <c r="P65496" s="47"/>
      <c r="Q65496" s="47"/>
      <c r="R65496" s="47"/>
      <c r="S65496" s="47"/>
      <c r="T65496" s="47"/>
      <c r="U65496" s="47"/>
      <c r="V65496" s="47"/>
    </row>
    <row r="65497" spans="2:22">
      <c r="B65497" s="47" t="s">
        <v>53</v>
      </c>
      <c r="C65497" s="47"/>
      <c r="D65497" s="47"/>
      <c r="E65497" s="47"/>
      <c r="F65497" s="47"/>
      <c r="G65497" s="47"/>
      <c r="H65497" s="47"/>
      <c r="I65497" s="47"/>
      <c r="J65497" s="47"/>
      <c r="K65497" s="47"/>
      <c r="L65497" s="47"/>
      <c r="M65497" s="47"/>
      <c r="N65497" s="47"/>
      <c r="O65497" s="47"/>
      <c r="P65497" s="47"/>
      <c r="Q65497" s="47"/>
      <c r="R65497" s="47"/>
      <c r="S65497" s="47"/>
      <c r="T65497" s="47"/>
      <c r="U65497" s="47"/>
      <c r="V65497" s="47"/>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9" zoomScale="70" zoomScaleNormal="70" workbookViewId="0">
      <selection activeCell="B15" sqref="B15:U15"/>
    </sheetView>
  </sheetViews>
  <sheetFormatPr baseColWidth="10" defaultColWidth="11.42578125" defaultRowHeight="15"/>
  <cols>
    <col min="1" max="1" width="1.42578125" style="2" customWidth="1"/>
    <col min="2" max="2" width="34.7109375" style="2" customWidth="1"/>
    <col min="3" max="6" width="7.7109375" style="2" customWidth="1"/>
    <col min="7" max="7" width="1.7109375" style="2" customWidth="1"/>
    <col min="8" max="11" width="7.7109375" style="2" customWidth="1"/>
    <col min="12" max="12" width="1.7109375" style="2" customWidth="1"/>
    <col min="13" max="16" width="7.7109375" style="2" customWidth="1"/>
    <col min="17" max="17" width="2.85546875" style="2" customWidth="1"/>
    <col min="18" max="21" width="7.7109375" style="2" customWidth="1"/>
    <col min="22" max="27" width="11.42578125" style="2"/>
    <col min="28" max="28" width="2" style="2" customWidth="1"/>
    <col min="29" max="33" width="11.42578125" style="2"/>
    <col min="34" max="34" width="1.85546875" style="2" customWidth="1"/>
    <col min="35" max="16384" width="11.42578125" style="2"/>
  </cols>
  <sheetData>
    <row r="1" spans="2:22" ht="6" customHeight="1"/>
    <row r="2" spans="2:22" ht="22.5" customHeight="1">
      <c r="B2" s="323" t="s">
        <v>370</v>
      </c>
      <c r="C2" s="310" t="s">
        <v>58</v>
      </c>
      <c r="D2" s="310"/>
      <c r="E2" s="310"/>
      <c r="F2" s="310"/>
      <c r="G2" s="3"/>
      <c r="H2" s="311" t="s">
        <v>59</v>
      </c>
      <c r="I2" s="311"/>
      <c r="J2" s="311"/>
      <c r="K2" s="311"/>
      <c r="L2" s="3"/>
      <c r="M2" s="312" t="s">
        <v>60</v>
      </c>
      <c r="N2" s="312"/>
      <c r="O2" s="312"/>
      <c r="P2" s="312"/>
      <c r="Q2" s="18"/>
      <c r="R2" s="313" t="s">
        <v>61</v>
      </c>
      <c r="S2" s="313"/>
      <c r="T2" s="313"/>
      <c r="U2" s="313"/>
      <c r="V2" s="329"/>
    </row>
    <row r="3" spans="2:22" ht="24.75" customHeight="1">
      <c r="B3" s="324"/>
      <c r="C3" s="4">
        <v>1</v>
      </c>
      <c r="D3" s="4">
        <v>2</v>
      </c>
      <c r="E3" s="5">
        <v>3</v>
      </c>
      <c r="F3" s="6">
        <v>4</v>
      </c>
      <c r="G3" s="325"/>
      <c r="H3" s="4">
        <v>1</v>
      </c>
      <c r="I3" s="4">
        <v>2</v>
      </c>
      <c r="J3" s="5">
        <v>3</v>
      </c>
      <c r="K3" s="6">
        <v>4</v>
      </c>
      <c r="L3" s="327"/>
      <c r="M3" s="4">
        <v>1</v>
      </c>
      <c r="N3" s="4">
        <v>2</v>
      </c>
      <c r="O3" s="5">
        <v>3</v>
      </c>
      <c r="P3" s="6">
        <v>4</v>
      </c>
      <c r="Q3" s="19"/>
      <c r="R3" s="4">
        <v>1</v>
      </c>
      <c r="S3" s="4">
        <v>2</v>
      </c>
      <c r="T3" s="5">
        <v>3</v>
      </c>
      <c r="U3" s="6">
        <v>4</v>
      </c>
      <c r="V3" s="329"/>
    </row>
    <row r="4" spans="2:22" ht="38.1" customHeight="1">
      <c r="B4" s="25" t="s">
        <v>371</v>
      </c>
      <c r="C4" s="8">
        <f>Autoevaluación!R55/SUM(Autoevaluación!R55:R58)</f>
        <v>0</v>
      </c>
      <c r="D4" s="9">
        <f>Autoevaluación!R56/SUM(Autoevaluación!R55:R58)</f>
        <v>0.4</v>
      </c>
      <c r="E4" s="9">
        <f>Autoevaluación!R57/SUM(Autoevaluación!R55:R58)</f>
        <v>0.4</v>
      </c>
      <c r="F4" s="9">
        <f>Autoevaluación!R58/SUM(Autoevaluación!R55:R58)</f>
        <v>0.2</v>
      </c>
      <c r="G4" s="326"/>
      <c r="H4" s="9" t="e">
        <f>Autoevaluación!S55/SUM(Autoevaluación!S55:S59)</f>
        <v>#DIV/0!</v>
      </c>
      <c r="I4" s="9" t="e">
        <f>Autoevaluación!S56/SUM(Autoevaluación!S55:S58)</f>
        <v>#DIV/0!</v>
      </c>
      <c r="J4" s="9" t="e">
        <f>Autoevaluación!S57/SUM(Autoevaluación!S55:S58)</f>
        <v>#DIV/0!</v>
      </c>
      <c r="K4" s="9" t="e">
        <f>Autoevaluación!S58/SUM(Autoevaluación!S55:S58)</f>
        <v>#DIV/0!</v>
      </c>
      <c r="L4" s="328"/>
      <c r="M4" s="9" t="e">
        <f>Autoevaluación!T55/SUM(Autoevaluación!T55:T58)</f>
        <v>#DIV/0!</v>
      </c>
      <c r="N4" s="9" t="e">
        <f>Autoevaluación!T56/SUM(Autoevaluación!T55:T58)</f>
        <v>#DIV/0!</v>
      </c>
      <c r="O4" s="9" t="e">
        <f>Autoevaluación!T57/SUM(Autoevaluación!T55:T58)</f>
        <v>#DIV/0!</v>
      </c>
      <c r="P4" s="9" t="e">
        <f>Autoevaluación!T58/SUM(Autoevaluación!T55:T58)</f>
        <v>#DIV/0!</v>
      </c>
      <c r="Q4" s="20"/>
      <c r="R4" s="9" t="e">
        <f>Autoevaluación!U55/SUM(Autoevaluación!U55:U58)</f>
        <v>#DIV/0!</v>
      </c>
      <c r="S4" s="9" t="e">
        <f>Autoevaluación!U56/SUM(Autoevaluación!U55:U58)</f>
        <v>#DIV/0!</v>
      </c>
      <c r="T4" s="9" t="e">
        <f>Autoevaluación!U57/SUM(Autoevaluación!U55:U58)</f>
        <v>#DIV/0!</v>
      </c>
      <c r="U4" s="9" t="e">
        <f>Autoevaluación!U58/SUM(Autoevaluación!U55:U58)</f>
        <v>#DIV/0!</v>
      </c>
    </row>
    <row r="5" spans="2:22" ht="38.1" customHeight="1">
      <c r="B5" s="25" t="s">
        <v>372</v>
      </c>
      <c r="C5" s="8">
        <f>Autoevaluación!R62/SUM(Autoevaluación!R62:R65)</f>
        <v>0</v>
      </c>
      <c r="D5" s="9">
        <f>Autoevaluación!R63/SUM(Autoevaluación!R62:R65)</f>
        <v>0.25</v>
      </c>
      <c r="E5" s="9">
        <f>Autoevaluación!R64/SUM(Autoevaluación!R62:R65)</f>
        <v>0.75</v>
      </c>
      <c r="F5" s="9">
        <f>Autoevaluación!R65/SUM(Autoevaluación!R62:R65)</f>
        <v>0</v>
      </c>
      <c r="G5" s="326"/>
      <c r="H5" s="9" t="e">
        <f>Autoevaluación!S62/SUM(Autoevaluación!S62:S65)</f>
        <v>#DIV/0!</v>
      </c>
      <c r="I5" s="9" t="e">
        <f>Autoevaluación!S63/SUM(Autoevaluación!S62:S65)</f>
        <v>#DIV/0!</v>
      </c>
      <c r="J5" s="9" t="e">
        <f>Autoevaluación!S64/SUM(Autoevaluación!S62:S65)</f>
        <v>#DIV/0!</v>
      </c>
      <c r="K5" s="9" t="e">
        <f>Autoevaluación!S65/SUM(Autoevaluación!S62:S65)</f>
        <v>#DIV/0!</v>
      </c>
      <c r="L5" s="328"/>
      <c r="M5" s="9" t="e">
        <f>Autoevaluación!T62/SUM(Autoevaluación!T62:T65)</f>
        <v>#DIV/0!</v>
      </c>
      <c r="N5" s="9" t="e">
        <f>Autoevaluación!T63/SUM(Autoevaluación!T62:T65)</f>
        <v>#DIV/0!</v>
      </c>
      <c r="O5" s="9" t="e">
        <f>Autoevaluación!T64/SUM(Autoevaluación!T62:T65)</f>
        <v>#DIV/0!</v>
      </c>
      <c r="P5" s="9" t="e">
        <f>Autoevaluación!T65/SUM(Autoevaluación!T62:T65)</f>
        <v>#DIV/0!</v>
      </c>
      <c r="Q5" s="20"/>
      <c r="R5" s="9" t="e">
        <f>Autoevaluación!U62/SUM(Autoevaluación!U62:U65)</f>
        <v>#DIV/0!</v>
      </c>
      <c r="S5" s="9" t="e">
        <f>Autoevaluación!U63/SUM(Autoevaluación!U62:U65)</f>
        <v>#DIV/0!</v>
      </c>
      <c r="T5" s="9" t="e">
        <f>Autoevaluación!U64/SUM(Autoevaluación!U62:U65)</f>
        <v>#DIV/0!</v>
      </c>
      <c r="U5" s="9" t="e">
        <f>Autoevaluación!U65/SUM(Autoevaluación!U62:U65)</f>
        <v>#DIV/0!</v>
      </c>
    </row>
    <row r="6" spans="2:22" ht="38.1" customHeight="1">
      <c r="B6" s="25" t="s">
        <v>373</v>
      </c>
      <c r="C6" s="8">
        <f>Autoevaluación!R68/SUM(Autoevaluación!R68:R71)</f>
        <v>0</v>
      </c>
      <c r="D6" s="9">
        <f>Autoevaluación!R69/SUM(Autoevaluación!R68:R71)</f>
        <v>0</v>
      </c>
      <c r="E6" s="9">
        <f>Autoevaluación!R70/SUM(Autoevaluación!R68:R71)</f>
        <v>1</v>
      </c>
      <c r="F6" s="9">
        <f>Autoevaluación!R71/SUM(Autoevaluación!R68:R71)</f>
        <v>0</v>
      </c>
      <c r="G6" s="326"/>
      <c r="H6" s="9" t="e">
        <f>Autoevaluación!S68/SUM(Autoevaluación!S68:S71)</f>
        <v>#DIV/0!</v>
      </c>
      <c r="I6" s="9" t="e">
        <f>Autoevaluación!S69/SUM(Autoevaluación!S68:S71)</f>
        <v>#DIV/0!</v>
      </c>
      <c r="J6" s="9" t="e">
        <f>Autoevaluación!S70/SUM(Autoevaluación!S68:S71)</f>
        <v>#DIV/0!</v>
      </c>
      <c r="K6" s="9" t="e">
        <f>Autoevaluación!S71/SUM(Autoevaluación!S68:S71)</f>
        <v>#DIV/0!</v>
      </c>
      <c r="L6" s="328"/>
      <c r="M6" s="9" t="e">
        <f>Autoevaluación!T68/SUM(Autoevaluación!T68:T71)</f>
        <v>#DIV/0!</v>
      </c>
      <c r="N6" s="9" t="e">
        <f>Autoevaluación!T69/SUM(Autoevaluación!T68:T71)</f>
        <v>#DIV/0!</v>
      </c>
      <c r="O6" s="9" t="e">
        <f>Autoevaluación!T70/SUM(Autoevaluación!T68:T71)</f>
        <v>#DIV/0!</v>
      </c>
      <c r="P6" s="9" t="e">
        <f>Autoevaluación!T71/SUM(Autoevaluación!T68:T71)</f>
        <v>#DIV/0!</v>
      </c>
      <c r="Q6" s="20"/>
      <c r="R6" s="9" t="e">
        <f>Autoevaluación!U68/SUM(Autoevaluación!U68:U71)</f>
        <v>#DIV/0!</v>
      </c>
      <c r="S6" s="9" t="e">
        <f>Autoevaluación!U69/SUM(Autoevaluación!U68:U71)</f>
        <v>#DIV/0!</v>
      </c>
      <c r="T6" s="9" t="e">
        <f>Autoevaluación!U70/SUM(Autoevaluación!U68:U71)</f>
        <v>#DIV/0!</v>
      </c>
      <c r="U6" s="9" t="e">
        <f>Autoevaluación!U71/SUM(Autoevaluación!U68:U71)</f>
        <v>#DIV/0!</v>
      </c>
      <c r="V6" s="21"/>
    </row>
    <row r="7" spans="2:22" ht="38.1" customHeight="1">
      <c r="B7" s="25" t="s">
        <v>374</v>
      </c>
      <c r="C7" s="8">
        <f>Autoevaluación!R74/SUM(Autoevaluación!R74:R77)</f>
        <v>0</v>
      </c>
      <c r="D7" s="9">
        <f>Autoevaluación!R75/SUM(Autoevaluación!R74:R77)</f>
        <v>0.5</v>
      </c>
      <c r="E7" s="9">
        <f>Autoevaluación!R76/SUM(Autoevaluación!R74:R77)</f>
        <v>0.5</v>
      </c>
      <c r="F7" s="9">
        <f>Autoevaluación!R77/SUM(Autoevaluación!R74:R77)</f>
        <v>0</v>
      </c>
      <c r="G7" s="326"/>
      <c r="H7" s="9" t="e">
        <f>Autoevaluación!S74/SUM(Autoevaluación!S74:S77)</f>
        <v>#DIV/0!</v>
      </c>
      <c r="I7" s="9" t="e">
        <f>Autoevaluación!S75/SUM(Autoevaluación!S74:S77)</f>
        <v>#DIV/0!</v>
      </c>
      <c r="J7" s="9" t="e">
        <f>Autoevaluación!S76/SUM(Autoevaluación!S74:S77)</f>
        <v>#DIV/0!</v>
      </c>
      <c r="K7" s="9" t="e">
        <f>Autoevaluación!S77/SUM(Autoevaluación!S74:S77)</f>
        <v>#DIV/0!</v>
      </c>
      <c r="L7" s="328"/>
      <c r="M7" s="9" t="e">
        <f>Autoevaluación!T74/SUM(Autoevaluación!T74:T77)</f>
        <v>#DIV/0!</v>
      </c>
      <c r="N7" s="9" t="e">
        <f>Autoevaluación!T75/SUM(Autoevaluación!T74:T77)</f>
        <v>#DIV/0!</v>
      </c>
      <c r="O7" s="9" t="e">
        <f>Autoevaluación!T76/SUM(Autoevaluación!T74:T77)</f>
        <v>#DIV/0!</v>
      </c>
      <c r="P7" s="9" t="e">
        <f>Autoevaluación!T77/SUM(Autoevaluación!T74:T77)</f>
        <v>#DIV/0!</v>
      </c>
      <c r="Q7" s="20"/>
      <c r="R7" s="9" t="e">
        <f>Autoevaluación!U74/SUM(Autoevaluación!U74:U77)</f>
        <v>#DIV/0!</v>
      </c>
      <c r="S7" s="9" t="e">
        <f>Autoevaluación!U75/SUM(Autoevaluación!U74:U77)</f>
        <v>#DIV/0!</v>
      </c>
      <c r="T7" s="9" t="e">
        <f>Autoevaluación!U76/SUM(Autoevaluación!U74:U77)</f>
        <v>#DIV/0!</v>
      </c>
      <c r="U7" s="9" t="e">
        <f>Autoevaluación!U77/SUM(Autoevaluación!U74:U77)</f>
        <v>#DIV/0!</v>
      </c>
    </row>
    <row r="8" spans="2:22" ht="38.1" customHeight="1">
      <c r="B8" s="11"/>
      <c r="C8" s="9"/>
      <c r="D8" s="9"/>
      <c r="E8" s="9"/>
      <c r="F8" s="9"/>
      <c r="G8" s="326"/>
      <c r="H8" s="9"/>
      <c r="I8" s="9"/>
      <c r="J8" s="9"/>
      <c r="K8" s="9"/>
      <c r="L8" s="328"/>
      <c r="M8" s="9"/>
      <c r="N8" s="9"/>
      <c r="O8" s="9"/>
      <c r="P8" s="9"/>
      <c r="Q8" s="20"/>
      <c r="R8" s="9"/>
      <c r="S8" s="9"/>
      <c r="T8" s="9"/>
      <c r="U8" s="9"/>
    </row>
    <row r="9" spans="2:22" ht="38.1" customHeight="1">
      <c r="B9" s="12"/>
      <c r="C9" s="9"/>
      <c r="D9" s="9"/>
      <c r="E9" s="9"/>
      <c r="F9" s="9"/>
      <c r="G9" s="326"/>
      <c r="H9" s="9"/>
      <c r="I9" s="9"/>
      <c r="J9" s="9"/>
      <c r="K9" s="9"/>
      <c r="L9" s="328"/>
      <c r="M9" s="9"/>
      <c r="N9" s="9"/>
      <c r="O9" s="9"/>
      <c r="P9" s="9"/>
      <c r="Q9" s="20"/>
      <c r="R9" s="9"/>
      <c r="S9" s="9"/>
      <c r="T9" s="9"/>
      <c r="U9" s="9"/>
    </row>
    <row r="10" spans="2:22" ht="38.1" customHeight="1">
      <c r="B10" s="13" t="s">
        <v>375</v>
      </c>
      <c r="C10" s="14">
        <f>AVERAGE(C4:C9)</f>
        <v>0</v>
      </c>
      <c r="D10" s="14">
        <f>AVERAGE(D4:D9)</f>
        <v>0.28749999999999998</v>
      </c>
      <c r="E10" s="14">
        <f>AVERAGE(E4:E9)</f>
        <v>0.66249999999999998</v>
      </c>
      <c r="F10" s="14">
        <f>AVERAGE(F4:F9)</f>
        <v>0.05</v>
      </c>
      <c r="G10" s="15"/>
      <c r="H10" s="14" t="e">
        <f>AVERAGE(H4:H9)</f>
        <v>#DIV/0!</v>
      </c>
      <c r="I10" s="14" t="e">
        <f>AVERAGE(I4:I9)</f>
        <v>#DIV/0!</v>
      </c>
      <c r="J10" s="14" t="e">
        <f>AVERAGE(J4:J9)</f>
        <v>#DIV/0!</v>
      </c>
      <c r="K10" s="14" t="e">
        <f>AVERAGE(K4:K9)</f>
        <v>#DIV/0!</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5" customHeight="1">
      <c r="B12" s="310" t="s">
        <v>58</v>
      </c>
      <c r="C12" s="310"/>
      <c r="D12" s="310"/>
      <c r="E12" s="310"/>
      <c r="F12" s="310"/>
      <c r="G12" s="310"/>
      <c r="H12" s="310"/>
      <c r="I12" s="310"/>
      <c r="J12" s="310"/>
      <c r="K12" s="310"/>
      <c r="L12" s="310"/>
      <c r="M12" s="310"/>
      <c r="N12" s="310"/>
      <c r="O12" s="310"/>
      <c r="P12" s="310"/>
      <c r="Q12" s="310"/>
      <c r="R12" s="310"/>
      <c r="S12" s="310"/>
      <c r="T12" s="310"/>
      <c r="U12" s="310"/>
    </row>
    <row r="13" spans="2:22" ht="24.95" customHeight="1">
      <c r="B13" s="314" t="s">
        <v>363</v>
      </c>
      <c r="C13" s="314"/>
      <c r="D13" s="314"/>
      <c r="E13" s="314"/>
      <c r="F13" s="314"/>
      <c r="G13" s="314"/>
      <c r="H13" s="314"/>
      <c r="I13" s="314"/>
      <c r="J13" s="314"/>
      <c r="K13" s="314"/>
      <c r="L13" s="314"/>
      <c r="M13" s="314"/>
      <c r="N13" s="314"/>
      <c r="O13" s="314"/>
      <c r="P13" s="314"/>
      <c r="Q13" s="314"/>
      <c r="R13" s="314"/>
      <c r="S13" s="314"/>
      <c r="T13" s="314"/>
      <c r="U13" s="314"/>
    </row>
    <row r="14" spans="2:22" ht="60" customHeight="1">
      <c r="B14" s="291" t="s">
        <v>376</v>
      </c>
      <c r="C14" s="291"/>
      <c r="D14" s="291"/>
      <c r="E14" s="291"/>
      <c r="F14" s="291"/>
      <c r="G14" s="291"/>
      <c r="H14" s="291"/>
      <c r="I14" s="291"/>
      <c r="J14" s="291"/>
      <c r="K14" s="291"/>
      <c r="L14" s="291"/>
      <c r="M14" s="291"/>
      <c r="N14" s="291"/>
      <c r="O14" s="291"/>
      <c r="P14" s="291"/>
      <c r="Q14" s="291"/>
      <c r="R14" s="291"/>
      <c r="S14" s="291"/>
      <c r="T14" s="291"/>
      <c r="U14" s="291"/>
    </row>
    <row r="15" spans="2:22" ht="60" customHeight="1">
      <c r="B15" s="291" t="s">
        <v>377</v>
      </c>
      <c r="C15" s="291"/>
      <c r="D15" s="291"/>
      <c r="E15" s="291"/>
      <c r="F15" s="291"/>
      <c r="G15" s="291"/>
      <c r="H15" s="291"/>
      <c r="I15" s="291"/>
      <c r="J15" s="291"/>
      <c r="K15" s="291"/>
      <c r="L15" s="291"/>
      <c r="M15" s="291"/>
      <c r="N15" s="291"/>
      <c r="O15" s="291"/>
      <c r="P15" s="291"/>
      <c r="Q15" s="291"/>
      <c r="R15" s="291"/>
      <c r="S15" s="291"/>
      <c r="T15" s="291"/>
      <c r="U15" s="291"/>
    </row>
    <row r="16" spans="2:22" s="1" customFormat="1" ht="24.95" customHeight="1">
      <c r="B16" s="315" t="s">
        <v>366</v>
      </c>
      <c r="C16" s="315"/>
      <c r="D16" s="315"/>
      <c r="E16" s="315"/>
      <c r="F16" s="315"/>
      <c r="G16" s="315"/>
      <c r="H16" s="315"/>
      <c r="I16" s="315"/>
      <c r="J16" s="315"/>
      <c r="K16" s="315"/>
      <c r="L16" s="315"/>
      <c r="M16" s="315"/>
      <c r="N16" s="315"/>
      <c r="O16" s="315"/>
      <c r="P16" s="315"/>
      <c r="Q16" s="315"/>
      <c r="R16" s="315"/>
      <c r="S16" s="315"/>
      <c r="T16" s="315"/>
      <c r="U16" s="315"/>
    </row>
    <row r="17" spans="2:21" ht="60" customHeight="1">
      <c r="B17" s="291" t="s">
        <v>181</v>
      </c>
      <c r="C17" s="291"/>
      <c r="D17" s="291"/>
      <c r="E17" s="291"/>
      <c r="F17" s="291"/>
      <c r="G17" s="291"/>
      <c r="H17" s="291"/>
      <c r="I17" s="291"/>
      <c r="J17" s="291"/>
      <c r="K17" s="291"/>
      <c r="L17" s="291"/>
      <c r="M17" s="291"/>
      <c r="N17" s="291"/>
      <c r="O17" s="291"/>
      <c r="P17" s="291"/>
      <c r="Q17" s="291"/>
      <c r="R17" s="291"/>
      <c r="S17" s="291"/>
      <c r="T17" s="291"/>
      <c r="U17" s="291"/>
    </row>
    <row r="18" spans="2:21" ht="60" customHeight="1">
      <c r="B18" s="316" t="s">
        <v>231</v>
      </c>
      <c r="C18" s="316"/>
      <c r="D18" s="316"/>
      <c r="E18" s="316"/>
      <c r="F18" s="316"/>
      <c r="G18" s="316"/>
      <c r="H18" s="316"/>
      <c r="I18" s="316"/>
      <c r="J18" s="316"/>
      <c r="K18" s="316"/>
      <c r="L18" s="316"/>
      <c r="M18" s="316"/>
      <c r="N18" s="316"/>
      <c r="O18" s="316"/>
      <c r="P18" s="316"/>
      <c r="Q18" s="316"/>
      <c r="R18" s="316"/>
      <c r="S18" s="316"/>
      <c r="T18" s="316"/>
      <c r="U18" s="316"/>
    </row>
    <row r="19" spans="2:21" ht="60" customHeight="1">
      <c r="B19" s="317"/>
      <c r="C19" s="317"/>
      <c r="D19" s="317"/>
      <c r="E19" s="317"/>
      <c r="F19" s="317"/>
      <c r="G19" s="317"/>
      <c r="H19" s="317"/>
      <c r="I19" s="317"/>
      <c r="J19" s="317"/>
      <c r="K19" s="317"/>
      <c r="L19" s="317"/>
      <c r="M19" s="317"/>
      <c r="N19" s="317"/>
      <c r="O19" s="317"/>
      <c r="P19" s="317"/>
      <c r="Q19" s="317"/>
      <c r="R19" s="317"/>
      <c r="S19" s="317"/>
      <c r="T19" s="317"/>
      <c r="U19" s="317"/>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5" customHeight="1">
      <c r="B21" s="318" t="s">
        <v>59</v>
      </c>
      <c r="C21" s="318"/>
      <c r="D21" s="318"/>
      <c r="E21" s="318"/>
      <c r="F21" s="318"/>
      <c r="G21" s="318"/>
      <c r="H21" s="318"/>
      <c r="I21" s="318"/>
      <c r="J21" s="318"/>
      <c r="K21" s="318"/>
      <c r="L21" s="318"/>
      <c r="M21" s="318"/>
      <c r="N21" s="318"/>
      <c r="O21" s="318"/>
      <c r="P21" s="318"/>
      <c r="Q21" s="318"/>
      <c r="R21" s="318"/>
      <c r="S21" s="318"/>
      <c r="T21" s="318"/>
      <c r="U21" s="318"/>
    </row>
    <row r="22" spans="2:21" ht="24.95" customHeight="1">
      <c r="B22" s="319" t="s">
        <v>363</v>
      </c>
      <c r="C22" s="319"/>
      <c r="D22" s="319"/>
      <c r="E22" s="319"/>
      <c r="F22" s="319"/>
      <c r="G22" s="319"/>
      <c r="H22" s="319"/>
      <c r="I22" s="319"/>
      <c r="J22" s="319"/>
      <c r="K22" s="319"/>
      <c r="L22" s="319"/>
      <c r="M22" s="319"/>
      <c r="N22" s="319"/>
      <c r="O22" s="319"/>
      <c r="P22" s="319"/>
      <c r="Q22" s="319"/>
      <c r="R22" s="319"/>
      <c r="S22" s="319"/>
      <c r="T22" s="319"/>
      <c r="U22" s="319"/>
    </row>
    <row r="23" spans="2:21" ht="60" customHeight="1">
      <c r="B23" s="317"/>
      <c r="C23" s="317"/>
      <c r="D23" s="317"/>
      <c r="E23" s="317"/>
      <c r="F23" s="317"/>
      <c r="G23" s="317"/>
      <c r="H23" s="317"/>
      <c r="I23" s="317"/>
      <c r="J23" s="317"/>
      <c r="K23" s="317"/>
      <c r="L23" s="317"/>
      <c r="M23" s="317"/>
      <c r="N23" s="317"/>
      <c r="O23" s="317"/>
      <c r="P23" s="317"/>
      <c r="Q23" s="317"/>
      <c r="R23" s="317"/>
      <c r="S23" s="317"/>
      <c r="T23" s="317"/>
      <c r="U23" s="317"/>
    </row>
    <row r="24" spans="2:21" ht="60" customHeight="1">
      <c r="B24" s="317"/>
      <c r="C24" s="317"/>
      <c r="D24" s="317"/>
      <c r="E24" s="317"/>
      <c r="F24" s="317"/>
      <c r="G24" s="317"/>
      <c r="H24" s="317"/>
      <c r="I24" s="317"/>
      <c r="J24" s="317"/>
      <c r="K24" s="317"/>
      <c r="L24" s="317"/>
      <c r="M24" s="317"/>
      <c r="N24" s="317"/>
      <c r="O24" s="317"/>
      <c r="P24" s="317"/>
      <c r="Q24" s="317"/>
      <c r="R24" s="317"/>
      <c r="S24" s="317"/>
      <c r="T24" s="317"/>
      <c r="U24" s="317"/>
    </row>
    <row r="25" spans="2:21" s="1" customFormat="1" ht="24.95" customHeight="1">
      <c r="B25" s="315" t="s">
        <v>366</v>
      </c>
      <c r="C25" s="315"/>
      <c r="D25" s="315"/>
      <c r="E25" s="315"/>
      <c r="F25" s="315"/>
      <c r="G25" s="315"/>
      <c r="H25" s="315"/>
      <c r="I25" s="315"/>
      <c r="J25" s="315"/>
      <c r="K25" s="315"/>
      <c r="L25" s="315"/>
      <c r="M25" s="315"/>
      <c r="N25" s="315"/>
      <c r="O25" s="315"/>
      <c r="P25" s="315"/>
      <c r="Q25" s="315"/>
      <c r="R25" s="315"/>
      <c r="S25" s="315"/>
      <c r="T25" s="315"/>
      <c r="U25" s="315"/>
    </row>
    <row r="26" spans="2:21" ht="60" customHeight="1">
      <c r="B26" s="317"/>
      <c r="C26" s="317"/>
      <c r="D26" s="317"/>
      <c r="E26" s="317"/>
      <c r="F26" s="317"/>
      <c r="G26" s="317"/>
      <c r="H26" s="317"/>
      <c r="I26" s="317"/>
      <c r="J26" s="317"/>
      <c r="K26" s="317"/>
      <c r="L26" s="317"/>
      <c r="M26" s="317"/>
      <c r="N26" s="317"/>
      <c r="O26" s="317"/>
      <c r="P26" s="317"/>
      <c r="Q26" s="317"/>
      <c r="R26" s="317"/>
      <c r="S26" s="317"/>
      <c r="T26" s="317"/>
      <c r="U26" s="317"/>
    </row>
    <row r="27" spans="2:21" ht="60" customHeight="1">
      <c r="B27" s="317"/>
      <c r="C27" s="317"/>
      <c r="D27" s="317"/>
      <c r="E27" s="317"/>
      <c r="F27" s="317"/>
      <c r="G27" s="317"/>
      <c r="H27" s="317"/>
      <c r="I27" s="317"/>
      <c r="J27" s="317"/>
      <c r="K27" s="317"/>
      <c r="L27" s="317"/>
      <c r="M27" s="317"/>
      <c r="N27" s="317"/>
      <c r="O27" s="317"/>
      <c r="P27" s="317"/>
      <c r="Q27" s="317"/>
      <c r="R27" s="317"/>
      <c r="S27" s="317"/>
      <c r="T27" s="317"/>
      <c r="U27" s="317"/>
    </row>
    <row r="28" spans="2:21" ht="60" customHeight="1">
      <c r="B28" s="317"/>
      <c r="C28" s="317"/>
      <c r="D28" s="317"/>
      <c r="E28" s="317"/>
      <c r="F28" s="317"/>
      <c r="G28" s="317"/>
      <c r="H28" s="317"/>
      <c r="I28" s="317"/>
      <c r="J28" s="317"/>
      <c r="K28" s="317"/>
      <c r="L28" s="317"/>
      <c r="M28" s="317"/>
      <c r="N28" s="317"/>
      <c r="O28" s="317"/>
      <c r="P28" s="317"/>
      <c r="Q28" s="317"/>
      <c r="R28" s="317"/>
      <c r="S28" s="317"/>
      <c r="T28" s="317"/>
      <c r="U28" s="317"/>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5" customHeight="1">
      <c r="B30" s="320" t="s">
        <v>60</v>
      </c>
      <c r="C30" s="320"/>
      <c r="D30" s="320"/>
      <c r="E30" s="320"/>
      <c r="F30" s="320"/>
      <c r="G30" s="320"/>
      <c r="H30" s="320"/>
      <c r="I30" s="320"/>
      <c r="J30" s="320"/>
      <c r="K30" s="320"/>
      <c r="L30" s="320"/>
      <c r="M30" s="320"/>
      <c r="N30" s="320"/>
      <c r="O30" s="320"/>
      <c r="P30" s="320"/>
      <c r="Q30" s="320"/>
      <c r="R30" s="320"/>
      <c r="S30" s="320"/>
      <c r="T30" s="320"/>
      <c r="U30" s="320"/>
    </row>
    <row r="31" spans="2:21" ht="24.95" customHeight="1">
      <c r="B31" s="321" t="s">
        <v>363</v>
      </c>
      <c r="C31" s="322"/>
      <c r="D31" s="322"/>
      <c r="E31" s="322"/>
      <c r="F31" s="322"/>
      <c r="G31" s="322"/>
      <c r="H31" s="322"/>
      <c r="I31" s="322"/>
      <c r="J31" s="322"/>
      <c r="K31" s="322"/>
      <c r="L31" s="322"/>
      <c r="M31" s="322"/>
      <c r="N31" s="322"/>
      <c r="O31" s="322"/>
      <c r="P31" s="322"/>
      <c r="Q31" s="322"/>
      <c r="R31" s="322"/>
      <c r="S31" s="322"/>
      <c r="T31" s="322"/>
      <c r="U31" s="322"/>
    </row>
    <row r="32" spans="2:21" ht="60" customHeight="1">
      <c r="B32" s="317"/>
      <c r="C32" s="317"/>
      <c r="D32" s="317"/>
      <c r="E32" s="317"/>
      <c r="F32" s="317"/>
      <c r="G32" s="317"/>
      <c r="H32" s="317"/>
      <c r="I32" s="317"/>
      <c r="J32" s="317"/>
      <c r="K32" s="317"/>
      <c r="L32" s="317"/>
      <c r="M32" s="317"/>
      <c r="N32" s="317"/>
      <c r="O32" s="317"/>
      <c r="P32" s="317"/>
      <c r="Q32" s="317"/>
      <c r="R32" s="317"/>
      <c r="S32" s="317"/>
      <c r="T32" s="317"/>
      <c r="U32" s="317"/>
    </row>
    <row r="33" spans="2:21" ht="60" customHeight="1">
      <c r="B33" s="317"/>
      <c r="C33" s="317"/>
      <c r="D33" s="317"/>
      <c r="E33" s="317"/>
      <c r="F33" s="317"/>
      <c r="G33" s="317"/>
      <c r="H33" s="317"/>
      <c r="I33" s="317"/>
      <c r="J33" s="317"/>
      <c r="K33" s="317"/>
      <c r="L33" s="317"/>
      <c r="M33" s="317"/>
      <c r="N33" s="317"/>
      <c r="O33" s="317"/>
      <c r="P33" s="317"/>
      <c r="Q33" s="317"/>
      <c r="R33" s="317"/>
      <c r="S33" s="317"/>
      <c r="T33" s="317"/>
      <c r="U33" s="317"/>
    </row>
    <row r="34" spans="2:21" s="1" customFormat="1" ht="24.95" customHeight="1">
      <c r="B34" s="315" t="s">
        <v>366</v>
      </c>
      <c r="C34" s="315"/>
      <c r="D34" s="315"/>
      <c r="E34" s="315"/>
      <c r="F34" s="315"/>
      <c r="G34" s="315"/>
      <c r="H34" s="315"/>
      <c r="I34" s="315"/>
      <c r="J34" s="315"/>
      <c r="K34" s="315"/>
      <c r="L34" s="315"/>
      <c r="M34" s="315"/>
      <c r="N34" s="315"/>
      <c r="O34" s="315"/>
      <c r="P34" s="315"/>
      <c r="Q34" s="315"/>
      <c r="R34" s="315"/>
      <c r="S34" s="315"/>
      <c r="T34" s="315"/>
      <c r="U34" s="315"/>
    </row>
    <row r="35" spans="2:21" ht="60" customHeight="1">
      <c r="B35" s="317"/>
      <c r="C35" s="317"/>
      <c r="D35" s="317"/>
      <c r="E35" s="317"/>
      <c r="F35" s="317"/>
      <c r="G35" s="317"/>
      <c r="H35" s="317"/>
      <c r="I35" s="317"/>
      <c r="J35" s="317"/>
      <c r="K35" s="317"/>
      <c r="L35" s="317"/>
      <c r="M35" s="317"/>
      <c r="N35" s="317"/>
      <c r="O35" s="317"/>
      <c r="P35" s="317"/>
      <c r="Q35" s="317"/>
      <c r="R35" s="317"/>
      <c r="S35" s="317"/>
      <c r="T35" s="317"/>
      <c r="U35" s="317"/>
    </row>
    <row r="36" spans="2:21" ht="60" customHeight="1">
      <c r="B36" s="317"/>
      <c r="C36" s="317"/>
      <c r="D36" s="317"/>
      <c r="E36" s="317"/>
      <c r="F36" s="317"/>
      <c r="G36" s="317"/>
      <c r="H36" s="317"/>
      <c r="I36" s="317"/>
      <c r="J36" s="317"/>
      <c r="K36" s="317"/>
      <c r="L36" s="317"/>
      <c r="M36" s="317"/>
      <c r="N36" s="317"/>
      <c r="O36" s="317"/>
      <c r="P36" s="317"/>
      <c r="Q36" s="317"/>
      <c r="R36" s="317"/>
      <c r="S36" s="317"/>
      <c r="T36" s="317"/>
      <c r="U36" s="317"/>
    </row>
    <row r="37" spans="2:21" ht="60" customHeight="1">
      <c r="B37" s="317"/>
      <c r="C37" s="317"/>
      <c r="D37" s="317"/>
      <c r="E37" s="317"/>
      <c r="F37" s="317"/>
      <c r="G37" s="317"/>
      <c r="H37" s="317"/>
      <c r="I37" s="317"/>
      <c r="J37" s="317"/>
      <c r="K37" s="317"/>
      <c r="L37" s="317"/>
      <c r="M37" s="317"/>
      <c r="N37" s="317"/>
      <c r="O37" s="317"/>
      <c r="P37" s="317"/>
      <c r="Q37" s="317"/>
      <c r="R37" s="317"/>
      <c r="S37" s="317"/>
      <c r="T37" s="317"/>
      <c r="U37" s="317"/>
    </row>
    <row r="39" spans="2:21">
      <c r="B39" s="313" t="s">
        <v>61</v>
      </c>
      <c r="C39" s="313"/>
      <c r="D39" s="313"/>
      <c r="E39" s="313"/>
      <c r="F39" s="313"/>
      <c r="G39" s="313"/>
      <c r="H39" s="313"/>
      <c r="I39" s="313"/>
      <c r="J39" s="313"/>
      <c r="K39" s="313"/>
      <c r="L39" s="313"/>
      <c r="M39" s="313"/>
      <c r="N39" s="313"/>
      <c r="O39" s="313"/>
      <c r="P39" s="313"/>
      <c r="Q39" s="313"/>
      <c r="R39" s="313"/>
      <c r="S39" s="313"/>
      <c r="T39" s="313"/>
      <c r="U39" s="313"/>
    </row>
    <row r="40" spans="2:21" ht="19.5">
      <c r="B40" s="321" t="s">
        <v>363</v>
      </c>
      <c r="C40" s="322"/>
      <c r="D40" s="322"/>
      <c r="E40" s="322"/>
      <c r="F40" s="322"/>
      <c r="G40" s="322"/>
      <c r="H40" s="322"/>
      <c r="I40" s="322"/>
      <c r="J40" s="322"/>
      <c r="K40" s="322"/>
      <c r="L40" s="322"/>
      <c r="M40" s="322"/>
      <c r="N40" s="322"/>
      <c r="O40" s="322"/>
      <c r="P40" s="322"/>
      <c r="Q40" s="322"/>
      <c r="R40" s="322"/>
      <c r="S40" s="322"/>
      <c r="T40" s="322"/>
      <c r="U40" s="322"/>
    </row>
    <row r="41" spans="2:21" ht="51.75" customHeight="1">
      <c r="B41" s="317"/>
      <c r="C41" s="317"/>
      <c r="D41" s="317"/>
      <c r="E41" s="317"/>
      <c r="F41" s="317"/>
      <c r="G41" s="317"/>
      <c r="H41" s="317"/>
      <c r="I41" s="317"/>
      <c r="J41" s="317"/>
      <c r="K41" s="317"/>
      <c r="L41" s="317"/>
      <c r="M41" s="317"/>
      <c r="N41" s="317"/>
      <c r="O41" s="317"/>
      <c r="P41" s="317"/>
      <c r="Q41" s="317"/>
      <c r="R41" s="317"/>
      <c r="S41" s="317"/>
      <c r="T41" s="317"/>
      <c r="U41" s="317"/>
    </row>
    <row r="42" spans="2:21" ht="50.25" customHeight="1">
      <c r="B42" s="317"/>
      <c r="C42" s="317"/>
      <c r="D42" s="317"/>
      <c r="E42" s="317"/>
      <c r="F42" s="317"/>
      <c r="G42" s="317"/>
      <c r="H42" s="317"/>
      <c r="I42" s="317"/>
      <c r="J42" s="317"/>
      <c r="K42" s="317"/>
      <c r="L42" s="317"/>
      <c r="M42" s="317"/>
      <c r="N42" s="317"/>
      <c r="O42" s="317"/>
      <c r="P42" s="317"/>
      <c r="Q42" s="317"/>
      <c r="R42" s="317"/>
      <c r="S42" s="317"/>
      <c r="T42" s="317"/>
      <c r="U42" s="317"/>
    </row>
    <row r="43" spans="2:21" ht="19.5">
      <c r="B43" s="315" t="s">
        <v>366</v>
      </c>
      <c r="C43" s="315"/>
      <c r="D43" s="315"/>
      <c r="E43" s="315"/>
      <c r="F43" s="315"/>
      <c r="G43" s="315"/>
      <c r="H43" s="315"/>
      <c r="I43" s="315"/>
      <c r="J43" s="315"/>
      <c r="K43" s="315"/>
      <c r="L43" s="315"/>
      <c r="M43" s="315"/>
      <c r="N43" s="315"/>
      <c r="O43" s="315"/>
      <c r="P43" s="315"/>
      <c r="Q43" s="315"/>
      <c r="R43" s="315"/>
      <c r="S43" s="315"/>
      <c r="T43" s="315"/>
      <c r="U43" s="315"/>
    </row>
    <row r="44" spans="2:21" ht="69.75" customHeight="1">
      <c r="B44" s="317"/>
      <c r="C44" s="317"/>
      <c r="D44" s="317"/>
      <c r="E44" s="317"/>
      <c r="F44" s="317"/>
      <c r="G44" s="317"/>
      <c r="H44" s="317"/>
      <c r="I44" s="317"/>
      <c r="J44" s="317"/>
      <c r="K44" s="317"/>
      <c r="L44" s="317"/>
      <c r="M44" s="317"/>
      <c r="N44" s="317"/>
      <c r="O44" s="317"/>
      <c r="P44" s="317"/>
      <c r="Q44" s="317"/>
      <c r="R44" s="317"/>
      <c r="S44" s="317"/>
      <c r="T44" s="317"/>
      <c r="U44" s="317"/>
    </row>
    <row r="45" spans="2:21" ht="60" customHeight="1">
      <c r="B45" s="317"/>
      <c r="C45" s="317"/>
      <c r="D45" s="317"/>
      <c r="E45" s="317"/>
      <c r="F45" s="317"/>
      <c r="G45" s="317"/>
      <c r="H45" s="317"/>
      <c r="I45" s="317"/>
      <c r="J45" s="317"/>
      <c r="K45" s="317"/>
      <c r="L45" s="317"/>
      <c r="M45" s="317"/>
      <c r="N45" s="317"/>
      <c r="O45" s="317"/>
      <c r="P45" s="317"/>
      <c r="Q45" s="317"/>
      <c r="R45" s="317"/>
      <c r="S45" s="317"/>
      <c r="T45" s="317"/>
      <c r="U45" s="317"/>
    </row>
    <row r="46" spans="2:21" ht="59.25" customHeight="1">
      <c r="B46" s="317"/>
      <c r="C46" s="317"/>
      <c r="D46" s="317"/>
      <c r="E46" s="317"/>
      <c r="F46" s="317"/>
      <c r="G46" s="317"/>
      <c r="H46" s="317"/>
      <c r="I46" s="317"/>
      <c r="J46" s="317"/>
      <c r="K46" s="317"/>
      <c r="L46" s="317"/>
      <c r="M46" s="317"/>
      <c r="N46" s="317"/>
      <c r="O46" s="317"/>
      <c r="P46" s="317"/>
      <c r="Q46" s="317"/>
      <c r="R46" s="317"/>
      <c r="S46" s="317"/>
      <c r="T46" s="317"/>
      <c r="U46" s="317"/>
    </row>
    <row r="65495" spans="2:22">
      <c r="B65495" s="23" t="s">
        <v>51</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52</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53</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0" zoomScale="70" zoomScaleNormal="70" workbookViewId="0">
      <selection activeCell="B14" sqref="B14:U15"/>
    </sheetView>
  </sheetViews>
  <sheetFormatPr baseColWidth="10" defaultColWidth="11.42578125" defaultRowHeight="15"/>
  <cols>
    <col min="1" max="1" width="1.42578125" style="2" customWidth="1"/>
    <col min="2" max="2" width="38.28515625" style="2" customWidth="1"/>
    <col min="3" max="6" width="7.7109375" style="2" customWidth="1"/>
    <col min="7" max="7" width="1.7109375" style="2" customWidth="1"/>
    <col min="8" max="11" width="7.7109375" style="2" customWidth="1"/>
    <col min="12" max="12" width="1.7109375" style="2" customWidth="1"/>
    <col min="13" max="16" width="7.7109375" style="2" customWidth="1"/>
    <col min="17" max="17" width="2.140625" style="2" customWidth="1"/>
    <col min="18" max="21" width="7.7109375" style="2" customWidth="1"/>
    <col min="22" max="22" width="14.140625" style="2" customWidth="1"/>
    <col min="23" max="27" width="11.42578125" style="2"/>
    <col min="28" max="28" width="2" style="2" customWidth="1"/>
    <col min="29" max="33" width="11.42578125" style="2"/>
    <col min="34" max="34" width="1.85546875" style="2" customWidth="1"/>
    <col min="35" max="16384" width="11.42578125" style="2"/>
  </cols>
  <sheetData>
    <row r="1" spans="2:22" ht="6" customHeight="1"/>
    <row r="2" spans="2:22" ht="22.5" customHeight="1">
      <c r="B2" s="323" t="s">
        <v>378</v>
      </c>
      <c r="C2" s="310" t="s">
        <v>58</v>
      </c>
      <c r="D2" s="310"/>
      <c r="E2" s="310"/>
      <c r="F2" s="310"/>
      <c r="G2" s="3"/>
      <c r="H2" s="311" t="s">
        <v>59</v>
      </c>
      <c r="I2" s="311"/>
      <c r="J2" s="311"/>
      <c r="K2" s="311"/>
      <c r="L2" s="3"/>
      <c r="M2" s="312" t="s">
        <v>60</v>
      </c>
      <c r="N2" s="312"/>
      <c r="O2" s="312"/>
      <c r="P2" s="312"/>
      <c r="Q2" s="18"/>
      <c r="R2" s="313" t="s">
        <v>61</v>
      </c>
      <c r="S2" s="313"/>
      <c r="T2" s="313"/>
      <c r="U2" s="313"/>
      <c r="V2" s="329"/>
    </row>
    <row r="3" spans="2:22" ht="24.75" customHeight="1">
      <c r="B3" s="324"/>
      <c r="C3" s="4">
        <v>1</v>
      </c>
      <c r="D3" s="4">
        <v>2</v>
      </c>
      <c r="E3" s="5">
        <v>3</v>
      </c>
      <c r="F3" s="6">
        <v>4</v>
      </c>
      <c r="G3" s="325"/>
      <c r="H3" s="4">
        <v>1</v>
      </c>
      <c r="I3" s="4">
        <v>2</v>
      </c>
      <c r="J3" s="5">
        <v>3</v>
      </c>
      <c r="K3" s="6">
        <v>4</v>
      </c>
      <c r="L3" s="327"/>
      <c r="M3" s="4">
        <v>1</v>
      </c>
      <c r="N3" s="4">
        <v>2</v>
      </c>
      <c r="O3" s="5">
        <v>3</v>
      </c>
      <c r="P3" s="6">
        <v>4</v>
      </c>
      <c r="Q3" s="19"/>
      <c r="R3" s="4">
        <v>1</v>
      </c>
      <c r="S3" s="4">
        <v>2</v>
      </c>
      <c r="T3" s="5">
        <v>3</v>
      </c>
      <c r="U3" s="6">
        <v>4</v>
      </c>
      <c r="V3" s="329"/>
    </row>
    <row r="4" spans="2:22" ht="38.1" customHeight="1">
      <c r="B4" s="25" t="s">
        <v>379</v>
      </c>
      <c r="C4" s="8">
        <f>Autoevaluación!R84/SUM(Autoevaluación!R84:R87)</f>
        <v>0</v>
      </c>
      <c r="D4" s="9">
        <f>Autoevaluación!R85/SUM(Autoevaluación!R84:R87)</f>
        <v>0</v>
      </c>
      <c r="E4" s="9">
        <f>Autoevaluación!R86/SUM(Autoevaluación!R84:R87)</f>
        <v>0.33333333333333331</v>
      </c>
      <c r="F4" s="9">
        <f>Autoevaluación!R87/SUM(Autoevaluación!R84:R87)</f>
        <v>0.66666666666666663</v>
      </c>
      <c r="G4" s="326"/>
      <c r="H4" s="26" t="e">
        <f>Autoevaluación!S84/SUM(Autoevaluación!S84:S87)</f>
        <v>#DIV/0!</v>
      </c>
      <c r="I4" s="9" t="e">
        <f>Autoevaluación!S85/SUM(Autoevaluación!S84:S87)</f>
        <v>#DIV/0!</v>
      </c>
      <c r="J4" s="9" t="e">
        <f>Autoevaluación!S86/SUM(Autoevaluación!S84:S87)</f>
        <v>#DIV/0!</v>
      </c>
      <c r="K4" s="9" t="e">
        <f>Autoevaluación!S87/SUM(Autoevaluación!S84:S87)</f>
        <v>#DIV/0!</v>
      </c>
      <c r="L4" s="328"/>
      <c r="M4" s="9" t="e">
        <f>Autoevaluación!T84/SUM(Autoevaluación!T84:T87)</f>
        <v>#DIV/0!</v>
      </c>
      <c r="N4" s="9" t="e">
        <f>Autoevaluación!T85/SUM(Autoevaluación!T84:T87)</f>
        <v>#DIV/0!</v>
      </c>
      <c r="O4" s="9" t="e">
        <f>Autoevaluación!T86/SUM(Autoevaluación!T84:T87)</f>
        <v>#DIV/0!</v>
      </c>
      <c r="P4" s="9" t="e">
        <f>Autoevaluación!T87/SUM(Autoevaluación!T84:T87)</f>
        <v>#DIV/0!</v>
      </c>
      <c r="Q4" s="20"/>
      <c r="R4" s="9" t="e">
        <f>Autoevaluación!U84/SUM(Autoevaluación!U84:U87)</f>
        <v>#DIV/0!</v>
      </c>
      <c r="S4" s="9" t="e">
        <f>Autoevaluación!U85/SUM(Autoevaluación!U84:U87)</f>
        <v>#DIV/0!</v>
      </c>
      <c r="T4" s="9" t="e">
        <f>Autoevaluación!U86/SUM(Autoevaluación!U84:U87)</f>
        <v>#DIV/0!</v>
      </c>
      <c r="U4" s="9" t="e">
        <f>Autoevaluación!U87/SUM(Autoevaluación!U84:U87)</f>
        <v>#DIV/0!</v>
      </c>
    </row>
    <row r="5" spans="2:22" ht="38.1" customHeight="1">
      <c r="B5" s="27" t="s">
        <v>380</v>
      </c>
      <c r="C5" s="8">
        <f>Autoevaluación!R89/SUM(Autoevaluación!R89:R92)</f>
        <v>0.14285714285714285</v>
      </c>
      <c r="D5" s="9">
        <f>Autoevaluación!R90/SUM(Autoevaluación!R89:R92)</f>
        <v>0.5714285714285714</v>
      </c>
      <c r="E5" s="9">
        <f>Autoevaluación!R91/SUM(Autoevaluación!R89:R92)</f>
        <v>0.2857142857142857</v>
      </c>
      <c r="F5" s="9">
        <f>Autoevaluación!R92/SUM(Autoevaluación!R89:R92)</f>
        <v>0</v>
      </c>
      <c r="G5" s="326"/>
      <c r="H5" s="26" t="e">
        <f>Autoevaluación!S89/SUM(Autoevaluación!S89:S92)</f>
        <v>#DIV/0!</v>
      </c>
      <c r="I5" s="9" t="e">
        <f>Autoevaluación!S90/SUM(Autoevaluación!S89:S92)</f>
        <v>#DIV/0!</v>
      </c>
      <c r="J5" s="9" t="e">
        <v>#NAME?</v>
      </c>
      <c r="K5" s="9" t="e">
        <f>Autoevaluación!S92/SUM(Autoevaluación!S89:S92)</f>
        <v>#DIV/0!</v>
      </c>
      <c r="L5" s="328"/>
      <c r="M5" s="9" t="e">
        <f>Autoevaluación!T89/SUM(Autoevaluación!T89:T92)</f>
        <v>#DIV/0!</v>
      </c>
      <c r="N5" s="9" t="e">
        <f>Autoevaluación!T90/SUM(Autoevaluación!T89:T92)</f>
        <v>#DIV/0!</v>
      </c>
      <c r="O5" s="9" t="e">
        <f>Autoevaluación!T91/SUM(Autoevaluación!T89:T92)</f>
        <v>#DIV/0!</v>
      </c>
      <c r="P5" s="9" t="e">
        <f>Autoevaluación!T92/SUM(Autoevaluación!T89:T92)</f>
        <v>#DIV/0!</v>
      </c>
      <c r="Q5" s="20"/>
      <c r="R5" s="9" t="e">
        <f>Autoevaluación!U89/SUM(Autoevaluación!U89:U92)</f>
        <v>#DIV/0!</v>
      </c>
      <c r="S5" s="9" t="e">
        <f>Autoevaluación!U90/SUM(Autoevaluación!U89:U92)</f>
        <v>#DIV/0!</v>
      </c>
      <c r="T5" s="9" t="e">
        <f>Autoevaluación!U91/SUM(Autoevaluación!U89:U92)</f>
        <v>#DIV/0!</v>
      </c>
      <c r="U5" s="9" t="e">
        <f>Autoevaluación!U92/SUM(Autoevaluación!U89:U92)</f>
        <v>#DIV/0!</v>
      </c>
      <c r="V5" s="1"/>
    </row>
    <row r="6" spans="2:22" ht="38.1" customHeight="1">
      <c r="B6" s="27" t="s">
        <v>381</v>
      </c>
      <c r="C6" s="8">
        <f>Autoevaluación!R98/SUM(Autoevaluación!R98:R101)</f>
        <v>0</v>
      </c>
      <c r="D6" s="9">
        <f>Autoevaluación!R99/SUM(Autoevaluación!R98:R101)</f>
        <v>0.5</v>
      </c>
      <c r="E6" s="9">
        <f>Autoevaluación!R100/SUM(Autoevaluación!R98:R101)</f>
        <v>0.5</v>
      </c>
      <c r="F6" s="9">
        <f>Autoevaluación!R101/SUM(Autoevaluación!R98:R101)</f>
        <v>0</v>
      </c>
      <c r="G6" s="326"/>
      <c r="H6" s="26" t="e">
        <f>Autoevaluación!S98/SUM(Autoevaluación!S98:S101)</f>
        <v>#DIV/0!</v>
      </c>
      <c r="I6" s="9" t="e">
        <f>Autoevaluación!S99/SUM(Autoevaluación!S98:S101)</f>
        <v>#DIV/0!</v>
      </c>
      <c r="J6" s="9" t="e">
        <f>Autoevaluación!S100/SUM(Autoevaluación!S98:S101)</f>
        <v>#DIV/0!</v>
      </c>
      <c r="K6" s="9" t="e">
        <f>Autoevaluación!S10/SUM(Autoevaluación!S98:S101)</f>
        <v>#DIV/0!</v>
      </c>
      <c r="L6" s="328"/>
      <c r="M6" s="9" t="e">
        <f>Autoevaluación!T98/SUM(Autoevaluación!T98:T101)</f>
        <v>#DIV/0!</v>
      </c>
      <c r="N6" s="9" t="e">
        <f>Autoevaluación!T99/SUM(Autoevaluación!T98:T101)</f>
        <v>#DIV/0!</v>
      </c>
      <c r="O6" s="9" t="e">
        <f>Autoevaluación!T100/SUM(Autoevaluación!T98:T101)</f>
        <v>#DIV/0!</v>
      </c>
      <c r="P6" s="9" t="e">
        <f>Autoevaluación!T101/SUM(Autoevaluación!T98:T101)</f>
        <v>#DIV/0!</v>
      </c>
      <c r="Q6" s="20"/>
      <c r="R6" s="9" t="e">
        <f>Autoevaluación!U98/SUM(Autoevaluación!U98:U101)</f>
        <v>#DIV/0!</v>
      </c>
      <c r="S6" s="9" t="e">
        <f>Autoevaluación!U99/SUM(Autoevaluación!U98:U101)</f>
        <v>#DIV/0!</v>
      </c>
      <c r="T6" s="9" t="e">
        <f>Autoevaluación!U100/SUM(Autoevaluación!U98:U101)</f>
        <v>#DIV/0!</v>
      </c>
      <c r="U6" s="9" t="e">
        <f>Autoevaluación!U101/SUM(Autoevaluación!U98:U101)</f>
        <v>#DIV/0!</v>
      </c>
      <c r="V6" s="21"/>
    </row>
    <row r="7" spans="2:22" ht="38.1" customHeight="1">
      <c r="B7" s="25" t="s">
        <v>382</v>
      </c>
      <c r="C7" s="8">
        <f>Autoevaluación!R102/SUM(Autoevaluación!R102:R105)</f>
        <v>0.1</v>
      </c>
      <c r="D7" s="9">
        <f>Autoevaluación!R103/SUM(Autoevaluación!R102:R105)</f>
        <v>0.4</v>
      </c>
      <c r="E7" s="9">
        <f>Autoevaluación!R104/SUM(Autoevaluación!R102:R105)</f>
        <v>0.5</v>
      </c>
      <c r="F7" s="9">
        <f>Autoevaluación!R105/SUM(Autoevaluación!R102:R105)</f>
        <v>0</v>
      </c>
      <c r="G7" s="326"/>
      <c r="H7" s="26" t="e">
        <f>Autoevaluación!S102/SUM(Autoevaluación!S102:S105)</f>
        <v>#DIV/0!</v>
      </c>
      <c r="I7" s="9" t="e">
        <f>Autoevaluación!S103/SUM(Autoevaluación!S102:S105)</f>
        <v>#DIV/0!</v>
      </c>
      <c r="J7" s="9" t="e">
        <f>Autoevaluación!S104/SUM(Autoevaluación!S102:S105)</f>
        <v>#DIV/0!</v>
      </c>
      <c r="K7" s="9" t="e">
        <f>Autoevaluación!S105/SUM(Autoevaluación!S102:S105)</f>
        <v>#DIV/0!</v>
      </c>
      <c r="L7" s="328"/>
      <c r="M7" s="9" t="e">
        <f>Autoevaluación!T102/SUM(Autoevaluación!T102:T105)</f>
        <v>#DIV/0!</v>
      </c>
      <c r="N7" s="9" t="e">
        <f>Autoevaluación!T103/SUM(Autoevaluación!T102:T105)</f>
        <v>#DIV/0!</v>
      </c>
      <c r="O7" s="9" t="e">
        <f>Autoevaluación!T104/SUM(Autoevaluación!T102:T105)</f>
        <v>#DIV/0!</v>
      </c>
      <c r="P7" s="9" t="e">
        <f>Autoevaluación!T105/SUM(Autoevaluación!T102:T105)</f>
        <v>#DIV/0!</v>
      </c>
      <c r="Q7" s="20"/>
      <c r="R7" s="9" t="e">
        <f>Autoevaluación!U102/SUM(Autoevaluación!U102:U105)</f>
        <v>#DIV/0!</v>
      </c>
      <c r="S7" s="9" t="e">
        <f>Autoevaluación!U103/SUM(Autoevaluación!U102:U105)</f>
        <v>#DIV/0!</v>
      </c>
      <c r="T7" s="9" t="e">
        <f>Autoevaluación!U104/SUM(Autoevaluación!U102:U105)</f>
        <v>#DIV/0!</v>
      </c>
      <c r="U7" s="9" t="e">
        <f>Autoevaluación!U105/SUM(Autoevaluación!U102:U105)</f>
        <v>#DIV/0!</v>
      </c>
    </row>
    <row r="8" spans="2:22" ht="38.1" customHeight="1">
      <c r="B8" s="25" t="s">
        <v>383</v>
      </c>
      <c r="C8" s="8">
        <f>Autoevaluación!R114/SUM(Autoevaluación!R114:R117)</f>
        <v>0</v>
      </c>
      <c r="D8" s="9">
        <f>Autoevaluación!R115/SUM(Autoevaluación!R114:R117)</f>
        <v>0.5</v>
      </c>
      <c r="E8" s="9">
        <f>Autoevaluación!R116/SUM(Autoevaluación!R114:R117)</f>
        <v>0.5</v>
      </c>
      <c r="F8" s="9">
        <f>Autoevaluación!R117/SUM(Autoevaluación!R114:R117)</f>
        <v>0</v>
      </c>
      <c r="G8" s="326"/>
      <c r="H8" s="26" t="e">
        <f>Autoevaluación!S114/SUM(Autoevaluación!S114:S117)</f>
        <v>#DIV/0!</v>
      </c>
      <c r="I8" s="9" t="e">
        <f>Autoevaluación!S115/SUM(Autoevaluación!S114:S117)</f>
        <v>#DIV/0!</v>
      </c>
      <c r="J8" s="9" t="e">
        <f>Autoevaluación!S116/SUM(Autoevaluación!S114:S117)</f>
        <v>#DIV/0!</v>
      </c>
      <c r="K8" s="9" t="e">
        <f>Autoevaluación!S117/SUM(Autoevaluación!S114:S117)</f>
        <v>#DIV/0!</v>
      </c>
      <c r="L8" s="328"/>
      <c r="M8" s="9" t="e">
        <f>Autoevaluación!T114/SUM(Autoevaluación!T114:T117)</f>
        <v>#DIV/0!</v>
      </c>
      <c r="N8" s="9" t="e">
        <f>Autoevaluación!T115/SUM(Autoevaluación!T114:T117)</f>
        <v>#DIV/0!</v>
      </c>
      <c r="O8" s="9" t="e">
        <f>Autoevaluación!T116/SUM(Autoevaluación!T114:T117)</f>
        <v>#DIV/0!</v>
      </c>
      <c r="P8" s="9" t="e">
        <f>Autoevaluación!T117/SUM(Autoevaluación!T114:T117)</f>
        <v>#DIV/0!</v>
      </c>
      <c r="Q8" s="20"/>
      <c r="R8" s="9" t="e">
        <f>Autoevaluación!U114/SUM(Autoevaluación!U114:U117)</f>
        <v>#DIV/0!</v>
      </c>
      <c r="S8" s="9" t="e">
        <f>Autoevaluación!U115/SUM(Autoevaluación!U114:U117)</f>
        <v>#DIV/0!</v>
      </c>
      <c r="T8" s="9" t="e">
        <f>Autoevaluación!U116/SUM(Autoevaluación!U114:U117)</f>
        <v>#DIV/0!</v>
      </c>
      <c r="U8" s="9" t="e">
        <f>Autoevaluación!U117/SUM(Autoevaluación!U114:U117)</f>
        <v>#DIV/0!</v>
      </c>
    </row>
    <row r="9" spans="2:22" ht="38.1" customHeight="1">
      <c r="B9" s="11"/>
      <c r="C9" s="9"/>
      <c r="D9" s="9"/>
      <c r="E9" s="9"/>
      <c r="F9" s="9"/>
      <c r="G9" s="326"/>
      <c r="H9" s="9"/>
      <c r="I9" s="9"/>
      <c r="J9" s="9"/>
      <c r="K9" s="9"/>
      <c r="L9" s="328"/>
      <c r="M9" s="9"/>
      <c r="N9" s="9"/>
      <c r="O9" s="9"/>
      <c r="P9" s="9"/>
      <c r="Q9" s="20"/>
      <c r="R9" s="9"/>
      <c r="S9" s="9"/>
      <c r="T9" s="9"/>
      <c r="U9" s="9"/>
    </row>
    <row r="10" spans="2:22" ht="42" customHeight="1">
      <c r="B10" s="13" t="s">
        <v>384</v>
      </c>
      <c r="C10" s="14">
        <f>AVERAGE(C4:C9)</f>
        <v>4.8571428571428571E-2</v>
      </c>
      <c r="D10" s="14">
        <f>AVERAGE(D4:D9)</f>
        <v>0.39428571428571429</v>
      </c>
      <c r="E10" s="14">
        <f>AVERAGE(E4:E9)</f>
        <v>0.4238095238095238</v>
      </c>
      <c r="F10" s="14">
        <f>AVERAGE(F4:F9)</f>
        <v>0.13333333333333333</v>
      </c>
      <c r="G10" s="15"/>
      <c r="H10" s="14" t="e">
        <f>AVERAGE(H4:H9)</f>
        <v>#DIV/0!</v>
      </c>
      <c r="I10" s="14" t="e">
        <f>AVERAGE(I4:I9)</f>
        <v>#DIV/0!</v>
      </c>
      <c r="J10" s="14" t="e">
        <f>AVERAGE(J4:J9)</f>
        <v>#DIV/0!</v>
      </c>
      <c r="K10" s="14" t="e">
        <f>AVERAGE(K4:K9)</f>
        <v>#DIV/0!</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5" customHeight="1">
      <c r="B12" s="310" t="s">
        <v>58</v>
      </c>
      <c r="C12" s="310"/>
      <c r="D12" s="310"/>
      <c r="E12" s="310"/>
      <c r="F12" s="310"/>
      <c r="G12" s="310"/>
      <c r="H12" s="310"/>
      <c r="I12" s="310"/>
      <c r="J12" s="310"/>
      <c r="K12" s="310"/>
      <c r="L12" s="310"/>
      <c r="M12" s="310"/>
      <c r="N12" s="310"/>
      <c r="O12" s="310"/>
      <c r="P12" s="310"/>
      <c r="Q12" s="310"/>
      <c r="R12" s="310"/>
      <c r="S12" s="310"/>
      <c r="T12" s="310"/>
      <c r="U12" s="310"/>
    </row>
    <row r="13" spans="2:22" ht="24.95" customHeight="1">
      <c r="B13" s="314" t="s">
        <v>363</v>
      </c>
      <c r="C13" s="314"/>
      <c r="D13" s="314"/>
      <c r="E13" s="314"/>
      <c r="F13" s="314"/>
      <c r="G13" s="314"/>
      <c r="H13" s="314"/>
      <c r="I13" s="314"/>
      <c r="J13" s="314"/>
      <c r="K13" s="314"/>
      <c r="L13" s="314"/>
      <c r="M13" s="314"/>
      <c r="N13" s="314"/>
      <c r="O13" s="314"/>
      <c r="P13" s="314"/>
      <c r="Q13" s="314"/>
      <c r="R13" s="314"/>
      <c r="S13" s="314"/>
      <c r="T13" s="314"/>
      <c r="U13" s="314"/>
    </row>
    <row r="14" spans="2:22" ht="60" customHeight="1">
      <c r="B14" s="330" t="s">
        <v>385</v>
      </c>
      <c r="C14" s="330"/>
      <c r="D14" s="330"/>
      <c r="E14" s="330"/>
      <c r="F14" s="330"/>
      <c r="G14" s="330"/>
      <c r="H14" s="330"/>
      <c r="I14" s="330"/>
      <c r="J14" s="330"/>
      <c r="K14" s="330"/>
      <c r="L14" s="330"/>
      <c r="M14" s="330"/>
      <c r="N14" s="330"/>
      <c r="O14" s="330"/>
      <c r="P14" s="330"/>
      <c r="Q14" s="330"/>
      <c r="R14" s="330"/>
      <c r="S14" s="330"/>
      <c r="T14" s="330"/>
      <c r="U14" s="330"/>
    </row>
    <row r="15" spans="2:22" ht="60" customHeight="1">
      <c r="B15" s="330" t="s">
        <v>243</v>
      </c>
      <c r="C15" s="330"/>
      <c r="D15" s="330"/>
      <c r="E15" s="330"/>
      <c r="F15" s="330"/>
      <c r="G15" s="330"/>
      <c r="H15" s="330"/>
      <c r="I15" s="330"/>
      <c r="J15" s="330"/>
      <c r="K15" s="330"/>
      <c r="L15" s="330"/>
      <c r="M15" s="330"/>
      <c r="N15" s="330"/>
      <c r="O15" s="330"/>
      <c r="P15" s="330"/>
      <c r="Q15" s="330"/>
      <c r="R15" s="330"/>
      <c r="S15" s="330"/>
      <c r="T15" s="330"/>
      <c r="U15" s="330"/>
    </row>
    <row r="16" spans="2:22" s="1" customFormat="1" ht="24.95" customHeight="1">
      <c r="B16" s="315" t="s">
        <v>366</v>
      </c>
      <c r="C16" s="315"/>
      <c r="D16" s="315"/>
      <c r="E16" s="315"/>
      <c r="F16" s="315"/>
      <c r="G16" s="315"/>
      <c r="H16" s="315"/>
      <c r="I16" s="315"/>
      <c r="J16" s="315"/>
      <c r="K16" s="315"/>
      <c r="L16" s="315"/>
      <c r="M16" s="315"/>
      <c r="N16" s="315"/>
      <c r="O16" s="315"/>
      <c r="P16" s="315"/>
      <c r="Q16" s="315"/>
      <c r="R16" s="315"/>
      <c r="S16" s="315"/>
      <c r="T16" s="315"/>
      <c r="U16" s="315"/>
    </row>
    <row r="17" spans="2:21" ht="60" customHeight="1">
      <c r="B17" s="330" t="s">
        <v>386</v>
      </c>
      <c r="C17" s="330"/>
      <c r="D17" s="330"/>
      <c r="E17" s="330"/>
      <c r="F17" s="330"/>
      <c r="G17" s="330"/>
      <c r="H17" s="330"/>
      <c r="I17" s="330"/>
      <c r="J17" s="330"/>
      <c r="K17" s="330"/>
      <c r="L17" s="330"/>
      <c r="M17" s="330"/>
      <c r="N17" s="330"/>
      <c r="O17" s="330"/>
      <c r="P17" s="330"/>
      <c r="Q17" s="330"/>
      <c r="R17" s="330"/>
      <c r="S17" s="330"/>
      <c r="T17" s="330"/>
      <c r="U17" s="330"/>
    </row>
    <row r="18" spans="2:21" ht="60" customHeight="1">
      <c r="B18" s="330" t="s">
        <v>387</v>
      </c>
      <c r="C18" s="330"/>
      <c r="D18" s="330"/>
      <c r="E18" s="330"/>
      <c r="F18" s="330"/>
      <c r="G18" s="330"/>
      <c r="H18" s="330"/>
      <c r="I18" s="330"/>
      <c r="J18" s="330"/>
      <c r="K18" s="330"/>
      <c r="L18" s="330"/>
      <c r="M18" s="330"/>
      <c r="N18" s="330"/>
      <c r="O18" s="330"/>
      <c r="P18" s="330"/>
      <c r="Q18" s="330"/>
      <c r="R18" s="330"/>
      <c r="S18" s="330"/>
      <c r="T18" s="330"/>
      <c r="U18" s="330"/>
    </row>
    <row r="19" spans="2:21" ht="60" customHeight="1">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5" customHeight="1">
      <c r="B21" s="318" t="s">
        <v>59</v>
      </c>
      <c r="C21" s="318"/>
      <c r="D21" s="318"/>
      <c r="E21" s="318"/>
      <c r="F21" s="318"/>
      <c r="G21" s="318"/>
      <c r="H21" s="318"/>
      <c r="I21" s="318"/>
      <c r="J21" s="318"/>
      <c r="K21" s="318"/>
      <c r="L21" s="318"/>
      <c r="M21" s="318"/>
      <c r="N21" s="318"/>
      <c r="O21" s="318"/>
      <c r="P21" s="318"/>
      <c r="Q21" s="318"/>
      <c r="R21" s="318"/>
      <c r="S21" s="318"/>
      <c r="T21" s="318"/>
      <c r="U21" s="318"/>
    </row>
    <row r="22" spans="2:21" ht="24.95" customHeight="1">
      <c r="B22" s="321" t="s">
        <v>363</v>
      </c>
      <c r="C22" s="322"/>
      <c r="D22" s="322"/>
      <c r="E22" s="322"/>
      <c r="F22" s="322"/>
      <c r="G22" s="322"/>
      <c r="H22" s="322"/>
      <c r="I22" s="322"/>
      <c r="J22" s="322"/>
      <c r="K22" s="322"/>
      <c r="L22" s="322"/>
      <c r="M22" s="322"/>
      <c r="N22" s="322"/>
      <c r="O22" s="322"/>
      <c r="P22" s="322"/>
      <c r="Q22" s="322"/>
      <c r="R22" s="322"/>
      <c r="S22" s="322"/>
      <c r="T22" s="322"/>
      <c r="U22" s="322"/>
    </row>
    <row r="23" spans="2:21" ht="60" customHeight="1">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c r="B24" s="296"/>
      <c r="C24" s="296"/>
      <c r="D24" s="296"/>
      <c r="E24" s="296"/>
      <c r="F24" s="296"/>
      <c r="G24" s="296"/>
      <c r="H24" s="296"/>
      <c r="I24" s="296"/>
      <c r="J24" s="296"/>
      <c r="K24" s="296"/>
      <c r="L24" s="296"/>
      <c r="M24" s="296"/>
      <c r="N24" s="296"/>
      <c r="O24" s="296"/>
      <c r="P24" s="296"/>
      <c r="Q24" s="296"/>
      <c r="R24" s="296"/>
      <c r="S24" s="296"/>
      <c r="T24" s="296"/>
      <c r="U24" s="296"/>
    </row>
    <row r="25" spans="2:21" s="1" customFormat="1" ht="24.95" customHeight="1">
      <c r="B25" s="315" t="s">
        <v>366</v>
      </c>
      <c r="C25" s="315"/>
      <c r="D25" s="315"/>
      <c r="E25" s="315"/>
      <c r="F25" s="315"/>
      <c r="G25" s="315"/>
      <c r="H25" s="315"/>
      <c r="I25" s="315"/>
      <c r="J25" s="315"/>
      <c r="K25" s="315"/>
      <c r="L25" s="315"/>
      <c r="M25" s="315"/>
      <c r="N25" s="315"/>
      <c r="O25" s="315"/>
      <c r="P25" s="315"/>
      <c r="Q25" s="315"/>
      <c r="R25" s="315"/>
      <c r="S25" s="315"/>
      <c r="T25" s="315"/>
      <c r="U25" s="315"/>
    </row>
    <row r="26" spans="2:21" ht="60" customHeight="1">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5" customHeight="1">
      <c r="B30" s="320" t="s">
        <v>60</v>
      </c>
      <c r="C30" s="320"/>
      <c r="D30" s="320"/>
      <c r="E30" s="320"/>
      <c r="F30" s="320"/>
      <c r="G30" s="320"/>
      <c r="H30" s="320"/>
      <c r="I30" s="320"/>
      <c r="J30" s="320"/>
      <c r="K30" s="320"/>
      <c r="L30" s="320"/>
      <c r="M30" s="320"/>
      <c r="N30" s="320"/>
      <c r="O30" s="320"/>
      <c r="P30" s="320"/>
      <c r="Q30" s="320"/>
      <c r="R30" s="320"/>
      <c r="S30" s="320"/>
      <c r="T30" s="320"/>
      <c r="U30" s="320"/>
    </row>
    <row r="31" spans="2:21" ht="24.95" customHeight="1">
      <c r="B31" s="319" t="s">
        <v>363</v>
      </c>
      <c r="C31" s="319"/>
      <c r="D31" s="319"/>
      <c r="E31" s="319"/>
      <c r="F31" s="319"/>
      <c r="G31" s="319"/>
      <c r="H31" s="319"/>
      <c r="I31" s="319"/>
      <c r="J31" s="319"/>
      <c r="K31" s="319"/>
      <c r="L31" s="319"/>
      <c r="M31" s="319"/>
      <c r="N31" s="319"/>
      <c r="O31" s="319"/>
      <c r="P31" s="319"/>
      <c r="Q31" s="319"/>
      <c r="R31" s="319"/>
      <c r="S31" s="319"/>
      <c r="T31" s="319"/>
      <c r="U31" s="319"/>
    </row>
    <row r="32" spans="2:21" ht="60" customHeight="1">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c r="B33" s="296"/>
      <c r="C33" s="296"/>
      <c r="D33" s="296"/>
      <c r="E33" s="296"/>
      <c r="F33" s="296"/>
      <c r="G33" s="296"/>
      <c r="H33" s="296"/>
      <c r="I33" s="296"/>
      <c r="J33" s="296"/>
      <c r="K33" s="296"/>
      <c r="L33" s="296"/>
      <c r="M33" s="296"/>
      <c r="N33" s="296"/>
      <c r="O33" s="296"/>
      <c r="P33" s="296"/>
      <c r="Q33" s="296"/>
      <c r="R33" s="296"/>
      <c r="S33" s="296"/>
      <c r="T33" s="296"/>
      <c r="U33" s="296"/>
    </row>
    <row r="34" spans="2:21" s="1" customFormat="1" ht="24.95" customHeight="1">
      <c r="B34" s="315" t="s">
        <v>366</v>
      </c>
      <c r="C34" s="315"/>
      <c r="D34" s="315"/>
      <c r="E34" s="315"/>
      <c r="F34" s="315"/>
      <c r="G34" s="315"/>
      <c r="H34" s="315"/>
      <c r="I34" s="315"/>
      <c r="J34" s="315"/>
      <c r="K34" s="315"/>
      <c r="L34" s="315"/>
      <c r="M34" s="315"/>
      <c r="N34" s="315"/>
      <c r="O34" s="315"/>
      <c r="P34" s="315"/>
      <c r="Q34" s="315"/>
      <c r="R34" s="315"/>
      <c r="S34" s="315"/>
      <c r="T34" s="315"/>
      <c r="U34" s="315"/>
    </row>
    <row r="35" spans="2:21" ht="60" customHeight="1">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c r="B37" s="296"/>
      <c r="C37" s="296"/>
      <c r="D37" s="296"/>
      <c r="E37" s="296"/>
      <c r="F37" s="296"/>
      <c r="G37" s="296"/>
      <c r="H37" s="296"/>
      <c r="I37" s="296"/>
      <c r="J37" s="296"/>
      <c r="K37" s="296"/>
      <c r="L37" s="296"/>
      <c r="M37" s="296"/>
      <c r="N37" s="296"/>
      <c r="O37" s="296"/>
      <c r="P37" s="296"/>
      <c r="Q37" s="296"/>
      <c r="R37" s="296"/>
      <c r="S37" s="296"/>
      <c r="T37" s="296"/>
      <c r="U37" s="296"/>
    </row>
    <row r="39" spans="2:21">
      <c r="B39" s="313" t="s">
        <v>61</v>
      </c>
      <c r="C39" s="313"/>
      <c r="D39" s="313"/>
      <c r="E39" s="313"/>
      <c r="F39" s="313"/>
      <c r="G39" s="313"/>
      <c r="H39" s="313"/>
      <c r="I39" s="313"/>
      <c r="J39" s="313"/>
      <c r="K39" s="313"/>
      <c r="L39" s="313"/>
      <c r="M39" s="313"/>
      <c r="N39" s="313"/>
      <c r="O39" s="313"/>
      <c r="P39" s="313"/>
      <c r="Q39" s="313"/>
      <c r="R39" s="313"/>
      <c r="S39" s="313"/>
      <c r="T39" s="313"/>
      <c r="U39" s="313"/>
    </row>
    <row r="40" spans="2:21" ht="19.5">
      <c r="B40" s="319" t="s">
        <v>363</v>
      </c>
      <c r="C40" s="319"/>
      <c r="D40" s="319"/>
      <c r="E40" s="319"/>
      <c r="F40" s="319"/>
      <c r="G40" s="319"/>
      <c r="H40" s="319"/>
      <c r="I40" s="319"/>
      <c r="J40" s="319"/>
      <c r="K40" s="319"/>
      <c r="L40" s="319"/>
      <c r="M40" s="319"/>
      <c r="N40" s="319"/>
      <c r="O40" s="319"/>
      <c r="P40" s="319"/>
      <c r="Q40" s="319"/>
      <c r="R40" s="319"/>
      <c r="S40" s="319"/>
      <c r="T40" s="319"/>
      <c r="U40" s="319"/>
    </row>
    <row r="41" spans="2:21" ht="50.25" customHeight="1">
      <c r="B41" s="296"/>
      <c r="C41" s="296"/>
      <c r="D41" s="296"/>
      <c r="E41" s="296"/>
      <c r="F41" s="296"/>
      <c r="G41" s="296"/>
      <c r="H41" s="296"/>
      <c r="I41" s="296"/>
      <c r="J41" s="296"/>
      <c r="K41" s="296"/>
      <c r="L41" s="296"/>
      <c r="M41" s="296"/>
      <c r="N41" s="296"/>
      <c r="O41" s="296"/>
      <c r="P41" s="296"/>
      <c r="Q41" s="296"/>
      <c r="R41" s="296"/>
      <c r="S41" s="296"/>
      <c r="T41" s="296"/>
      <c r="U41" s="296"/>
    </row>
    <row r="42" spans="2:21" ht="51.75" customHeight="1">
      <c r="B42" s="296"/>
      <c r="C42" s="296"/>
      <c r="D42" s="296"/>
      <c r="E42" s="296"/>
      <c r="F42" s="296"/>
      <c r="G42" s="296"/>
      <c r="H42" s="296"/>
      <c r="I42" s="296"/>
      <c r="J42" s="296"/>
      <c r="K42" s="296"/>
      <c r="L42" s="296"/>
      <c r="M42" s="296"/>
      <c r="N42" s="296"/>
      <c r="O42" s="296"/>
      <c r="P42" s="296"/>
      <c r="Q42" s="296"/>
      <c r="R42" s="296"/>
      <c r="S42" s="296"/>
      <c r="T42" s="296"/>
      <c r="U42" s="296"/>
    </row>
    <row r="43" spans="2:21" ht="19.5">
      <c r="B43" s="315" t="s">
        <v>366</v>
      </c>
      <c r="C43" s="315"/>
      <c r="D43" s="315"/>
      <c r="E43" s="315"/>
      <c r="F43" s="315"/>
      <c r="G43" s="315"/>
      <c r="H43" s="315"/>
      <c r="I43" s="315"/>
      <c r="J43" s="315"/>
      <c r="K43" s="315"/>
      <c r="L43" s="315"/>
      <c r="M43" s="315"/>
      <c r="N43" s="315"/>
      <c r="O43" s="315"/>
      <c r="P43" s="315"/>
      <c r="Q43" s="315"/>
      <c r="R43" s="315"/>
      <c r="S43" s="315"/>
      <c r="T43" s="315"/>
      <c r="U43" s="315"/>
    </row>
    <row r="44" spans="2:21" ht="45" customHeight="1">
      <c r="B44" s="296"/>
      <c r="C44" s="296"/>
      <c r="D44" s="296"/>
      <c r="E44" s="296"/>
      <c r="F44" s="296"/>
      <c r="G44" s="296"/>
      <c r="H44" s="296"/>
      <c r="I44" s="296"/>
      <c r="J44" s="296"/>
      <c r="K44" s="296"/>
      <c r="L44" s="296"/>
      <c r="M44" s="296"/>
      <c r="N44" s="296"/>
      <c r="O44" s="296"/>
      <c r="P44" s="296"/>
      <c r="Q44" s="296"/>
      <c r="R44" s="296"/>
      <c r="S44" s="296"/>
      <c r="T44" s="296"/>
      <c r="U44" s="296"/>
    </row>
    <row r="45" spans="2:21" ht="52.5" customHeight="1">
      <c r="B45" s="296"/>
      <c r="C45" s="296"/>
      <c r="D45" s="296"/>
      <c r="E45" s="296"/>
      <c r="F45" s="296"/>
      <c r="G45" s="296"/>
      <c r="H45" s="296"/>
      <c r="I45" s="296"/>
      <c r="J45" s="296"/>
      <c r="K45" s="296"/>
      <c r="L45" s="296"/>
      <c r="M45" s="296"/>
      <c r="N45" s="296"/>
      <c r="O45" s="296"/>
      <c r="P45" s="296"/>
      <c r="Q45" s="296"/>
      <c r="R45" s="296"/>
      <c r="S45" s="296"/>
      <c r="T45" s="296"/>
      <c r="U45" s="296"/>
    </row>
    <row r="46" spans="2:21" ht="55.5" customHeight="1">
      <c r="B46" s="296"/>
      <c r="C46" s="296"/>
      <c r="D46" s="296"/>
      <c r="E46" s="296"/>
      <c r="F46" s="296"/>
      <c r="G46" s="296"/>
      <c r="H46" s="296"/>
      <c r="I46" s="296"/>
      <c r="J46" s="296"/>
      <c r="K46" s="296"/>
      <c r="L46" s="296"/>
      <c r="M46" s="296"/>
      <c r="N46" s="296"/>
      <c r="O46" s="296"/>
      <c r="P46" s="296"/>
      <c r="Q46" s="296"/>
      <c r="R46" s="296"/>
      <c r="S46" s="296"/>
      <c r="T46" s="296"/>
      <c r="U46" s="296"/>
    </row>
    <row r="65495" spans="2:22">
      <c r="B65495" s="23" t="s">
        <v>51</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52</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53</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8" zoomScale="70" zoomScaleNormal="70" workbookViewId="0">
      <selection activeCell="B15" sqref="B15:U15"/>
    </sheetView>
  </sheetViews>
  <sheetFormatPr baseColWidth="10" defaultColWidth="11.42578125" defaultRowHeight="15"/>
  <cols>
    <col min="1" max="1" width="1.42578125" style="2" customWidth="1"/>
    <col min="2" max="2" width="38.28515625" style="2" customWidth="1"/>
    <col min="3" max="6" width="7.7109375" style="2" customWidth="1"/>
    <col min="7" max="7" width="1.7109375" style="2" customWidth="1"/>
    <col min="8" max="11" width="7.7109375" style="2" customWidth="1"/>
    <col min="12" max="12" width="1.7109375" style="2" customWidth="1"/>
    <col min="13" max="16" width="7.7109375" style="2" customWidth="1"/>
    <col min="17" max="17" width="3.28515625" style="2" customWidth="1"/>
    <col min="18" max="21" width="7.7109375" style="2" customWidth="1"/>
    <col min="22" max="27" width="11.42578125" style="2"/>
    <col min="28" max="28" width="2" style="2" customWidth="1"/>
    <col min="29" max="33" width="11.42578125" style="2"/>
    <col min="34" max="34" width="1.85546875" style="2" customWidth="1"/>
    <col min="35" max="16384" width="11.42578125" style="2"/>
  </cols>
  <sheetData>
    <row r="1" spans="2:22" ht="6" customHeight="1"/>
    <row r="2" spans="2:22" ht="22.5" customHeight="1">
      <c r="B2" s="323" t="s">
        <v>316</v>
      </c>
      <c r="C2" s="310" t="s">
        <v>58</v>
      </c>
      <c r="D2" s="310"/>
      <c r="E2" s="310"/>
      <c r="F2" s="310"/>
      <c r="G2" s="3"/>
      <c r="H2" s="311" t="s">
        <v>59</v>
      </c>
      <c r="I2" s="311"/>
      <c r="J2" s="311"/>
      <c r="K2" s="311"/>
      <c r="L2" s="3"/>
      <c r="M2" s="312" t="s">
        <v>60</v>
      </c>
      <c r="N2" s="312"/>
      <c r="O2" s="312"/>
      <c r="P2" s="312"/>
      <c r="Q2" s="18"/>
      <c r="R2" s="313" t="s">
        <v>61</v>
      </c>
      <c r="S2" s="313"/>
      <c r="T2" s="313"/>
      <c r="U2" s="313"/>
      <c r="V2" s="329"/>
    </row>
    <row r="3" spans="2:22" ht="24.75" customHeight="1">
      <c r="B3" s="324"/>
      <c r="C3" s="4">
        <v>1</v>
      </c>
      <c r="D3" s="4">
        <v>2</v>
      </c>
      <c r="E3" s="5">
        <v>3</v>
      </c>
      <c r="F3" s="6">
        <v>4</v>
      </c>
      <c r="G3" s="325"/>
      <c r="H3" s="4">
        <v>1</v>
      </c>
      <c r="I3" s="4">
        <v>2</v>
      </c>
      <c r="J3" s="5">
        <v>3</v>
      </c>
      <c r="K3" s="6">
        <v>4</v>
      </c>
      <c r="L3" s="327"/>
      <c r="M3" s="4">
        <v>1</v>
      </c>
      <c r="N3" s="4">
        <v>2</v>
      </c>
      <c r="O3" s="5">
        <v>3</v>
      </c>
      <c r="P3" s="6">
        <v>4</v>
      </c>
      <c r="Q3" s="19"/>
      <c r="R3" s="4">
        <v>1</v>
      </c>
      <c r="S3" s="4">
        <v>2</v>
      </c>
      <c r="T3" s="5">
        <v>3</v>
      </c>
      <c r="U3" s="6">
        <v>4</v>
      </c>
      <c r="V3" s="329"/>
    </row>
    <row r="4" spans="2:22" ht="38.1" customHeight="1">
      <c r="B4" s="7" t="s">
        <v>317</v>
      </c>
      <c r="C4" s="8">
        <f>Autoevaluación!R122/SUM(Autoevaluación!R122:R125)</f>
        <v>0</v>
      </c>
      <c r="D4" s="9">
        <f>Autoevaluación!R123/SUM(Autoevaluación!R122:R125)</f>
        <v>0.75</v>
      </c>
      <c r="E4" s="9">
        <f>Autoevaluación!R124/SUM(Autoevaluación!R122:R125)</f>
        <v>0.25</v>
      </c>
      <c r="F4" s="9">
        <f>Autoevaluación!R125/SUM(Autoevaluación!R122:R125)</f>
        <v>0</v>
      </c>
      <c r="G4" s="326"/>
      <c r="H4" s="9" t="e">
        <f>Autoevaluación!S122/SUM(Autoevaluación!S122:S125)</f>
        <v>#DIV/0!</v>
      </c>
      <c r="I4" s="9" t="e">
        <f>Autoevaluación!S123/SUM(Autoevaluación!S122:S125)</f>
        <v>#DIV/0!</v>
      </c>
      <c r="J4" s="9" t="e">
        <f>Autoevaluación!S124/SUM(Autoevaluación!S122:S125)</f>
        <v>#DIV/0!</v>
      </c>
      <c r="K4" s="9" t="e">
        <f>Autoevaluación!S125/SUM(Autoevaluación!S122:S125)</f>
        <v>#DIV/0!</v>
      </c>
      <c r="L4" s="328"/>
      <c r="M4" s="9" t="e">
        <f>Autoevaluación!T122/SUM(Autoevaluación!T122:T125)</f>
        <v>#DIV/0!</v>
      </c>
      <c r="N4" s="9" t="e">
        <f>Autoevaluación!T123/SUM(Autoevaluación!T122:T125)</f>
        <v>#DIV/0!</v>
      </c>
      <c r="O4" s="9" t="e">
        <f>Autoevaluación!T124/SUM(Autoevaluación!T122:T125)</f>
        <v>#DIV/0!</v>
      </c>
      <c r="P4" s="9" t="e">
        <f>Autoevaluación!T125/SUM(Autoevaluación!T122:T125)</f>
        <v>#DIV/0!</v>
      </c>
      <c r="Q4" s="20"/>
      <c r="R4" s="9" t="e">
        <f>Autoevaluación!U122/SUM(Autoevaluación!U122:U125)</f>
        <v>#DIV/0!</v>
      </c>
      <c r="S4" s="9" t="e">
        <f>Autoevaluación!U123/SUM(Autoevaluación!U122:U125)</f>
        <v>#DIV/0!</v>
      </c>
      <c r="T4" s="9" t="e">
        <f>Autoevaluación!U124/SUM(Autoevaluación!U122:U125)</f>
        <v>#DIV/0!</v>
      </c>
      <c r="U4" s="9" t="e">
        <f>Autoevaluación!U125/SUM(Autoevaluación!U122:U125)</f>
        <v>#DIV/0!</v>
      </c>
    </row>
    <row r="5" spans="2:22" ht="38.1" customHeight="1">
      <c r="B5" s="10" t="s">
        <v>330</v>
      </c>
      <c r="C5" s="8">
        <f>Autoevaluación!R128/SUM(Autoevaluación!R128:R131)</f>
        <v>0.25</v>
      </c>
      <c r="D5" s="9">
        <f>Autoevaluación!R129/SUM(Autoevaluación!R128:R131)</f>
        <v>0.25</v>
      </c>
      <c r="E5" s="9">
        <f>Autoevaluación!R130/SUM(Autoevaluación!R128:R131)</f>
        <v>0.5</v>
      </c>
      <c r="F5" s="9">
        <f>Autoevaluación!R131/SUM(Autoevaluación!R128:R131)</f>
        <v>0</v>
      </c>
      <c r="G5" s="326"/>
      <c r="H5" s="9" t="e">
        <f>Autoevaluación!S128/SUM(Autoevaluación!S128:S131)</f>
        <v>#DIV/0!</v>
      </c>
      <c r="I5" s="9" t="e">
        <f>Autoevaluación!S129/SUM(Autoevaluación!S128:S131)</f>
        <v>#DIV/0!</v>
      </c>
      <c r="J5" s="9" t="e">
        <f>Autoevaluación!S130/SUM(Autoevaluación!S128:S131)</f>
        <v>#DIV/0!</v>
      </c>
      <c r="K5" s="9" t="e">
        <f>Autoevaluación!S131/SUM(Autoevaluación!S128:S131)</f>
        <v>#DIV/0!</v>
      </c>
      <c r="L5" s="328"/>
      <c r="M5" s="9" t="e">
        <f>Autoevaluación!T128/SUM(Autoevaluación!T128:T131)</f>
        <v>#DIV/0!</v>
      </c>
      <c r="N5" s="9" t="e">
        <f>Autoevaluación!T129/SUM(Autoevaluación!T128:T131)</f>
        <v>#DIV/0!</v>
      </c>
      <c r="O5" s="9" t="e">
        <f>Autoevaluación!T130/SUM(Autoevaluación!T128:T131)</f>
        <v>#DIV/0!</v>
      </c>
      <c r="P5" s="9" t="e">
        <f>Autoevaluación!T131/SUM(Autoevaluación!T128:T131)</f>
        <v>#DIV/0!</v>
      </c>
      <c r="Q5" s="20"/>
      <c r="R5" s="9" t="e">
        <f>Autoevaluación!U128/SUM(Autoevaluación!U128:U131)</f>
        <v>#DIV/0!</v>
      </c>
      <c r="S5" s="9" t="e">
        <f>Autoevaluación!U129/SUM(Autoevaluación!U128:U131)</f>
        <v>#DIV/0!</v>
      </c>
      <c r="T5" s="9" t="e">
        <f>Autoevaluación!U129/SUM(Autoevaluación!U128:U131)</f>
        <v>#DIV/0!</v>
      </c>
      <c r="U5" s="9" t="e">
        <f>Autoevaluación!U131/SUM(Autoevaluación!U128:U131)</f>
        <v>#DIV/0!</v>
      </c>
    </row>
    <row r="6" spans="2:22" ht="38.1" customHeight="1">
      <c r="B6" s="10" t="s">
        <v>342</v>
      </c>
      <c r="C6" s="8">
        <f>Autoevaluación!R134/SUM(Autoevaluación!R134:R137)</f>
        <v>0</v>
      </c>
      <c r="D6" s="9">
        <f>Autoevaluación!R135/SUM(Autoevaluación!R134:R137)</f>
        <v>0.66666666666666663</v>
      </c>
      <c r="E6" s="9">
        <f>Autoevaluación!R136/SUM(Autoevaluación!R134:R137)</f>
        <v>0.33333333333333331</v>
      </c>
      <c r="F6" s="9">
        <f>Autoevaluación!R137/SUM(Autoevaluación!R134:R137)</f>
        <v>0</v>
      </c>
      <c r="G6" s="326"/>
      <c r="H6" s="9" t="e">
        <f>Autoevaluación!S134/SUM(Autoevaluación!S134:S137)</f>
        <v>#DIV/0!</v>
      </c>
      <c r="I6" s="9" t="e">
        <f>Autoevaluación!S135/SUM(Autoevaluación!S134:S137)</f>
        <v>#DIV/0!</v>
      </c>
      <c r="J6" s="9" t="e">
        <f>Autoevaluación!S136/SUM(Autoevaluación!S134:S137)</f>
        <v>#DIV/0!</v>
      </c>
      <c r="K6" s="9" t="e">
        <f>Autoevaluación!S137/SUM(Autoevaluación!S134:S137)</f>
        <v>#DIV/0!</v>
      </c>
      <c r="L6" s="328"/>
      <c r="M6" s="9" t="e">
        <f>Autoevaluación!T134/SUM(Autoevaluación!T134:T137)</f>
        <v>#DIV/0!</v>
      </c>
      <c r="N6" s="9" t="e">
        <f>Autoevaluación!T135/SUM(Autoevaluación!T134:T137)</f>
        <v>#DIV/0!</v>
      </c>
      <c r="O6" s="9" t="e">
        <f>Autoevaluación!T136/SUM(Autoevaluación!T134:T137)</f>
        <v>#DIV/0!</v>
      </c>
      <c r="P6" s="9" t="e">
        <f>Autoevaluación!T137/SUM(Autoevaluación!T134:T137)</f>
        <v>#DIV/0!</v>
      </c>
      <c r="Q6" s="20"/>
      <c r="R6" s="9" t="e">
        <f>Autoevaluación!U134/SUM(Autoevaluación!U134:U137)</f>
        <v>#DIV/0!</v>
      </c>
      <c r="S6" s="9" t="e">
        <f>Autoevaluación!U135/SUM(Autoevaluación!U134:U137)</f>
        <v>#DIV/0!</v>
      </c>
      <c r="T6" s="9" t="e">
        <f>Autoevaluación!U136/SUM(Autoevaluación!U134:U137)</f>
        <v>#DIV/0!</v>
      </c>
      <c r="U6" s="9" t="e">
        <f>Autoevaluación!U137/SUM(Autoevaluación!U134:U137)</f>
        <v>#DIV/0!</v>
      </c>
      <c r="V6" s="21"/>
    </row>
    <row r="7" spans="2:22" ht="38.1" customHeight="1">
      <c r="B7" s="7" t="s">
        <v>352</v>
      </c>
      <c r="C7" s="8">
        <f>Autoevaluación!R139/SUM(Autoevaluación!R139:R142)</f>
        <v>0</v>
      </c>
      <c r="D7" s="9">
        <f>Autoevaluación!R140/SUM(Autoevaluación!R139:R142)</f>
        <v>1</v>
      </c>
      <c r="E7" s="9">
        <f>Autoevaluación!R141/SUM(Autoevaluación!R139:R142)</f>
        <v>0</v>
      </c>
      <c r="F7" s="9">
        <f>Autoevaluación!R142/SUM(Autoevaluación!R139:R142)</f>
        <v>0</v>
      </c>
      <c r="G7" s="326"/>
      <c r="H7" s="9" t="e">
        <f>Autoevaluación!S139/SUM(Autoevaluación!S139:S142)</f>
        <v>#DIV/0!</v>
      </c>
      <c r="I7" s="9" t="e">
        <f>Autoevaluación!S140/SUM(Autoevaluación!S139:S142)</f>
        <v>#DIV/0!</v>
      </c>
      <c r="J7" s="9" t="e">
        <f>Autoevaluación!S141/SUM(Autoevaluación!S139:S142)</f>
        <v>#DIV/0!</v>
      </c>
      <c r="K7" s="9" t="e">
        <f>Autoevaluación!S142/SUM(Autoevaluación!S139:S142)</f>
        <v>#DIV/0!</v>
      </c>
      <c r="L7" s="328"/>
      <c r="M7" s="9" t="e">
        <f>Autoevaluación!T139/SUM(Autoevaluación!T139:T142)</f>
        <v>#DIV/0!</v>
      </c>
      <c r="N7" s="9" t="e">
        <f>Autoevaluación!T140/SUM(Autoevaluación!T139:T142)</f>
        <v>#DIV/0!</v>
      </c>
      <c r="O7" s="9" t="e">
        <f>Autoevaluación!T141/SUM(Autoevaluación!T139:T142)</f>
        <v>#DIV/0!</v>
      </c>
      <c r="P7" s="9" t="e">
        <f>Autoevaluación!T142/SUM(Autoevaluación!T139:T142)</f>
        <v>#DIV/0!</v>
      </c>
      <c r="Q7" s="20"/>
      <c r="R7" s="9" t="e">
        <f>Autoevaluación!U139/SUM(Autoevaluación!U139:U142)</f>
        <v>#DIV/0!</v>
      </c>
      <c r="S7" s="9" t="e">
        <f>Autoevaluación!U140/SUM(Autoevaluación!U139:U142)</f>
        <v>#DIV/0!</v>
      </c>
      <c r="T7" s="9" t="e">
        <f>Autoevaluación!U141/SUM(Autoevaluación!U139:U142)</f>
        <v>#DIV/0!</v>
      </c>
      <c r="U7" s="9" t="e">
        <f>Autoevaluación!U142/SUM(Autoevaluación!U139:U142)</f>
        <v>#DIV/0!</v>
      </c>
    </row>
    <row r="8" spans="2:22" ht="38.1" customHeight="1">
      <c r="B8" s="11"/>
      <c r="C8" s="9"/>
      <c r="D8" s="9"/>
      <c r="E8" s="9"/>
      <c r="F8" s="9"/>
      <c r="G8" s="326"/>
      <c r="H8" s="9"/>
      <c r="I8" s="9"/>
      <c r="J8" s="9"/>
      <c r="K8" s="9"/>
      <c r="L8" s="328"/>
      <c r="M8" s="9"/>
      <c r="N8" s="9"/>
      <c r="O8" s="9"/>
      <c r="P8" s="9"/>
      <c r="Q8" s="20"/>
      <c r="R8" s="9"/>
      <c r="S8" s="9"/>
      <c r="T8" s="9"/>
      <c r="U8" s="9"/>
    </row>
    <row r="9" spans="2:22" ht="38.1" customHeight="1">
      <c r="B9" s="12"/>
      <c r="C9" s="9"/>
      <c r="D9" s="9"/>
      <c r="E9" s="9"/>
      <c r="F9" s="9"/>
      <c r="G9" s="326"/>
      <c r="H9" s="9"/>
      <c r="I9" s="9"/>
      <c r="J9" s="9"/>
      <c r="K9" s="9"/>
      <c r="L9" s="328"/>
      <c r="M9" s="9"/>
      <c r="N9" s="9"/>
      <c r="O9" s="9"/>
      <c r="P9" s="9"/>
      <c r="Q9" s="20"/>
      <c r="R9" s="9"/>
      <c r="S9" s="9"/>
      <c r="T9" s="9"/>
      <c r="U9" s="9"/>
    </row>
    <row r="10" spans="2:22" ht="42" customHeight="1">
      <c r="B10" s="13" t="s">
        <v>388</v>
      </c>
      <c r="C10" s="14">
        <f>AVERAGE(C4:C9)</f>
        <v>6.25E-2</v>
      </c>
      <c r="D10" s="14">
        <f>AVERAGE(D4:D9)</f>
        <v>0.66666666666666663</v>
      </c>
      <c r="E10" s="14">
        <f>AVERAGE(E4:E9)</f>
        <v>0.27083333333333331</v>
      </c>
      <c r="F10" s="14">
        <f>AVERAGE(F4:F9)</f>
        <v>0</v>
      </c>
      <c r="G10" s="15"/>
      <c r="H10" s="14" t="e">
        <f>AVERAGE(H4:H9)</f>
        <v>#DIV/0!</v>
      </c>
      <c r="I10" s="14" t="e">
        <f>AVERAGE(I4:I9)</f>
        <v>#DIV/0!</v>
      </c>
      <c r="J10" s="14" t="e">
        <f>AVERAGE(J4:J9)</f>
        <v>#DIV/0!</v>
      </c>
      <c r="K10" s="14" t="e">
        <f>AVERAGE(K4:K9)</f>
        <v>#DIV/0!</v>
      </c>
      <c r="L10" s="15"/>
      <c r="M10" s="14" t="e">
        <f>AVERAGE(M4:M9)</f>
        <v>#DIV/0!</v>
      </c>
      <c r="N10" s="14" t="e">
        <f>AVERAGE(N4:N9)</f>
        <v>#DIV/0!</v>
      </c>
      <c r="O10" s="14" t="e">
        <f>AVERAGE(O4:O9)</f>
        <v>#DIV/0!</v>
      </c>
      <c r="P10" s="14" t="e">
        <f>AVERAGE(P4:P9)</f>
        <v>#DIV/0!</v>
      </c>
      <c r="Q10" s="22"/>
      <c r="R10" s="14" t="e">
        <f>AVERAGE(R4:R9)</f>
        <v>#DIV/0!</v>
      </c>
      <c r="S10" s="14" t="e">
        <f>AVERAGE(S4:S9)</f>
        <v>#DIV/0!</v>
      </c>
      <c r="T10" s="14" t="e">
        <f>AVERAGE(T4:T9)</f>
        <v>#DIV/0!</v>
      </c>
      <c r="U10" s="14" t="e">
        <f>AVERAGE(U4:U9)</f>
        <v>#DIV/0!</v>
      </c>
    </row>
    <row r="11" spans="2:22">
      <c r="B11" s="16"/>
      <c r="C11" s="16"/>
      <c r="D11" s="16"/>
      <c r="E11" s="16"/>
      <c r="F11" s="15"/>
      <c r="G11" s="15"/>
      <c r="H11" s="15"/>
      <c r="I11" s="15"/>
      <c r="J11" s="15"/>
      <c r="K11" s="15"/>
      <c r="L11" s="15"/>
      <c r="M11" s="15"/>
      <c r="N11" s="15"/>
      <c r="O11" s="15"/>
      <c r="P11" s="15"/>
      <c r="Q11" s="15"/>
      <c r="R11" s="15"/>
      <c r="S11" s="15"/>
      <c r="T11" s="15"/>
      <c r="U11" s="15"/>
    </row>
    <row r="12" spans="2:22" ht="21.95" customHeight="1">
      <c r="B12" s="310" t="s">
        <v>58</v>
      </c>
      <c r="C12" s="310"/>
      <c r="D12" s="310"/>
      <c r="E12" s="310"/>
      <c r="F12" s="310"/>
      <c r="G12" s="310"/>
      <c r="H12" s="310"/>
      <c r="I12" s="310"/>
      <c r="J12" s="310"/>
      <c r="K12" s="310"/>
      <c r="L12" s="310"/>
      <c r="M12" s="310"/>
      <c r="N12" s="310"/>
      <c r="O12" s="310"/>
      <c r="P12" s="310"/>
      <c r="Q12" s="310"/>
      <c r="R12" s="310"/>
      <c r="S12" s="310"/>
      <c r="T12" s="310"/>
      <c r="U12" s="310"/>
    </row>
    <row r="13" spans="2:22" ht="24.95" customHeight="1">
      <c r="B13" s="314" t="s">
        <v>363</v>
      </c>
      <c r="C13" s="314"/>
      <c r="D13" s="314"/>
      <c r="E13" s="314"/>
      <c r="F13" s="314"/>
      <c r="G13" s="314"/>
      <c r="H13" s="314"/>
      <c r="I13" s="314"/>
      <c r="J13" s="314"/>
      <c r="K13" s="314"/>
      <c r="L13" s="314"/>
      <c r="M13" s="314"/>
      <c r="N13" s="314"/>
      <c r="O13" s="314"/>
      <c r="P13" s="314"/>
      <c r="Q13" s="314"/>
      <c r="R13" s="314"/>
      <c r="S13" s="314"/>
      <c r="T13" s="314"/>
      <c r="U13" s="314"/>
    </row>
    <row r="14" spans="2:22" ht="60" customHeight="1">
      <c r="B14" s="291" t="s">
        <v>389</v>
      </c>
      <c r="C14" s="291"/>
      <c r="D14" s="291"/>
      <c r="E14" s="291"/>
      <c r="F14" s="291"/>
      <c r="G14" s="291"/>
      <c r="H14" s="291"/>
      <c r="I14" s="291"/>
      <c r="J14" s="291"/>
      <c r="K14" s="291"/>
      <c r="L14" s="291"/>
      <c r="M14" s="291"/>
      <c r="N14" s="291"/>
      <c r="O14" s="291"/>
      <c r="P14" s="291"/>
      <c r="Q14" s="291"/>
      <c r="R14" s="291"/>
      <c r="S14" s="291"/>
      <c r="T14" s="291"/>
      <c r="U14" s="291"/>
    </row>
    <row r="15" spans="2:22" ht="60" customHeight="1">
      <c r="B15" s="296"/>
      <c r="C15" s="296"/>
      <c r="D15" s="296"/>
      <c r="E15" s="296"/>
      <c r="F15" s="296"/>
      <c r="G15" s="296"/>
      <c r="H15" s="296"/>
      <c r="I15" s="296"/>
      <c r="J15" s="296"/>
      <c r="K15" s="296"/>
      <c r="L15" s="296"/>
      <c r="M15" s="296"/>
      <c r="N15" s="296"/>
      <c r="O15" s="296"/>
      <c r="P15" s="296"/>
      <c r="Q15" s="296"/>
      <c r="R15" s="296"/>
      <c r="S15" s="296"/>
      <c r="T15" s="296"/>
      <c r="U15" s="296"/>
    </row>
    <row r="16" spans="2:22" s="1" customFormat="1" ht="24.95" customHeight="1">
      <c r="B16" s="315" t="s">
        <v>366</v>
      </c>
      <c r="C16" s="315"/>
      <c r="D16" s="315"/>
      <c r="E16" s="315"/>
      <c r="F16" s="315"/>
      <c r="G16" s="315"/>
      <c r="H16" s="315"/>
      <c r="I16" s="315"/>
      <c r="J16" s="315"/>
      <c r="K16" s="315"/>
      <c r="L16" s="315"/>
      <c r="M16" s="315"/>
      <c r="N16" s="315"/>
      <c r="O16" s="315"/>
      <c r="P16" s="315"/>
      <c r="Q16" s="315"/>
      <c r="R16" s="315"/>
      <c r="S16" s="315"/>
      <c r="T16" s="315"/>
      <c r="U16" s="315"/>
    </row>
    <row r="17" spans="2:21" ht="60" customHeight="1">
      <c r="B17" s="291" t="s">
        <v>390</v>
      </c>
      <c r="C17" s="291"/>
      <c r="D17" s="291"/>
      <c r="E17" s="291"/>
      <c r="F17" s="291"/>
      <c r="G17" s="291"/>
      <c r="H17" s="291"/>
      <c r="I17" s="291"/>
      <c r="J17" s="291"/>
      <c r="K17" s="291"/>
      <c r="L17" s="291"/>
      <c r="M17" s="291"/>
      <c r="N17" s="291"/>
      <c r="O17" s="291"/>
      <c r="P17" s="291"/>
      <c r="Q17" s="291"/>
      <c r="R17" s="291"/>
      <c r="S17" s="291"/>
      <c r="T17" s="291"/>
      <c r="U17" s="291"/>
    </row>
    <row r="18" spans="2:21" ht="60" customHeight="1">
      <c r="B18" s="296"/>
      <c r="C18" s="296"/>
      <c r="D18" s="296"/>
      <c r="E18" s="296"/>
      <c r="F18" s="296"/>
      <c r="G18" s="296"/>
      <c r="H18" s="296"/>
      <c r="I18" s="296"/>
      <c r="J18" s="296"/>
      <c r="K18" s="296"/>
      <c r="L18" s="296"/>
      <c r="M18" s="296"/>
      <c r="N18" s="296"/>
      <c r="O18" s="296"/>
      <c r="P18" s="296"/>
      <c r="Q18" s="296"/>
      <c r="R18" s="296"/>
      <c r="S18" s="296"/>
      <c r="T18" s="296"/>
      <c r="U18" s="296"/>
    </row>
    <row r="19" spans="2:21" ht="60" customHeight="1">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c r="B20" s="17"/>
      <c r="C20" s="17"/>
      <c r="D20" s="17"/>
      <c r="E20" s="17"/>
      <c r="F20" s="17"/>
      <c r="G20" s="17"/>
      <c r="H20" s="17"/>
      <c r="I20" s="17"/>
      <c r="J20" s="17"/>
      <c r="K20" s="17"/>
      <c r="L20" s="17"/>
      <c r="M20" s="17"/>
      <c r="N20" s="17"/>
      <c r="O20" s="17"/>
      <c r="P20" s="17"/>
      <c r="Q20" s="17"/>
      <c r="R20" s="17"/>
      <c r="S20" s="17"/>
      <c r="T20" s="17"/>
      <c r="U20" s="17"/>
    </row>
    <row r="21" spans="2:21" ht="21.95" customHeight="1">
      <c r="B21" s="318" t="s">
        <v>59</v>
      </c>
      <c r="C21" s="318"/>
      <c r="D21" s="318"/>
      <c r="E21" s="318"/>
      <c r="F21" s="318"/>
      <c r="G21" s="318"/>
      <c r="H21" s="318"/>
      <c r="I21" s="318"/>
      <c r="J21" s="318"/>
      <c r="K21" s="318"/>
      <c r="L21" s="318"/>
      <c r="M21" s="318"/>
      <c r="N21" s="318"/>
      <c r="O21" s="318"/>
      <c r="P21" s="318"/>
      <c r="Q21" s="318"/>
      <c r="R21" s="318"/>
      <c r="S21" s="318"/>
      <c r="T21" s="318"/>
      <c r="U21" s="318"/>
    </row>
    <row r="22" spans="2:21" ht="24.95" customHeight="1">
      <c r="B22" s="319" t="s">
        <v>363</v>
      </c>
      <c r="C22" s="319"/>
      <c r="D22" s="319"/>
      <c r="E22" s="319"/>
      <c r="F22" s="319"/>
      <c r="G22" s="319"/>
      <c r="H22" s="319"/>
      <c r="I22" s="319"/>
      <c r="J22" s="319"/>
      <c r="K22" s="319"/>
      <c r="L22" s="319"/>
      <c r="M22" s="319"/>
      <c r="N22" s="319"/>
      <c r="O22" s="319"/>
      <c r="P22" s="319"/>
      <c r="Q22" s="319"/>
      <c r="R22" s="319"/>
      <c r="S22" s="319"/>
      <c r="T22" s="319"/>
      <c r="U22" s="319"/>
    </row>
    <row r="23" spans="2:21" ht="60" customHeight="1">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c r="B24" s="296"/>
      <c r="C24" s="296"/>
      <c r="D24" s="296"/>
      <c r="E24" s="296"/>
      <c r="F24" s="296"/>
      <c r="G24" s="296"/>
      <c r="H24" s="296"/>
      <c r="I24" s="296"/>
      <c r="J24" s="296"/>
      <c r="K24" s="296"/>
      <c r="L24" s="296"/>
      <c r="M24" s="296"/>
      <c r="N24" s="296"/>
      <c r="O24" s="296"/>
      <c r="P24" s="296"/>
      <c r="Q24" s="296"/>
      <c r="R24" s="296"/>
      <c r="S24" s="296"/>
      <c r="T24" s="296"/>
      <c r="U24" s="296"/>
    </row>
    <row r="25" spans="2:21" s="1" customFormat="1" ht="24.95" customHeight="1">
      <c r="B25" s="315" t="s">
        <v>366</v>
      </c>
      <c r="C25" s="315"/>
      <c r="D25" s="315"/>
      <c r="E25" s="315"/>
      <c r="F25" s="315"/>
      <c r="G25" s="315"/>
      <c r="H25" s="315"/>
      <c r="I25" s="315"/>
      <c r="J25" s="315"/>
      <c r="K25" s="315"/>
      <c r="L25" s="315"/>
      <c r="M25" s="315"/>
      <c r="N25" s="315"/>
      <c r="O25" s="315"/>
      <c r="P25" s="315"/>
      <c r="Q25" s="315"/>
      <c r="R25" s="315"/>
      <c r="S25" s="315"/>
      <c r="T25" s="315"/>
      <c r="U25" s="315"/>
    </row>
    <row r="26" spans="2:21" ht="60" customHeight="1">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c r="B29" s="17"/>
      <c r="C29" s="17"/>
      <c r="D29" s="17"/>
      <c r="E29" s="17"/>
      <c r="F29" s="17"/>
      <c r="G29" s="17"/>
      <c r="H29" s="17"/>
      <c r="I29" s="17"/>
      <c r="J29" s="17"/>
      <c r="K29" s="17"/>
      <c r="L29" s="17"/>
      <c r="M29" s="17"/>
      <c r="N29" s="17"/>
      <c r="O29" s="17"/>
      <c r="P29" s="17"/>
      <c r="Q29" s="17"/>
      <c r="R29" s="17"/>
      <c r="S29" s="17"/>
      <c r="T29" s="17"/>
      <c r="U29" s="17"/>
    </row>
    <row r="30" spans="2:21" ht="21.95" customHeight="1">
      <c r="B30" s="320" t="s">
        <v>60</v>
      </c>
      <c r="C30" s="320"/>
      <c r="D30" s="320"/>
      <c r="E30" s="320"/>
      <c r="F30" s="320"/>
      <c r="G30" s="320"/>
      <c r="H30" s="320"/>
      <c r="I30" s="320"/>
      <c r="J30" s="320"/>
      <c r="K30" s="320"/>
      <c r="L30" s="320"/>
      <c r="M30" s="320"/>
      <c r="N30" s="320"/>
      <c r="O30" s="320"/>
      <c r="P30" s="320"/>
      <c r="Q30" s="320"/>
      <c r="R30" s="320"/>
      <c r="S30" s="320"/>
      <c r="T30" s="320"/>
      <c r="U30" s="320"/>
    </row>
    <row r="31" spans="2:21" ht="24.95" customHeight="1">
      <c r="B31" s="321" t="s">
        <v>363</v>
      </c>
      <c r="C31" s="322"/>
      <c r="D31" s="322"/>
      <c r="E31" s="322"/>
      <c r="F31" s="322"/>
      <c r="G31" s="322"/>
      <c r="H31" s="322"/>
      <c r="I31" s="322"/>
      <c r="J31" s="322"/>
      <c r="K31" s="322"/>
      <c r="L31" s="322"/>
      <c r="M31" s="322"/>
      <c r="N31" s="322"/>
      <c r="O31" s="322"/>
      <c r="P31" s="322"/>
      <c r="Q31" s="322"/>
      <c r="R31" s="322"/>
      <c r="S31" s="322"/>
      <c r="T31" s="322"/>
      <c r="U31" s="322"/>
    </row>
    <row r="32" spans="2:21" ht="60" customHeight="1">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c r="B33" s="296"/>
      <c r="C33" s="296"/>
      <c r="D33" s="296"/>
      <c r="E33" s="296"/>
      <c r="F33" s="296"/>
      <c r="G33" s="296"/>
      <c r="H33" s="296"/>
      <c r="I33" s="296"/>
      <c r="J33" s="296"/>
      <c r="K33" s="296"/>
      <c r="L33" s="296"/>
      <c r="M33" s="296"/>
      <c r="N33" s="296"/>
      <c r="O33" s="296"/>
      <c r="P33" s="296"/>
      <c r="Q33" s="296"/>
      <c r="R33" s="296"/>
      <c r="S33" s="296"/>
      <c r="T33" s="296"/>
      <c r="U33" s="296"/>
    </row>
    <row r="34" spans="2:21" s="1" customFormat="1" ht="24.95" customHeight="1">
      <c r="B34" s="315" t="s">
        <v>366</v>
      </c>
      <c r="C34" s="315"/>
      <c r="D34" s="315"/>
      <c r="E34" s="315"/>
      <c r="F34" s="315"/>
      <c r="G34" s="315"/>
      <c r="H34" s="315"/>
      <c r="I34" s="315"/>
      <c r="J34" s="315"/>
      <c r="K34" s="315"/>
      <c r="L34" s="315"/>
      <c r="M34" s="315"/>
      <c r="N34" s="315"/>
      <c r="O34" s="315"/>
      <c r="P34" s="315"/>
      <c r="Q34" s="315"/>
      <c r="R34" s="315"/>
      <c r="S34" s="315"/>
      <c r="T34" s="315"/>
      <c r="U34" s="315"/>
    </row>
    <row r="35" spans="2:21" ht="60" customHeight="1">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c r="B37" s="296"/>
      <c r="C37" s="296"/>
      <c r="D37" s="296"/>
      <c r="E37" s="296"/>
      <c r="F37" s="296"/>
      <c r="G37" s="296"/>
      <c r="H37" s="296"/>
      <c r="I37" s="296"/>
      <c r="J37" s="296"/>
      <c r="K37" s="296"/>
      <c r="L37" s="296"/>
      <c r="M37" s="296"/>
      <c r="N37" s="296"/>
      <c r="O37" s="296"/>
      <c r="P37" s="296"/>
      <c r="Q37" s="296"/>
      <c r="R37" s="296"/>
      <c r="S37" s="296"/>
      <c r="T37" s="296"/>
      <c r="U37" s="296"/>
    </row>
    <row r="40" spans="2:21">
      <c r="B40" s="313" t="s">
        <v>61</v>
      </c>
      <c r="C40" s="313"/>
      <c r="D40" s="313"/>
      <c r="E40" s="313"/>
      <c r="F40" s="313"/>
      <c r="G40" s="313"/>
      <c r="H40" s="313"/>
      <c r="I40" s="313"/>
      <c r="J40" s="313"/>
      <c r="K40" s="313"/>
      <c r="L40" s="313"/>
      <c r="M40" s="313"/>
      <c r="N40" s="313"/>
      <c r="O40" s="313"/>
      <c r="P40" s="313"/>
      <c r="Q40" s="313"/>
      <c r="R40" s="313"/>
      <c r="S40" s="313"/>
      <c r="T40" s="313"/>
      <c r="U40" s="313"/>
    </row>
    <row r="41" spans="2:21" ht="19.5">
      <c r="B41" s="321" t="s">
        <v>363</v>
      </c>
      <c r="C41" s="322"/>
      <c r="D41" s="322"/>
      <c r="E41" s="322"/>
      <c r="F41" s="322"/>
      <c r="G41" s="322"/>
      <c r="H41" s="322"/>
      <c r="I41" s="322"/>
      <c r="J41" s="322"/>
      <c r="K41" s="322"/>
      <c r="L41" s="322"/>
      <c r="M41" s="322"/>
      <c r="N41" s="322"/>
      <c r="O41" s="322"/>
      <c r="P41" s="322"/>
      <c r="Q41" s="322"/>
      <c r="R41" s="322"/>
      <c r="S41" s="322"/>
      <c r="T41" s="322"/>
      <c r="U41" s="322"/>
    </row>
    <row r="42" spans="2:21" ht="62.25" customHeight="1">
      <c r="B42" s="296"/>
      <c r="C42" s="296"/>
      <c r="D42" s="296"/>
      <c r="E42" s="296"/>
      <c r="F42" s="296"/>
      <c r="G42" s="296"/>
      <c r="H42" s="296"/>
      <c r="I42" s="296"/>
      <c r="J42" s="296"/>
      <c r="K42" s="296"/>
      <c r="L42" s="296"/>
      <c r="M42" s="296"/>
      <c r="N42" s="296"/>
      <c r="O42" s="296"/>
      <c r="P42" s="296"/>
      <c r="Q42" s="296"/>
      <c r="R42" s="296"/>
      <c r="S42" s="296"/>
      <c r="T42" s="296"/>
      <c r="U42" s="296"/>
    </row>
    <row r="43" spans="2:21" ht="64.5" customHeight="1">
      <c r="B43" s="296"/>
      <c r="C43" s="296"/>
      <c r="D43" s="296"/>
      <c r="E43" s="296"/>
      <c r="F43" s="296"/>
      <c r="G43" s="296"/>
      <c r="H43" s="296"/>
      <c r="I43" s="296"/>
      <c r="J43" s="296"/>
      <c r="K43" s="296"/>
      <c r="L43" s="296"/>
      <c r="M43" s="296"/>
      <c r="N43" s="296"/>
      <c r="O43" s="296"/>
      <c r="P43" s="296"/>
      <c r="Q43" s="296"/>
      <c r="R43" s="296"/>
      <c r="S43" s="296"/>
      <c r="T43" s="296"/>
      <c r="U43" s="296"/>
    </row>
    <row r="44" spans="2:21" ht="19.5">
      <c r="B44" s="315" t="s">
        <v>366</v>
      </c>
      <c r="C44" s="315"/>
      <c r="D44" s="315"/>
      <c r="E44" s="315"/>
      <c r="F44" s="315"/>
      <c r="G44" s="315"/>
      <c r="H44" s="315"/>
      <c r="I44" s="315"/>
      <c r="J44" s="315"/>
      <c r="K44" s="315"/>
      <c r="L44" s="315"/>
      <c r="M44" s="315"/>
      <c r="N44" s="315"/>
      <c r="O44" s="315"/>
      <c r="P44" s="315"/>
      <c r="Q44" s="315"/>
      <c r="R44" s="315"/>
      <c r="S44" s="315"/>
      <c r="T44" s="315"/>
      <c r="U44" s="315"/>
    </row>
    <row r="45" spans="2:21" ht="54.75" customHeight="1">
      <c r="B45" s="296"/>
      <c r="C45" s="296"/>
      <c r="D45" s="296"/>
      <c r="E45" s="296"/>
      <c r="F45" s="296"/>
      <c r="G45" s="296"/>
      <c r="H45" s="296"/>
      <c r="I45" s="296"/>
      <c r="J45" s="296"/>
      <c r="K45" s="296"/>
      <c r="L45" s="296"/>
      <c r="M45" s="296"/>
      <c r="N45" s="296"/>
      <c r="O45" s="296"/>
      <c r="P45" s="296"/>
      <c r="Q45" s="296"/>
      <c r="R45" s="296"/>
      <c r="S45" s="296"/>
      <c r="T45" s="296"/>
      <c r="U45" s="296"/>
    </row>
    <row r="46" spans="2:21" ht="61.5" customHeight="1">
      <c r="B46" s="296"/>
      <c r="C46" s="296"/>
      <c r="D46" s="296"/>
      <c r="E46" s="296"/>
      <c r="F46" s="296"/>
      <c r="G46" s="296"/>
      <c r="H46" s="296"/>
      <c r="I46" s="296"/>
      <c r="J46" s="296"/>
      <c r="K46" s="296"/>
      <c r="L46" s="296"/>
      <c r="M46" s="296"/>
      <c r="N46" s="296"/>
      <c r="O46" s="296"/>
      <c r="P46" s="296"/>
      <c r="Q46" s="296"/>
      <c r="R46" s="296"/>
      <c r="S46" s="296"/>
      <c r="T46" s="296"/>
      <c r="U46" s="296"/>
    </row>
    <row r="47" spans="2:21" ht="64.5" customHeight="1">
      <c r="B47" s="296"/>
      <c r="C47" s="296"/>
      <c r="D47" s="296"/>
      <c r="E47" s="296"/>
      <c r="F47" s="296"/>
      <c r="G47" s="296"/>
      <c r="H47" s="296"/>
      <c r="I47" s="296"/>
      <c r="J47" s="296"/>
      <c r="K47" s="296"/>
      <c r="L47" s="296"/>
      <c r="M47" s="296"/>
      <c r="N47" s="296"/>
      <c r="O47" s="296"/>
      <c r="P47" s="296"/>
      <c r="Q47" s="296"/>
      <c r="R47" s="296"/>
      <c r="S47" s="296"/>
      <c r="T47" s="296"/>
      <c r="U47" s="296"/>
    </row>
    <row r="65495" spans="2:22">
      <c r="B65495" s="23" t="s">
        <v>51</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c r="B65496" s="24" t="s">
        <v>52</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c r="B65497" s="24" t="s">
        <v>53</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Mayra Alejandra Caballero Escalante</cp:lastModifiedBy>
  <cp:lastPrinted>2011-10-07T14:16:00Z</cp:lastPrinted>
  <dcterms:created xsi:type="dcterms:W3CDTF">2010-02-23T19:10:00Z</dcterms:created>
  <dcterms:modified xsi:type="dcterms:W3CDTF">2024-08-10T21:57:00Z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3082-12.2.0.13359</vt:lpwstr>
  </property>
  <property fmtid="{D5CDD505-2E9C-101B-9397-08002B2CF9AE}" pid="3" name="ICV">
    <vt:lpwstr>0CB50BDBE3B949CDBE2C572FB62E27F9_13</vt:lpwstr>
  </property>
</Properties>
</file>