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drawings/drawing4.xml" ContentType="application/vnd.openxmlformats-officedocument.drawing+xml"/>
  <Override PartName="/xl/charts/chart31.xml" ContentType="application/vnd.openxmlformats-officedocument.drawingml.chart+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charts/chart35.xml" ContentType="application/vnd.openxmlformats-officedocument.drawingml.chart+xml"/>
  <Override PartName="/xl/charts/chart36.xml" ContentType="application/vnd.openxmlformats-officedocument.drawingml.chart+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chart43.xml" ContentType="application/vnd.openxmlformats-officedocument.drawingml.chart+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charts/chart47.xml" ContentType="application/vnd.openxmlformats-officedocument.drawingml.chart+xml"/>
  <Override PartName="/xl/charts/chart48.xml" ContentType="application/vnd.openxmlformats-officedocument.drawingml.chart+xml"/>
  <Override PartName="/xl/charts/chart49.xml" ContentType="application/vnd.openxmlformats-officedocument.drawingml.chart+xml"/>
  <Override PartName="/xl/charts/chart50.xml" ContentType="application/vnd.openxmlformats-officedocument.drawingml.chart+xml"/>
  <Override PartName="/xl/drawings/drawing5.xml" ContentType="application/vnd.openxmlformats-officedocument.drawing+xml"/>
  <Override PartName="/xl/charts/chart51.xml" ContentType="application/vnd.openxmlformats-officedocument.drawingml.chart+xml"/>
  <Override PartName="/xl/charts/chart52.xml" ContentType="application/vnd.openxmlformats-officedocument.drawingml.chart+xml"/>
  <Override PartName="/xl/charts/chart53.xml" ContentType="application/vnd.openxmlformats-officedocument.drawingml.chart+xml"/>
  <Override PartName="/xl/charts/chart54.xml" ContentType="application/vnd.openxmlformats-officedocument.drawingml.chart+xml"/>
  <Override PartName="/xl/charts/chart55.xml" ContentType="application/vnd.openxmlformats-officedocument.drawingml.chart+xml"/>
  <Override PartName="/xl/charts/chart56.xml" ContentType="application/vnd.openxmlformats-officedocument.drawingml.chart+xml"/>
  <Override PartName="/xl/charts/chart57.xml" ContentType="application/vnd.openxmlformats-officedocument.drawingml.chart+xml"/>
  <Override PartName="/xl/charts/chart58.xml" ContentType="application/vnd.openxmlformats-officedocument.drawingml.chart+xml"/>
  <Override PartName="/xl/charts/chart59.xml" ContentType="application/vnd.openxmlformats-officedocument.drawingml.chart+xml"/>
  <Override PartName="/xl/charts/chart60.xml" ContentType="application/vnd.openxmlformats-officedocument.drawingml.chart+xml"/>
  <Override PartName="/xl/charts/chart61.xml" ContentType="application/vnd.openxmlformats-officedocument.drawingml.chart+xml"/>
  <Override PartName="/xl/charts/chart62.xml" ContentType="application/vnd.openxmlformats-officedocument.drawingml.chart+xml"/>
  <Override PartName="/xl/charts/chart63.xml" ContentType="application/vnd.openxmlformats-officedocument.drawingml.chart+xml"/>
  <Override PartName="/xl/charts/chart64.xml" ContentType="application/vnd.openxmlformats-officedocument.drawingml.chart+xml"/>
  <Override PartName="/xl/charts/chart65.xml" ContentType="application/vnd.openxmlformats-officedocument.drawingml.chart+xml"/>
  <Override PartName="/xl/charts/chart66.xml" ContentType="application/vnd.openxmlformats-officedocument.drawingml.chart+xml"/>
  <Override PartName="/xl/charts/chart67.xml" ContentType="application/vnd.openxmlformats-officedocument.drawingml.chart+xml"/>
  <Override PartName="/xl/charts/chart68.xml" ContentType="application/vnd.openxmlformats-officedocument.drawingml.chart+xml"/>
  <Override PartName="/xl/charts/chart69.xml" ContentType="application/vnd.openxmlformats-officedocument.drawingml.chart+xml"/>
  <Override PartName="/xl/charts/chart70.xml" ContentType="application/vnd.openxmlformats-officedocument.drawingml.chart+xml"/>
  <Override PartName="/xl/charts/chart71.xml" ContentType="application/vnd.openxmlformats-officedocument.drawingml.chart+xml"/>
  <Override PartName="/xl/charts/chart72.xml" ContentType="application/vnd.openxmlformats-officedocument.drawingml.chart+xml"/>
  <Override PartName="/xl/charts/chart73.xml" ContentType="application/vnd.openxmlformats-officedocument.drawingml.chart+xml"/>
  <Override PartName="/xl/charts/chart74.xml" ContentType="application/vnd.openxmlformats-officedocument.drawingml.chart+xml"/>
  <Override PartName="/xl/charts/chart75.xml" ContentType="application/vnd.openxmlformats-officedocument.drawingml.chart+xml"/>
  <Override PartName="/xl/drawings/drawing6.xml" ContentType="application/vnd.openxmlformats-officedocument.drawing+xml"/>
  <Override PartName="/xl/charts/chart76.xml" ContentType="application/vnd.openxmlformats-officedocument.drawingml.chart+xml"/>
  <Override PartName="/xl/charts/chart77.xml" ContentType="application/vnd.openxmlformats-officedocument.drawingml.chart+xml"/>
  <Override PartName="/xl/charts/chart78.xml" ContentType="application/vnd.openxmlformats-officedocument.drawingml.chart+xml"/>
  <Override PartName="/xl/charts/chart79.xml" ContentType="application/vnd.openxmlformats-officedocument.drawingml.chart+xml"/>
  <Override PartName="/xl/charts/chart80.xml" ContentType="application/vnd.openxmlformats-officedocument.drawingml.chart+xml"/>
  <Override PartName="/xl/charts/chart81.xml" ContentType="application/vnd.openxmlformats-officedocument.drawingml.chart+xml"/>
  <Override PartName="/xl/charts/chart82.xml" ContentType="application/vnd.openxmlformats-officedocument.drawingml.chart+xml"/>
  <Override PartName="/xl/charts/chart83.xml" ContentType="application/vnd.openxmlformats-officedocument.drawingml.chart+xml"/>
  <Override PartName="/xl/charts/chart84.xml" ContentType="application/vnd.openxmlformats-officedocument.drawingml.chart+xml"/>
  <Override PartName="/xl/charts/chart85.xml" ContentType="application/vnd.openxmlformats-officedocument.drawingml.chart+xml"/>
  <Override PartName="/xl/charts/chart86.xml" ContentType="application/vnd.openxmlformats-officedocument.drawingml.chart+xml"/>
  <Override PartName="/xl/charts/chart87.xml" ContentType="application/vnd.openxmlformats-officedocument.drawingml.chart+xml"/>
  <Override PartName="/xl/charts/chart88.xml" ContentType="application/vnd.openxmlformats-officedocument.drawingml.chart+xml"/>
  <Override PartName="/xl/charts/chart89.xml" ContentType="application/vnd.openxmlformats-officedocument.drawingml.chart+xml"/>
  <Override PartName="/xl/charts/chart90.xml" ContentType="application/vnd.openxmlformats-officedocument.drawingml.chart+xml"/>
  <Override PartName="/xl/charts/chart91.xml" ContentType="application/vnd.openxmlformats-officedocument.drawingml.chart+xml"/>
  <Override PartName="/xl/charts/chart92.xml" ContentType="application/vnd.openxmlformats-officedocument.drawingml.chart+xml"/>
  <Override PartName="/xl/charts/chart93.xml" ContentType="application/vnd.openxmlformats-officedocument.drawingml.chart+xml"/>
  <Override PartName="/xl/charts/chart94.xml" ContentType="application/vnd.openxmlformats-officedocument.drawingml.chart+xml"/>
  <Override PartName="/xl/charts/chart9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C:\Users\USUARIO\Documents\"/>
    </mc:Choice>
  </mc:AlternateContent>
  <xr:revisionPtr revIDLastSave="0" documentId="13_ncr:1_{1F938C7A-DF8B-4552-94A6-7A18C3D658B5}" xr6:coauthVersionLast="47" xr6:coauthVersionMax="47" xr10:uidLastSave="{00000000-0000-0000-0000-000000000000}"/>
  <bookViews>
    <workbookView xWindow="-120" yWindow="-120" windowWidth="20640" windowHeight="11310" activeTab="1" xr2:uid="{00000000-000D-0000-FFFF-FFFF00000000}"/>
  </bookViews>
  <sheets>
    <sheet name="Institución" sheetId="58" r:id="rId1"/>
    <sheet name="Autoevaluación" sheetId="1" r:id="rId2"/>
    <sheet name="Directiva" sheetId="2" r:id="rId3"/>
    <sheet name="Academica" sheetId="4" r:id="rId4"/>
    <sheet name="Admon" sheetId="6" r:id="rId5"/>
    <sheet name="Comunidad" sheetId="5" r:id="rId6"/>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100" i="1" l="1"/>
  <c r="U98" i="1"/>
  <c r="U99" i="1"/>
  <c r="U101" i="1"/>
  <c r="T6" i="6"/>
  <c r="U87" i="1"/>
  <c r="U92" i="1"/>
  <c r="U89" i="1"/>
  <c r="U90" i="1"/>
  <c r="U91" i="1"/>
  <c r="U5" i="6"/>
  <c r="R7" i="1"/>
  <c r="R8" i="1"/>
  <c r="R9" i="1"/>
  <c r="R10" i="1"/>
  <c r="S7" i="1"/>
  <c r="T7" i="1"/>
  <c r="T8" i="1"/>
  <c r="T9" i="1"/>
  <c r="T10" i="1"/>
  <c r="M4" i="2"/>
  <c r="M10" i="2" s="1"/>
  <c r="U7" i="1"/>
  <c r="S8" i="1"/>
  <c r="P4" i="2"/>
  <c r="P10" i="2" s="1"/>
  <c r="U8" i="1"/>
  <c r="U9" i="1"/>
  <c r="U10" i="1"/>
  <c r="S4" i="2"/>
  <c r="S9" i="1"/>
  <c r="T4" i="2"/>
  <c r="S10" i="1"/>
  <c r="S98" i="1"/>
  <c r="S99" i="1"/>
  <c r="S100" i="1"/>
  <c r="S101" i="1"/>
  <c r="K6" i="6"/>
  <c r="U4" i="2"/>
  <c r="U10" i="2" s="1"/>
  <c r="Q11" i="1"/>
  <c r="R11" i="1"/>
  <c r="S11" i="1"/>
  <c r="R13" i="1"/>
  <c r="S13" i="1"/>
  <c r="T13" i="1"/>
  <c r="U13" i="1"/>
  <c r="R14" i="1"/>
  <c r="S14" i="1"/>
  <c r="T14" i="1"/>
  <c r="T15" i="1"/>
  <c r="T16" i="1"/>
  <c r="N5" i="2"/>
  <c r="U14" i="1"/>
  <c r="U15" i="1"/>
  <c r="U16" i="1"/>
  <c r="R5" i="2"/>
  <c r="R15" i="1"/>
  <c r="S15" i="1"/>
  <c r="S16" i="1"/>
  <c r="I5" i="2"/>
  <c r="S5" i="2"/>
  <c r="R16" i="1"/>
  <c r="E5" i="2" s="1"/>
  <c r="M5" i="2"/>
  <c r="U5" i="2"/>
  <c r="R20" i="1"/>
  <c r="S20" i="1"/>
  <c r="T20" i="1"/>
  <c r="U20" i="1"/>
  <c r="R21" i="1"/>
  <c r="S21" i="1"/>
  <c r="S22" i="1"/>
  <c r="S23" i="1"/>
  <c r="I6" i="2"/>
  <c r="T21" i="1"/>
  <c r="T22" i="1"/>
  <c r="T23" i="1"/>
  <c r="M6" i="2"/>
  <c r="U21" i="1"/>
  <c r="R22" i="1"/>
  <c r="R23" i="1"/>
  <c r="E6" i="2" s="1"/>
  <c r="O6" i="2"/>
  <c r="U22" i="1"/>
  <c r="U23" i="1"/>
  <c r="T6" i="2"/>
  <c r="R30" i="1"/>
  <c r="R31" i="1"/>
  <c r="R32" i="1"/>
  <c r="R33" i="1"/>
  <c r="S30" i="1"/>
  <c r="T30" i="1"/>
  <c r="T31" i="1"/>
  <c r="T32" i="1"/>
  <c r="T33" i="1"/>
  <c r="M7" i="2"/>
  <c r="U30" i="1"/>
  <c r="U31" i="1"/>
  <c r="U32" i="1"/>
  <c r="U33" i="1"/>
  <c r="R7" i="2"/>
  <c r="S31" i="1"/>
  <c r="S32" i="1"/>
  <c r="S33" i="1"/>
  <c r="I7" i="2"/>
  <c r="N7" i="2"/>
  <c r="S7" i="2"/>
  <c r="E7" i="2"/>
  <c r="O7" i="2"/>
  <c r="F7" i="2"/>
  <c r="K7" i="2"/>
  <c r="P7" i="2"/>
  <c r="U7" i="2"/>
  <c r="R36" i="1"/>
  <c r="R37" i="1"/>
  <c r="R38" i="1"/>
  <c r="E8" i="2" s="1"/>
  <c r="R39" i="1"/>
  <c r="C8" i="2"/>
  <c r="S36" i="1"/>
  <c r="T36" i="1"/>
  <c r="T37" i="1"/>
  <c r="T38" i="1"/>
  <c r="T39" i="1"/>
  <c r="N8" i="2"/>
  <c r="U36" i="1"/>
  <c r="S37" i="1"/>
  <c r="U37" i="1"/>
  <c r="U38" i="1"/>
  <c r="U39" i="1"/>
  <c r="S8" i="2"/>
  <c r="S38" i="1"/>
  <c r="S39" i="1"/>
  <c r="K8" i="2"/>
  <c r="U8" i="2"/>
  <c r="R47" i="1"/>
  <c r="R48" i="1"/>
  <c r="R49" i="1"/>
  <c r="R50" i="1"/>
  <c r="F9" i="2" s="1"/>
  <c r="S47" i="1"/>
  <c r="S48" i="1"/>
  <c r="S49" i="1"/>
  <c r="S50" i="1"/>
  <c r="H9" i="2"/>
  <c r="T47" i="1"/>
  <c r="T48" i="1"/>
  <c r="T49" i="1"/>
  <c r="T50" i="1"/>
  <c r="M9" i="2"/>
  <c r="U47" i="1"/>
  <c r="I9" i="2"/>
  <c r="N9" i="2"/>
  <c r="U48" i="1"/>
  <c r="J9" i="2"/>
  <c r="O9" i="2"/>
  <c r="U49" i="1"/>
  <c r="U50" i="1"/>
  <c r="T9" i="2"/>
  <c r="K9" i="2"/>
  <c r="P9" i="2"/>
  <c r="U9" i="2"/>
  <c r="R55" i="1"/>
  <c r="R56" i="1"/>
  <c r="R57" i="1"/>
  <c r="R58" i="1"/>
  <c r="F4" i="4" s="1"/>
  <c r="S55" i="1"/>
  <c r="S56" i="1"/>
  <c r="S57" i="1"/>
  <c r="S58" i="1"/>
  <c r="H4" i="4"/>
  <c r="H10" i="4" s="1"/>
  <c r="T55" i="1"/>
  <c r="U55" i="1"/>
  <c r="U56" i="1"/>
  <c r="U57" i="1"/>
  <c r="U58" i="1"/>
  <c r="S4" i="4"/>
  <c r="S10" i="4" s="1"/>
  <c r="D4" i="4"/>
  <c r="I4" i="4"/>
  <c r="I10" i="4" s="1"/>
  <c r="T56" i="1"/>
  <c r="J4" i="4"/>
  <c r="J10" i="4" s="1"/>
  <c r="T57" i="1"/>
  <c r="T58" i="1"/>
  <c r="O4" i="4"/>
  <c r="O10" i="4" s="1"/>
  <c r="T4" i="4"/>
  <c r="T10" i="4" s="1"/>
  <c r="K4" i="4"/>
  <c r="K10" i="4" s="1"/>
  <c r="R62" i="1"/>
  <c r="S62" i="1"/>
  <c r="S63" i="1"/>
  <c r="S64" i="1"/>
  <c r="S65" i="1"/>
  <c r="I5" i="4"/>
  <c r="T62" i="1"/>
  <c r="T63" i="1"/>
  <c r="T64" i="1"/>
  <c r="T65" i="1"/>
  <c r="M5" i="4"/>
  <c r="U62" i="1"/>
  <c r="R63" i="1"/>
  <c r="R64" i="1"/>
  <c r="R65" i="1"/>
  <c r="F5" i="4" s="1"/>
  <c r="N5" i="4"/>
  <c r="U63" i="1"/>
  <c r="U64" i="1"/>
  <c r="U65" i="1"/>
  <c r="S5" i="4"/>
  <c r="K5" i="4"/>
  <c r="P5" i="4"/>
  <c r="U5" i="4"/>
  <c r="R68" i="1"/>
  <c r="S68" i="1"/>
  <c r="S69" i="1"/>
  <c r="S70" i="1"/>
  <c r="S71" i="1"/>
  <c r="I6" i="4"/>
  <c r="T68" i="1"/>
  <c r="T69" i="1"/>
  <c r="T70" i="1"/>
  <c r="T71" i="1"/>
  <c r="M6" i="4"/>
  <c r="U68" i="1"/>
  <c r="U69" i="1"/>
  <c r="U70" i="1"/>
  <c r="U71" i="1"/>
  <c r="R6" i="4"/>
  <c r="R69" i="1"/>
  <c r="N6" i="4"/>
  <c r="R70" i="1"/>
  <c r="R71" i="1"/>
  <c r="D6" i="4" s="1"/>
  <c r="J6" i="4"/>
  <c r="O6" i="4"/>
  <c r="P6" i="4"/>
  <c r="R74" i="1"/>
  <c r="R76" i="1"/>
  <c r="R75" i="1"/>
  <c r="R77" i="1"/>
  <c r="E7" i="4"/>
  <c r="S74" i="1"/>
  <c r="S75" i="1"/>
  <c r="S76" i="1"/>
  <c r="S77" i="1"/>
  <c r="H7" i="4"/>
  <c r="T74" i="1"/>
  <c r="U74" i="1"/>
  <c r="U75" i="1"/>
  <c r="U76" i="1"/>
  <c r="U77" i="1"/>
  <c r="R7" i="4"/>
  <c r="D7" i="4"/>
  <c r="I7" i="4"/>
  <c r="T75" i="1"/>
  <c r="S7" i="4"/>
  <c r="T76" i="1"/>
  <c r="T77" i="1"/>
  <c r="N7" i="4"/>
  <c r="K7" i="4"/>
  <c r="P7" i="4"/>
  <c r="R84" i="1"/>
  <c r="F4" i="6" s="1"/>
  <c r="R85" i="1"/>
  <c r="R86" i="1"/>
  <c r="R87" i="1"/>
  <c r="C4" i="6"/>
  <c r="S84" i="1"/>
  <c r="T84" i="1"/>
  <c r="T85" i="1"/>
  <c r="T86" i="1"/>
  <c r="T87" i="1"/>
  <c r="M4" i="6"/>
  <c r="M10" i="6" s="1"/>
  <c r="U84" i="1"/>
  <c r="S85" i="1"/>
  <c r="S86" i="1"/>
  <c r="S87" i="1"/>
  <c r="J4" i="6"/>
  <c r="J10" i="6" s="1"/>
  <c r="U85" i="1"/>
  <c r="E4" i="6"/>
  <c r="U86" i="1"/>
  <c r="T4" i="6"/>
  <c r="T10" i="6" s="1"/>
  <c r="P4" i="6"/>
  <c r="P10" i="6" s="1"/>
  <c r="R89" i="1"/>
  <c r="S89" i="1"/>
  <c r="S90" i="1"/>
  <c r="S91" i="1"/>
  <c r="S92" i="1"/>
  <c r="H5" i="6"/>
  <c r="T89" i="1"/>
  <c r="T90" i="1"/>
  <c r="T91" i="1"/>
  <c r="T92" i="1"/>
  <c r="M5" i="6"/>
  <c r="R90" i="1"/>
  <c r="E5" i="6" s="1"/>
  <c r="I5" i="6"/>
  <c r="N5" i="6"/>
  <c r="R91" i="1"/>
  <c r="J5" i="6"/>
  <c r="O5" i="6"/>
  <c r="R92" i="1"/>
  <c r="F5" i="6" s="1"/>
  <c r="K5" i="6"/>
  <c r="P5" i="6"/>
  <c r="R98" i="1"/>
  <c r="R99" i="1"/>
  <c r="C6" i="6" s="1"/>
  <c r="R100" i="1"/>
  <c r="R101" i="1"/>
  <c r="F6" i="6" s="1"/>
  <c r="T98" i="1"/>
  <c r="T101" i="1"/>
  <c r="T99" i="1"/>
  <c r="T100" i="1"/>
  <c r="P6" i="6"/>
  <c r="S6" i="6"/>
  <c r="R6" i="6"/>
  <c r="H6" i="6"/>
  <c r="O6" i="6"/>
  <c r="U6" i="6"/>
  <c r="R102" i="1"/>
  <c r="R103" i="1"/>
  <c r="R104" i="1"/>
  <c r="R105" i="1"/>
  <c r="C7" i="6"/>
  <c r="S102" i="1"/>
  <c r="T102" i="1"/>
  <c r="T103" i="1"/>
  <c r="T104" i="1"/>
  <c r="T105" i="1"/>
  <c r="M7" i="6"/>
  <c r="U102" i="1"/>
  <c r="S103" i="1"/>
  <c r="S104" i="1"/>
  <c r="S105" i="1"/>
  <c r="I7" i="6"/>
  <c r="U103" i="1"/>
  <c r="U104" i="1"/>
  <c r="U105" i="1"/>
  <c r="R7" i="6"/>
  <c r="E7" i="6"/>
  <c r="J7" i="6"/>
  <c r="F7" i="6"/>
  <c r="K7" i="6"/>
  <c r="P7" i="6"/>
  <c r="U7" i="6"/>
  <c r="R114" i="1"/>
  <c r="R115" i="1"/>
  <c r="C8" i="6" s="1"/>
  <c r="R116" i="1"/>
  <c r="R117" i="1"/>
  <c r="F8" i="6" s="1"/>
  <c r="S114" i="1"/>
  <c r="S115" i="1"/>
  <c r="S116" i="1"/>
  <c r="S117" i="1"/>
  <c r="H8" i="6"/>
  <c r="T114" i="1"/>
  <c r="U114" i="1"/>
  <c r="T115" i="1"/>
  <c r="T116" i="1"/>
  <c r="T117" i="1"/>
  <c r="M8" i="6"/>
  <c r="U115" i="1"/>
  <c r="U116" i="1"/>
  <c r="U117" i="1"/>
  <c r="S8" i="6"/>
  <c r="T8" i="6"/>
  <c r="P8" i="6"/>
  <c r="U8" i="6"/>
  <c r="R122" i="1"/>
  <c r="S122" i="1"/>
  <c r="T122" i="1"/>
  <c r="T123" i="1"/>
  <c r="T124" i="1"/>
  <c r="T125" i="1"/>
  <c r="M4" i="5"/>
  <c r="M10" i="5"/>
  <c r="U122" i="1"/>
  <c r="U125" i="1"/>
  <c r="U123" i="1"/>
  <c r="U124" i="1"/>
  <c r="U4" i="5"/>
  <c r="U10" i="5"/>
  <c r="R123" i="1"/>
  <c r="S123" i="1"/>
  <c r="S124" i="1"/>
  <c r="S125" i="1"/>
  <c r="I4" i="5"/>
  <c r="I10" i="5"/>
  <c r="N4" i="5"/>
  <c r="N10" i="5"/>
  <c r="R124" i="1"/>
  <c r="E4" i="5" s="1"/>
  <c r="J4" i="5"/>
  <c r="J10" i="5" s="1"/>
  <c r="O4" i="5"/>
  <c r="O10" i="5" s="1"/>
  <c r="T4" i="5"/>
  <c r="T10" i="5" s="1"/>
  <c r="R125" i="1"/>
  <c r="F4" i="5"/>
  <c r="K4" i="5"/>
  <c r="K10" i="5" s="1"/>
  <c r="P4" i="5"/>
  <c r="P10" i="5" s="1"/>
  <c r="R128" i="1"/>
  <c r="R129" i="1"/>
  <c r="R130" i="1"/>
  <c r="R131" i="1"/>
  <c r="F5" i="5" s="1"/>
  <c r="S128" i="1"/>
  <c r="S130" i="1"/>
  <c r="S129" i="1"/>
  <c r="S131" i="1"/>
  <c r="J5" i="5"/>
  <c r="T128" i="1"/>
  <c r="U128" i="1"/>
  <c r="K5" i="5"/>
  <c r="T129" i="1"/>
  <c r="T130" i="1"/>
  <c r="T131" i="1"/>
  <c r="N5" i="5"/>
  <c r="U129" i="1"/>
  <c r="U130" i="1"/>
  <c r="U131" i="1"/>
  <c r="T5" i="5"/>
  <c r="O5" i="5"/>
  <c r="P5" i="5"/>
  <c r="R134" i="1"/>
  <c r="S134" i="1"/>
  <c r="S135" i="1"/>
  <c r="S136" i="1"/>
  <c r="S137" i="1"/>
  <c r="H6" i="5"/>
  <c r="T134" i="1"/>
  <c r="T135" i="1"/>
  <c r="T136" i="1"/>
  <c r="T137" i="1"/>
  <c r="M6" i="5"/>
  <c r="U134" i="1"/>
  <c r="R135" i="1"/>
  <c r="R136" i="1"/>
  <c r="F6" i="5" s="1"/>
  <c r="R137" i="1"/>
  <c r="D6" i="5"/>
  <c r="N6" i="5"/>
  <c r="U135" i="1"/>
  <c r="J6" i="5"/>
  <c r="O6" i="5"/>
  <c r="U136" i="1"/>
  <c r="U6" i="5"/>
  <c r="K6" i="5"/>
  <c r="P6" i="5"/>
  <c r="R139" i="1"/>
  <c r="R140" i="1"/>
  <c r="R141" i="1"/>
  <c r="R142" i="1"/>
  <c r="F7" i="5" s="1"/>
  <c r="S139" i="1"/>
  <c r="S140" i="1"/>
  <c r="S141" i="1"/>
  <c r="S142" i="1"/>
  <c r="H7" i="5"/>
  <c r="T139" i="1"/>
  <c r="U139" i="1"/>
  <c r="I7" i="5"/>
  <c r="T140" i="1"/>
  <c r="U140" i="1"/>
  <c r="T141" i="1"/>
  <c r="T142" i="1"/>
  <c r="N7" i="5"/>
  <c r="U141" i="1"/>
  <c r="T7" i="5"/>
  <c r="K7" i="5"/>
  <c r="S5" i="6"/>
  <c r="R8" i="2"/>
  <c r="R8" i="6"/>
  <c r="R7" i="5"/>
  <c r="S4" i="5"/>
  <c r="S10" i="5" s="1"/>
  <c r="R4" i="5"/>
  <c r="R10" i="5" s="1"/>
  <c r="R5" i="6"/>
  <c r="T5" i="6"/>
  <c r="S6" i="4"/>
  <c r="T8" i="2"/>
  <c r="T5" i="2"/>
  <c r="T10" i="2" s="1"/>
  <c r="T5" i="4"/>
  <c r="T7" i="2"/>
  <c r="U6" i="2"/>
  <c r="R6" i="5"/>
  <c r="R4" i="4"/>
  <c r="R10" i="4" s="1"/>
  <c r="H7" i="6"/>
  <c r="S5" i="5"/>
  <c r="O7" i="4"/>
  <c r="P5" i="2"/>
  <c r="I5" i="5"/>
  <c r="J8" i="2"/>
  <c r="P8" i="2"/>
  <c r="I6" i="5"/>
  <c r="J5" i="4"/>
  <c r="S7" i="5"/>
  <c r="U7" i="5"/>
  <c r="T7" i="6"/>
  <c r="S7" i="6"/>
  <c r="D5" i="6"/>
  <c r="I4" i="6"/>
  <c r="I10" i="6" s="1"/>
  <c r="U4" i="4"/>
  <c r="U10" i="4" s="1"/>
  <c r="J7" i="2"/>
  <c r="H7" i="2"/>
  <c r="C6" i="5"/>
  <c r="H4" i="5"/>
  <c r="H10" i="5" s="1"/>
  <c r="J6" i="6"/>
  <c r="K6" i="4"/>
  <c r="O5" i="4"/>
  <c r="O8" i="2"/>
  <c r="H6" i="2"/>
  <c r="J6" i="2"/>
  <c r="K6" i="2"/>
  <c r="M7" i="4"/>
  <c r="T6" i="4"/>
  <c r="F8" i="2"/>
  <c r="I8" i="2"/>
  <c r="H8" i="2"/>
  <c r="S6" i="2"/>
  <c r="K5" i="2"/>
  <c r="R6" i="2"/>
  <c r="J5" i="2"/>
  <c r="J7" i="5"/>
  <c r="P7" i="5"/>
  <c r="O7" i="5"/>
  <c r="I6" i="6"/>
  <c r="M5" i="5"/>
  <c r="K8" i="6"/>
  <c r="P4" i="4"/>
  <c r="P10" i="4" s="1"/>
  <c r="I8" i="6"/>
  <c r="M7" i="5"/>
  <c r="N8" i="6"/>
  <c r="U4" i="6"/>
  <c r="U10" i="6" s="1"/>
  <c r="S4" i="6"/>
  <c r="S10" i="6" s="1"/>
  <c r="H4" i="6"/>
  <c r="H10" i="6" s="1"/>
  <c r="J8" i="6"/>
  <c r="U6" i="4"/>
  <c r="J7" i="4"/>
  <c r="O8" i="6"/>
  <c r="H5" i="4"/>
  <c r="U5" i="5"/>
  <c r="D9" i="2"/>
  <c r="O5" i="2"/>
  <c r="O4" i="6"/>
  <c r="O10" i="6" s="1"/>
  <c r="K4" i="6"/>
  <c r="K10" i="6" s="1"/>
  <c r="H5" i="2"/>
  <c r="N4" i="6"/>
  <c r="N10" i="6" s="1"/>
  <c r="M6" i="6"/>
  <c r="N6" i="6"/>
  <c r="E9" i="2"/>
  <c r="U7" i="4"/>
  <c r="R4" i="6"/>
  <c r="R10" i="6" s="1"/>
  <c r="R5" i="4"/>
  <c r="N4" i="4"/>
  <c r="N10" i="4" s="1"/>
  <c r="N7" i="6"/>
  <c r="D5" i="4"/>
  <c r="P6" i="2"/>
  <c r="N6" i="2"/>
  <c r="T7" i="4"/>
  <c r="O7" i="6"/>
  <c r="T6" i="5"/>
  <c r="H6" i="4"/>
  <c r="M8" i="2"/>
  <c r="H5" i="5"/>
  <c r="R5" i="5"/>
  <c r="R9" i="2"/>
  <c r="M4" i="4"/>
  <c r="M10" i="4" s="1"/>
  <c r="S6" i="5"/>
  <c r="S9" i="2"/>
  <c r="J4" i="2"/>
  <c r="J10" i="2" s="1"/>
  <c r="S10" i="2"/>
  <c r="C5" i="2"/>
  <c r="R4" i="2"/>
  <c r="R10" i="2" s="1"/>
  <c r="O4" i="2"/>
  <c r="O10" i="2" s="1"/>
  <c r="N4" i="2"/>
  <c r="N10" i="2" s="1"/>
  <c r="H4" i="2"/>
  <c r="H10" i="2" s="1"/>
  <c r="K4" i="2"/>
  <c r="K10" i="2" s="1"/>
  <c r="I4" i="2"/>
  <c r="I10" i="2" s="1"/>
  <c r="C7" i="5" l="1"/>
  <c r="E7" i="5"/>
  <c r="D7" i="5"/>
  <c r="E6" i="5"/>
  <c r="C5" i="5"/>
  <c r="E5" i="5"/>
  <c r="E10" i="5" s="1"/>
  <c r="D5" i="5"/>
  <c r="F10" i="5"/>
  <c r="D4" i="5"/>
  <c r="C4" i="5"/>
  <c r="C7" i="4"/>
  <c r="F7" i="4"/>
  <c r="E6" i="4"/>
  <c r="F6" i="4"/>
  <c r="C6" i="4"/>
  <c r="C5" i="4"/>
  <c r="D10" i="4"/>
  <c r="F10" i="4"/>
  <c r="E5" i="4"/>
  <c r="C4" i="4"/>
  <c r="E4" i="4"/>
  <c r="E10" i="4" s="1"/>
  <c r="C9" i="2"/>
  <c r="D8" i="2"/>
  <c r="C7" i="2"/>
  <c r="D7" i="2"/>
  <c r="F6" i="2"/>
  <c r="D6" i="2"/>
  <c r="C6" i="2"/>
  <c r="D5" i="2"/>
  <c r="F5" i="2"/>
  <c r="D4" i="2"/>
  <c r="D10" i="2" s="1"/>
  <c r="F4" i="2"/>
  <c r="F10" i="2" s="1"/>
  <c r="C4" i="2"/>
  <c r="E4" i="2"/>
  <c r="E10" i="2" s="1"/>
  <c r="D7" i="6"/>
  <c r="E8" i="6"/>
  <c r="D8" i="6"/>
  <c r="E6" i="6"/>
  <c r="D6" i="6"/>
  <c r="F10" i="6"/>
  <c r="C5" i="6"/>
  <c r="C10" i="6" s="1"/>
  <c r="E10" i="6"/>
  <c r="D4" i="6"/>
  <c r="D10" i="6" s="1"/>
  <c r="C10" i="5" l="1"/>
  <c r="D10" i="5"/>
  <c r="C10" i="4"/>
  <c r="C10" i="2"/>
</calcChain>
</file>

<file path=xl/sharedStrings.xml><?xml version="1.0" encoding="utf-8"?>
<sst xmlns="http://schemas.openxmlformats.org/spreadsheetml/2006/main" count="525" uniqueCount="377">
  <si>
    <t>Apoyo financiero y contable</t>
  </si>
  <si>
    <t>Presupuesto anual del Fondo de Servicios Educativos (FSE)</t>
  </si>
  <si>
    <t>Contabilidad</t>
  </si>
  <si>
    <t>Ingresos y gastos</t>
  </si>
  <si>
    <t>Control fiscal</t>
  </si>
  <si>
    <t>Accesibilidad</t>
  </si>
  <si>
    <t>Atención educativa a grupos poblacionales o en situación de vulnerabilidad que experimentan barreras al aprendizaje y la participación</t>
  </si>
  <si>
    <t>Atención educativa a estudiantes pertenecientes a grupos étnicos</t>
  </si>
  <si>
    <t>Necesidades y expectativas de los estudiantes</t>
  </si>
  <si>
    <t>Proyectos de vida</t>
  </si>
  <si>
    <t>Proyección a la comunidad</t>
  </si>
  <si>
    <t>Escuela de padres</t>
  </si>
  <si>
    <t xml:space="preserve"> Oferta de servicios a la comunidad</t>
  </si>
  <si>
    <t>Uso de la planta física y de los medios</t>
  </si>
  <si>
    <t>Servicio social estudiantil</t>
  </si>
  <si>
    <t>Participación y convivencia</t>
  </si>
  <si>
    <t>Participación de los estudiantes</t>
  </si>
  <si>
    <t>Asamblea y consejo de padres de familia</t>
  </si>
  <si>
    <t>Participación de las familias</t>
  </si>
  <si>
    <t>Prevención de riesgos</t>
  </si>
  <si>
    <t>Prevención de riesgos físicos</t>
  </si>
  <si>
    <t>Prevención de riesgos psicosociales</t>
  </si>
  <si>
    <t>Programas de seguridad</t>
  </si>
  <si>
    <t>GESTIÓN</t>
  </si>
  <si>
    <t>GESTIÓN DE LA COMUNIDAD</t>
  </si>
  <si>
    <t>Administración de los Servicios Complementarios</t>
  </si>
  <si>
    <t>GESTIÓN ACADÉMICA</t>
  </si>
  <si>
    <t>GESTIÓN DIRECTIVA</t>
  </si>
  <si>
    <t>FORTALEZAS</t>
  </si>
  <si>
    <t>Archivo Realizado Por: Ingeniero Amauri Guevara León</t>
  </si>
  <si>
    <t>aguel5@hotmail.com</t>
  </si>
  <si>
    <t>www.qmtltda.com</t>
  </si>
  <si>
    <t>Administración de servicios complementarios</t>
  </si>
  <si>
    <t>Misión, visión y principios, en el marco de una institución integrada</t>
  </si>
  <si>
    <t>Valoración</t>
  </si>
  <si>
    <t>Metas institucionales</t>
  </si>
  <si>
    <t>Conocimiento y apropiación del direccionamiento</t>
  </si>
  <si>
    <t>Política de inclusión de personas de diferentes grupos poblacionales o diversidad cultural</t>
  </si>
  <si>
    <t>Liderazgo</t>
  </si>
  <si>
    <t>Articulación de planes, proyectos y acciones</t>
  </si>
  <si>
    <t>Estrategia pedagógica</t>
  </si>
  <si>
    <t>Uso de información (interna y externa) para la toma de decisiones</t>
  </si>
  <si>
    <t>Seguimiento y autoevaluación</t>
  </si>
  <si>
    <t>Gobierno Escolar</t>
  </si>
  <si>
    <t>Consejo directivo</t>
  </si>
  <si>
    <t>Consejo académico</t>
  </si>
  <si>
    <t>Comisión de evaluación y promoción</t>
  </si>
  <si>
    <t>Comité de convivencia</t>
  </si>
  <si>
    <t>Consejo estudiantil</t>
  </si>
  <si>
    <t>Personero estudiantil</t>
  </si>
  <si>
    <t>Asamblea de padres de familia</t>
  </si>
  <si>
    <t>Consejo de padres de familia</t>
  </si>
  <si>
    <t>Cultura Institucional</t>
  </si>
  <si>
    <t>Mecanismos de comunicación</t>
  </si>
  <si>
    <t>Trabajo en equipo</t>
  </si>
  <si>
    <t>Reconocimiento de logros</t>
  </si>
  <si>
    <t>Identificación y divulgación de buenas prácticas</t>
  </si>
  <si>
    <t>Clima Escolar</t>
  </si>
  <si>
    <t>Pertenencia y participación</t>
  </si>
  <si>
    <t>Ambiente físico</t>
  </si>
  <si>
    <t>Inducción a los nuevos estudiantes</t>
  </si>
  <si>
    <t>Motivación hacia el aprendizaje</t>
  </si>
  <si>
    <t>Manual de convivencia</t>
  </si>
  <si>
    <t>Actividades extracurriculares</t>
  </si>
  <si>
    <t>Bienestar del alumnado</t>
  </si>
  <si>
    <t>Manejo de conflictos</t>
  </si>
  <si>
    <t>Manejo de casos difíciles</t>
  </si>
  <si>
    <t>Relaciones Con El Entorno</t>
  </si>
  <si>
    <t>Familias o acudientes</t>
  </si>
  <si>
    <t>Autoridades educativas</t>
  </si>
  <si>
    <t>Otras instituciones</t>
  </si>
  <si>
    <t>Sector productivo</t>
  </si>
  <si>
    <t>Gestión Estratégica</t>
  </si>
  <si>
    <t>Direccionamiento Estratégico</t>
  </si>
  <si>
    <t>Diseño Pedagógico</t>
  </si>
  <si>
    <t>Plan de estudios</t>
  </si>
  <si>
    <t>Enfoque metodológico</t>
  </si>
  <si>
    <t>Recursos para el aprendizaje</t>
  </si>
  <si>
    <t>Jornada escolar</t>
  </si>
  <si>
    <t>Evaluación</t>
  </si>
  <si>
    <t>Prácticas Pedagógicas</t>
  </si>
  <si>
    <t>Opciones didácticas para las áreas, asignaturas y proyectos transversales</t>
  </si>
  <si>
    <t>Estrategias para las tareas escolares</t>
  </si>
  <si>
    <t>Uso articulado de los recursos para el aprendizaje</t>
  </si>
  <si>
    <t>Uso de los tiempos para el aprendizaje</t>
  </si>
  <si>
    <t>Relación pedagógica</t>
  </si>
  <si>
    <t>Planeación de clases</t>
  </si>
  <si>
    <t>Estilo pedagógico</t>
  </si>
  <si>
    <t>Evaluación en el aula</t>
  </si>
  <si>
    <t>Seguimiento Académico</t>
  </si>
  <si>
    <t>Seguimiento a los resultados académicos</t>
  </si>
  <si>
    <t>Uso pedagógico de las evaluaciones externas</t>
  </si>
  <si>
    <t>Seguimiento a la asistencia</t>
  </si>
  <si>
    <t>Actividades de recuperación</t>
  </si>
  <si>
    <t>Apoyo pedagógico para estudiantes con dificultades de aprendizaje</t>
  </si>
  <si>
    <t>Seguimiento a los egresados</t>
  </si>
  <si>
    <t>GESTIÓN ADMINISTRATIVA Y FINANCIERA</t>
  </si>
  <si>
    <t>Apoyo a la gestión académica</t>
  </si>
  <si>
    <t>Proceso de matrícula</t>
  </si>
  <si>
    <t>Archivo académico</t>
  </si>
  <si>
    <t>Boletines de calificaciones</t>
  </si>
  <si>
    <t>Administración de la planta física y de los recursos</t>
  </si>
  <si>
    <t>Mantenimiento de la planta física</t>
  </si>
  <si>
    <t>Programas para la adecuación y embellecimiento de la planta física</t>
  </si>
  <si>
    <t>Seguimiento al uso de los espacios</t>
  </si>
  <si>
    <t>Adquisición de los recursos para el aprendizaje</t>
  </si>
  <si>
    <t>Suministros y dotación</t>
  </si>
  <si>
    <t>Mantenimiento de equipos y recursos para el aprendizaje</t>
  </si>
  <si>
    <t>Seguridad y protección</t>
  </si>
  <si>
    <t>Servicios de transporte, restaurante, cafetería y salud (enfermería, odontología, psicología)</t>
  </si>
  <si>
    <t>Apoyo a estudiantes con bajo desempeño académico o con dificultades de interacción.</t>
  </si>
  <si>
    <t>Talento humano</t>
  </si>
  <si>
    <t>Perfiles</t>
  </si>
  <si>
    <t>Inducción</t>
  </si>
  <si>
    <t>Formación y capacitación</t>
  </si>
  <si>
    <t>Asignación académica</t>
  </si>
  <si>
    <t>Pertenencia del personal vinculado</t>
  </si>
  <si>
    <t>Evaluación del desempeño</t>
  </si>
  <si>
    <t>Estímulos</t>
  </si>
  <si>
    <t>Apoyo a la investigación</t>
  </si>
  <si>
    <t>Convivencia y manejo de conflictos</t>
  </si>
  <si>
    <t>Bienestar del talento humano</t>
  </si>
  <si>
    <t>JUSTIFICACION</t>
  </si>
  <si>
    <t>OPOTUNIDADES DE MEJORAMIENTO</t>
  </si>
  <si>
    <t>AUTOEVALUACION INSTITUCIONAL</t>
  </si>
  <si>
    <t>EVIDENCIAS</t>
  </si>
  <si>
    <t>VALORACION                       GESTION DIRECTIVA</t>
  </si>
  <si>
    <t>GESTIÓN ACADEMICA</t>
  </si>
  <si>
    <t>Diseño pedagogico</t>
  </si>
  <si>
    <t>Practicas pedagogicas</t>
  </si>
  <si>
    <t>Gestion de aula</t>
  </si>
  <si>
    <t>Seguimiento academico</t>
  </si>
  <si>
    <t>VALORACION                       GESTION ACADEMICA</t>
  </si>
  <si>
    <t>Apoyo a la gestion académica</t>
  </si>
  <si>
    <t>Administración de la planta fisica y de los recursos</t>
  </si>
  <si>
    <t>Talento Humano</t>
  </si>
  <si>
    <t>Apoyo Financiero y Contable</t>
  </si>
  <si>
    <t>GESTIÓN ADMINISTRATIVA</t>
  </si>
  <si>
    <t>VALORACION                       GESTION ADMINISTRATIVA</t>
  </si>
  <si>
    <t>VALORACION                       GESTION DE LA COMUNIDAD</t>
  </si>
  <si>
    <t>Ruta del Mejoramiento</t>
  </si>
  <si>
    <t>Fecha de Autoevaluación</t>
  </si>
  <si>
    <t>Etapa</t>
  </si>
  <si>
    <t>Pasos</t>
  </si>
  <si>
    <t>Herramientas de Sistematización</t>
  </si>
  <si>
    <t>1.Revisión de la identidad institucional</t>
  </si>
  <si>
    <t>1-Autoevalaución</t>
  </si>
  <si>
    <t>Dirección</t>
  </si>
  <si>
    <t>3. Elaboración del perfil Institucional</t>
  </si>
  <si>
    <t>2-Directiva, 3-Académica, 4-Admon, 5-Comunidad, 6-Perfil</t>
  </si>
  <si>
    <t>Tel</t>
  </si>
  <si>
    <t>4. Establecimiento de las fortalezas y oportunidades de mejoramiento</t>
  </si>
  <si>
    <t>DATOS DEL EQUIPO AUTO - EVALUADOR</t>
  </si>
  <si>
    <t>NOMBRE</t>
  </si>
  <si>
    <t>CARGO</t>
  </si>
  <si>
    <t>RESPONSABLES DEL PLAN DE MEJORAMIENTO - SEGUIMIENTO Y EVALUACIÓN</t>
  </si>
  <si>
    <t xml:space="preserve"> </t>
  </si>
  <si>
    <t>Fecha: 26 de Febrero de 2010</t>
  </si>
  <si>
    <t>Bogota-Colombia</t>
  </si>
  <si>
    <t>2. Evaluación de cada una de las areas de gestión teniendo en cuenta los criterios de inclusión</t>
  </si>
  <si>
    <t>Código DANE</t>
  </si>
  <si>
    <t>E-MAIL</t>
  </si>
  <si>
    <t>Establecimiento Educativo</t>
  </si>
  <si>
    <t>Municipio</t>
  </si>
  <si>
    <t>DATOS DEL ESTABLECIMIENTO EDUCATIVO</t>
  </si>
  <si>
    <t>Rector o Director</t>
  </si>
  <si>
    <r>
      <rPr>
        <sz val="14"/>
        <color indexed="8"/>
        <rFont val="Arial"/>
        <family val="2"/>
      </rPr>
      <t>Primera etapa</t>
    </r>
    <r>
      <rPr>
        <sz val="11"/>
        <color indexed="8"/>
        <rFont val="Arial"/>
        <family val="2"/>
      </rPr>
      <t xml:space="preserve"> 
"Autoevaluación Institucional"</t>
    </r>
  </si>
  <si>
    <t>Gestión de Aula</t>
  </si>
  <si>
    <t>Correo electronico</t>
  </si>
  <si>
    <t>MACROPROCESO D. GESTIÓN DE LA CALIDAD DEL SERVICIO EDUCATIVO EN EDUCACIÓN PRE-ESCOLAR, BÁSICA Y MEDIA</t>
  </si>
  <si>
    <t>D01.03.F01</t>
  </si>
  <si>
    <t>PROCESO GESTIÓN DE LA EVALUACIÓN EDUCATIVA</t>
  </si>
  <si>
    <t xml:space="preserve">SUBPROCESO ORIENTAR LA RUTA DE MEJORAMIENTO INSTITUCIONAL  </t>
  </si>
  <si>
    <t>PAGINA __  DE __</t>
  </si>
  <si>
    <t>Horizonte</t>
  </si>
  <si>
    <t>VERSION 3.0</t>
  </si>
  <si>
    <t>AÑO 2015</t>
  </si>
  <si>
    <t>AÑO 2023</t>
  </si>
  <si>
    <t>AÑO 2024</t>
  </si>
  <si>
    <t>AÑO 2025</t>
  </si>
  <si>
    <t>AÑO 2026</t>
  </si>
  <si>
    <t>AÑO  2023</t>
  </si>
  <si>
    <t>La institucion hace monitoreo periodicamente de la  mejora del proceso de matricula y esta atento a las necesidades de la comunidad.</t>
  </si>
  <si>
    <t>Folios y registros de matrícula</t>
  </si>
  <si>
    <t>La  institucion cuenta con un archivo, que permite disponer de manera oportuna la informacion de los estudiantes de todas las sedes, para expedicion de constancias y certificados de manera agil y oportuna.</t>
  </si>
  <si>
    <t>Archivo digital Plataforma Web colegios y  físico de calificaciones.</t>
  </si>
  <si>
    <t>La institución revisa periódicamente el sistema de expedición de boletines de calificaciones el implementa acciones para ajustarlo y mejorarlo.</t>
  </si>
  <si>
    <t>Plataforma webcolegios</t>
  </si>
  <si>
    <t xml:space="preserve">La institucion cuenta con el apoyo de labor social del mantenimiento de la ccoperativa Cootranorsa y de las asociaciones de  junta de acción comunal. </t>
  </si>
  <si>
    <t>Registro fotográfico</t>
  </si>
  <si>
    <t>La institucion cuenta con programa de adecuacion, accesibilidad y embellecimiento de la planta fisica con la comunidad educativa y cooperativas.</t>
  </si>
  <si>
    <t>Los espacios fisicos de la institución se realizan diversos eventos programados y utilizados adecuadamente.</t>
  </si>
  <si>
    <t>La institución canaliza los recursos de acuerdo a las necesidades priorizadas y presentadas para el mejoramiento y fortalecimiento de los procesos de enseñanza aprendizaje.</t>
  </si>
  <si>
    <t>Actas de entrega de los materiales</t>
  </si>
  <si>
    <t>Las necesidades de adquisición de suministro de insumos se establece mediante acuerdos y la toma de decisiones con la comunidad educativa presentando el plan de necesidades de la institución en general.</t>
  </si>
  <si>
    <t>Informes del plan de necesidades por Sedes, facturas de adquisición de suministros, e inventarios.</t>
  </si>
  <si>
    <t>La I.E. tiene un programa de mantenimiento preventivo exporadico al cual no realiza el seguimiento y evaluación.</t>
  </si>
  <si>
    <t xml:space="preserve">Actas de entrega y de revisiones preventivas. </t>
  </si>
  <si>
    <t>La comunidad educativa adopta el proyecto del plan de riesgos fisicos las medidas preventivas.</t>
  </si>
  <si>
    <t>Proyecto de Riesgos físicos, Registro fotográfico.</t>
  </si>
  <si>
    <t xml:space="preserve">La institución cuenta con programas parciales en el servicio de transporte escolar, restaurante y cafetería.  </t>
  </si>
  <si>
    <t>Actas de constitución de restaurante escolar, planillas de seguimiento de la prestación del servicio de transporte escolar en la sede principal y acta de  prestación de compromiso servicio de cafetería de la institución.</t>
  </si>
  <si>
    <t xml:space="preserve">Aplicación de estrategias pedagógicas del programa PTA, semanas períodocas de nivelación y pruebas avanzar. </t>
  </si>
  <si>
    <t>Actas capacitación docente del programa PTA, Actas de compromiso de padres de familia y estudiantes, resultados pruebas externas.</t>
  </si>
  <si>
    <t>La institución cuenta con el talento humano de los docentes en los diferentes perfiles académicos y profesioneales al servicio de la institucón.</t>
  </si>
  <si>
    <t>Hojas de vida de los docentes de la IE</t>
  </si>
  <si>
    <t>La institución realiza la inducción del personal docente al iniciar las actividades académicas y de integración con el apoyo de los equipos de gestión.</t>
  </si>
  <si>
    <t>Actas de conformación de los equipos de gestión, Calendario académico, Manual de funciones y procedimientos, Cronograma de actividades.</t>
  </si>
  <si>
    <t xml:space="preserve">La institución cuenta con el apoyo de programas como el PTA, SENA, SED y de interes particular de los docentes en programas de posgrados y maestrias.  </t>
  </si>
  <si>
    <t>Actas, certificación de títulos y capacitación docente, evidencias fotográficas de las retroalimentación de las mismas.</t>
  </si>
  <si>
    <t xml:space="preserve">Los docentes cuenta con los procesos de la asignación académica del año vigente para realizar las funciones de acuerdo a su perfil profesional. </t>
  </si>
  <si>
    <t>Cuadro de horarios y resolución de la asignación académica.</t>
  </si>
  <si>
    <t>La  institución  revisa  permanentemente  si  el  personal vinculado está identificado con su filosofía, principios,  valores  y  objetivos,  y  toma  medidas
pertinentes para lograr que todos se sientan parte de la misma.</t>
  </si>
  <si>
    <t>Uniformes, carnets y estan organizados en una base de datos donde se reflejan sus datos correspondientes. Registros fotografico</t>
  </si>
  <si>
    <t xml:space="preserve">El proceso de evaluación de los docentes y directivos de las funciones y acciones de mejoramiento de desarrollo profesional. </t>
  </si>
  <si>
    <t xml:space="preserve">Formatos, evidencias y actas de la evaluación docente </t>
  </si>
  <si>
    <t>La estrategia de reconocimiento al personal vinculado es aplicada cabalmente y es parte fundamental de la cultura institucional.</t>
  </si>
  <si>
    <t>Registro fotografico, actas y certificados del reconocimiento valorativo justificado.</t>
  </si>
  <si>
    <t>La institución no cuenta con una política de investigaciones y desarrollado de los planes para la divulgación del conocimiento entre sus miembros, se realizan consultas permanentes para el desarrollo de los aprendizajes.</t>
  </si>
  <si>
    <t>Trabajos de consulta de los estudiantes en el desarrollo de las actividades académicas y media técnica.</t>
  </si>
  <si>
    <t>La institución aplica estrategias para la mediación y resolución de conflictos, estas se resuelven a través del diálogo y la negociación permenante, generando un buen clima escolar.</t>
  </si>
  <si>
    <t>Actas de compromiso de convivencia escolar, Manual de convivencia y Comité de convivencia escolar.</t>
  </si>
  <si>
    <t>No hay registro</t>
  </si>
  <si>
    <t>Existen procedimientos establecidos para que las sedes y los niveles puedan elaborar el presupuesto de forma acorde con las actividades y  metas establecidas  en  el  Plan  Operativo Anual. Además, el plan de ingresos y egresos está relacionado con los flujos de caja. El presupuesto  es  un  instrumento  de  planeación  y gestión financiera que opera coherentemente  con otros procesos institucionales.</t>
  </si>
  <si>
    <t>Actas del consejo directivo e informe financiero anual.</t>
  </si>
  <si>
    <t>La  contabilidad  tiene  todos  sus  soportes;  los  informes  financieros  se  elaboran  y  se  presentan dentro de los plazos establecidos por las normas y se usan para el control financiero y para la toma de decisiones en el corto, mediano y largo plazo. Sus resultados aportan información para ajustar los planes de mejoramiento.</t>
  </si>
  <si>
    <t>Acta e informes presentados y sustentados a la comunidad educativa y son debidamente  entregados al departamento de contabilidad.</t>
  </si>
  <si>
    <t>Hay procesos claros para el recaudo de ingresos y la realización de los gastos, y éstos son conocidos por la comunidad.  Además, su funcionamiento es coherente con la planeación financiera de la institución.</t>
  </si>
  <si>
    <t>Actas e informes de rendicion de cuentas el cual es revisado por la comunidad educativa mediante una audiencia publica.</t>
  </si>
  <si>
    <t>La  institución  presenta  los  informes  financieros  a  las  autoridades  competentes  de  manera apropiada y oportuna. Éstos son parte del proceso de control interno y sirven para tomar decisiones  y  realizar  seguimiento  al  manejo de los recursos.</t>
  </si>
  <si>
    <t>Actas e informes contables por trimestres.</t>
  </si>
  <si>
    <t>La institución no cuenta con un programa de bienestar para todos  los docentes.</t>
  </si>
  <si>
    <t>Actas de reuniones</t>
  </si>
  <si>
    <t xml:space="preserve">Actas de elección y conformación de consejo estuantil </t>
  </si>
  <si>
    <t>Actas de elección</t>
  </si>
  <si>
    <t>El consejo de padres de familia se reúne cuando la circunstancia lo amerita.</t>
  </si>
  <si>
    <t>Actas</t>
  </si>
  <si>
    <t>Registro fotogräfico, publicación en redes sociales</t>
  </si>
  <si>
    <t>Registro fotográfico e inventarios</t>
  </si>
  <si>
    <t>Bitácora de titulares y fotografías</t>
  </si>
  <si>
    <t>registro fotogräfico, bitácora de docentes</t>
  </si>
  <si>
    <t xml:space="preserve">Actas de reunión, Manual de convivencia </t>
  </si>
  <si>
    <t>Actas de participación y registro fotográficos.</t>
  </si>
  <si>
    <t xml:space="preserve">actas de compromiso y pactos de convivencia </t>
  </si>
  <si>
    <t xml:space="preserve">La intitución mantiene constante comunicacón e información con las familia o acudientes de los estudiantes </t>
  </si>
  <si>
    <t>Actas, historiales de grupos de Whatsapp</t>
  </si>
  <si>
    <t xml:space="preserve">la institución educativa revisa y evalúa constantemente los procesos de comunicación e intercambio con los entes educativos y ejecuta los ajustes pertinentes </t>
  </si>
  <si>
    <t>Actas y evidencias fotográficas</t>
  </si>
  <si>
    <t>El sector productivo colabora mayoritariamente con las prácticas de los estudiantes del SENA y actividades concernientes a la institución.</t>
  </si>
  <si>
    <t>Planes de área, planes de aula y proyectos transversales</t>
  </si>
  <si>
    <t>PEI</t>
  </si>
  <si>
    <t>Inventarios</t>
  </si>
  <si>
    <t>SIIE</t>
  </si>
  <si>
    <t>La institución cuenta con una política clara sobre la intencionalidad de las tareas la cual es compartida y aplicada por los docentes de todas las sedes.</t>
  </si>
  <si>
    <t>Planes área, planes de aula y guías de aprendizaje.</t>
  </si>
  <si>
    <t>La institución cuenta con una política sobre el uso de los recursos para el aprendizaje que está articulada a su propuesta pedagógica.</t>
  </si>
  <si>
    <t>PEI, Planes de aula</t>
  </si>
  <si>
    <t>SIIE, Planes de aula</t>
  </si>
  <si>
    <t>Planes de aula, SIIE</t>
  </si>
  <si>
    <t>Documentos del día E</t>
  </si>
  <si>
    <t>Planes de nivelación, SIIE</t>
  </si>
  <si>
    <t>La institución educativa, atiende a una gran población  de alumnos en condiciones de desplazamiento, y pobreza extrema y favoce la participación de toda  esta población.</t>
  </si>
  <si>
    <t>Formato de matricula , carpetas de cada estudiante, observadores de los alumnos.</t>
  </si>
  <si>
    <t>La institución conoce las caracteristicas de su entorno y procura dar respuestas a estas, mediante acciones que buscan acercar a los estudiantes a la institución.</t>
  </si>
  <si>
    <t>Se le brinda al estudiante una orientación Vocacional  con el fin de que el mismo tome sus propias decisiones en su beneficio y el de su comunidad.</t>
  </si>
  <si>
    <t>La institución reconoce a la familia como la formadora de valores  que  tienen un papel fundamental en la enseñanza de sus hijos, por ello es necesaria una formación academica de ellos para que puedan cumplir a cabalidad con su función</t>
  </si>
  <si>
    <t xml:space="preserve">Formato de asistencia, charlas por parte de los psicologos y miembros  del servicio de salud municipal, </t>
  </si>
  <si>
    <t>ofrece los niveles de prescolar, basica primaria, basica secudaria y media tecnica, restaurante escolar, cooperativa.</t>
  </si>
  <si>
    <t>Observadores de los estudiantes, planillas de control de asistencia de restaurante</t>
  </si>
  <si>
    <t>Las dependencia de la institución ademas de ofrecer el servicio educativo se hace extensivo a las entidades que ofrecen servicios de formación no formal. Además la comunidad se encuentra informada respecto a los programas y posibilidades del uso de los recursos fisicos de la institución y los utiliza.</t>
  </si>
  <si>
    <t>Formato  de prestamo de las dependencias.</t>
  </si>
  <si>
    <t>El servicio social estudiantil es valorado por la comunidad  ya que este contribuye a la solución de algunas necesidades por medio de programas interesantes y organizados</t>
  </si>
  <si>
    <t>material fotografico</t>
  </si>
  <si>
    <t>La institución brinda los espacios necesarios para que todos los estudiantes participen de las actividades culturales y deportivas programadas en cada periodo. No solo se ha dado cumplimiento a la ley  sino que se a logrado la participación de los estudiantes en su propia formación.</t>
  </si>
  <si>
    <t>Cronograma de Actividades, actas de izadas de bandera, fotografias y videos.</t>
  </si>
  <si>
    <t>La institución programa cuatro asambleas de padres ordinarias y extraordinarias cuando lo considere necesario. Además de poseer canales de comunicaciòn claros y abiertos que favorecen a los padres el conocimiento de sus derechos y deberes</t>
  </si>
  <si>
    <t>Cronograma de actividades,actas de Asambleas de padres de familia, Formato  de asistencia a las reuniones, material fotografico y audio visual</t>
  </si>
  <si>
    <t>Las familias son muy activas y participan en todas las actividades que se programan en concordancia con el PEI y con los procesos de la institución.</t>
  </si>
  <si>
    <t>Formatos de asistencia, charlas de los psicologos a las familias</t>
  </si>
  <si>
    <t>Se cuenta con Programas como los proyectos transversales con apoyo de los miembros del comité de salud municipal.Se encuentra seguridad en la sede principal pero algunas sedes carecen de esa seguridad, como la escuela Miguel Vega Uribe, y la Esmeralda.</t>
  </si>
  <si>
    <t>Material fotografico. Proyectos transversales(medioi ambiente, educación sexual.</t>
  </si>
  <si>
    <t>la institución ha recibido charlas de los psicologos  y comité de salud, pero no cuenta  con un sisrtema de monitoreo permanente.</t>
  </si>
  <si>
    <t>planillas de control de asistencia, fotografias</t>
  </si>
  <si>
    <t>Se evidencia que en la zona de la institución no existen normas de seguridad en la via por donde se transportan los estudiantes, por ende esnecesario el proyecto de movilidad segura.</t>
  </si>
  <si>
    <t>Proyectos transversales movilidad segura Educación sexual. Material fotografico</t>
  </si>
  <si>
    <t>El comité de calidad junto con la comunidad educativa hace revision de la vision y la mision de acuerdo con el enfoque tecnico y la proyeccion de los jovenes.</t>
  </si>
  <si>
    <t>publicacion en cada una de las  sedes , en la pagina web y grupos Tic´s de trabajo.</t>
  </si>
  <si>
    <t>De acuerdo a los objetivos institucionales se establecen metas a  mediano plazo concertadas con los difrentes estamentos.</t>
  </si>
  <si>
    <t>publicacion en cartelera, plataforma institucional y redes sociales.</t>
  </si>
  <si>
    <t>Todos los estamentos  estan apropiados del rumbo institucional y compromiso por la excelencia.</t>
  </si>
  <si>
    <t>Todos los  grupos poblacionales han sido incluidos en el sistema educativo con las estrategias de permanencia aplicadas en la Institución.</t>
  </si>
  <si>
    <t>actas de reuniones en cada sede, informes de consejo directivo y publicacion redes sociales.</t>
  </si>
  <si>
    <t>Folios de matricula, planillas de restaurante y constancia de visita de transporte escolar.</t>
  </si>
  <si>
    <t>Teniendo en cuenta los lineamientos emitidos por el MEN y la normatividad vigente cada estamento tiene participación en el comité de calidad para apuntar a la excelencia.</t>
  </si>
  <si>
    <t>Cronograma de actividades y plan operativo general.</t>
  </si>
  <si>
    <t>Planes de aula, curriculo , actas de reuniones y registros fotográficos de las acciones realizadas</t>
  </si>
  <si>
    <t>Con la ayuda de la tutora PTA y el consejo cademico se unificó la estrategia pedagogica.</t>
  </si>
  <si>
    <t xml:space="preserve">Planes de area y de aula ajustados y plan de trabajo. </t>
  </si>
  <si>
    <t>Los resultados de las  evaluaciones realizadas por componentes son el insumo para plantear las metas de mejoramiento.</t>
  </si>
  <si>
    <t>Todos los componentes de la institución son evaluados en  todas las sedes buscando el mejoramiento.</t>
  </si>
  <si>
    <t>Planes de mejoramiento de acuerdo a cada componente.</t>
  </si>
  <si>
    <t>diagnostico y propuesta de mejoramiento.</t>
  </si>
  <si>
    <t>El consejo directivo se reun periodicamente y extraordinariamente cuando la situación lo amerita</t>
  </si>
  <si>
    <t>Actas de reuniones.</t>
  </si>
  <si>
    <t>El consejo academico se reune periodicamente para revisar y analizar determinadas situaciones en las distintas sedes.</t>
  </si>
  <si>
    <t>La comisión de evaluación hace seguimiento  a los lineamientos institucionales,rendimiento de los estudiantes y analisis de resultados y al finalizar se hace la promoción con el consejo diretivo.</t>
  </si>
  <si>
    <t>El comité de convivencia está conformado y funcionando.</t>
  </si>
  <si>
    <t>La institución educativa cuenta con un personero elegido de forma democrática, sin embargo, encada sede hay un represntante asesor.</t>
  </si>
  <si>
    <t>La asamblea de padres de familia se reúne periódicamente  de acuerdo a un cronograma pre existente sin embargo los representantes hacen presencia en las sedes.</t>
  </si>
  <si>
    <t>Actas de asambleas y reuniones extras</t>
  </si>
  <si>
    <t>las familias que son cercanas a la Institución generalmente comparten información,ademas cada equipo de trabajo tiene un grupo de whatsapp y las redes sociales hacen que la información fluya.</t>
  </si>
  <si>
    <t>Redes sociales.whatsapp y plataforma institucional en funcionamiento.</t>
  </si>
  <si>
    <t>Los difrentes proyectos se llevan a cabo con la participación de la comunidad educativa en busca del mejoramiento de los ambientes.</t>
  </si>
  <si>
    <t>Plan operativo,cronograma y actas.</t>
  </si>
  <si>
    <t>generalmente se reconocen los logros academicos pero hace falta el reconocimiento</t>
  </si>
  <si>
    <t>siempre llevando en alto el nombre de la Institución Los estudiantes  participan  en actividades internas y externas .</t>
  </si>
  <si>
    <t>Cinco de las seis  sedes de la institución poseen espacios para la prácticas,recreativa y deportiva. En todas las sedes hace uso adecuado de las instalaciones fuera de su horario habitual.</t>
  </si>
  <si>
    <t>En el momento de ingreso los docentes, en todas las sedes dan orientaciones básicas a los estudiantes nuevos acerca del uso y constumbres en la institución. Sin embargo hay acompañamiento durante todo el transito escolar.</t>
  </si>
  <si>
    <t xml:space="preserve">La comunidad educativa en general, refleja entusiasmo y motivación hacia todo lo concerniente al aprendizaje; sin embargo,  se realizan evaluaciones en las que se recoje la opinión de los estudiantes sobre el proceso de aprendizaje. </t>
  </si>
  <si>
    <t>la institución educativa elabora un conjunto de normas a seguir por estudiantes, profesores y padres de familia consensuados en el documento Manual de convivencia  y que orienta las acciones de los entes de la comunidad educativa siempre en  concordancia con el PEI.</t>
  </si>
  <si>
    <t xml:space="preserve">Formatos de actividades,Acta de compromiso y  registro fotográfico </t>
  </si>
  <si>
    <t xml:space="preserve">La institución coordina actividades con diferentes entes gubernamentales como la Alcaldia de Tibú y sus diferentes dependencias </t>
  </si>
  <si>
    <t>La institución educativa cuenta con un comité de convivencia, al cual se le reconocen sus funciones, y desarrolla actividades para el mejoramiento de la convivencia en la institución.</t>
  </si>
  <si>
    <t>La institución tiene un plan para el manejo de los casos difíciles, en casos puntuales.</t>
  </si>
  <si>
    <t>La institución mantiene una excelente relación con instituto  como el SENA,asociaciones y establecimientos educaticos cercanos lo que hace que el colegio se fortalezca y ejecute acciones en beneficio de la comunidad.</t>
  </si>
  <si>
    <t>El plan de estudios está estructurado de acuerdo a la normatividad vigente, cuenta con planes de área acordes a los lineamientos del MEN, ajustados para su aplicación en todas las sedes de la institución.</t>
  </si>
  <si>
    <t>el enfoque metodologico está orientado al constructivismo.</t>
  </si>
  <si>
    <t>de acuerdo a los valores estipulados se asigna a las sedes los recursos priorizando las ncesidades.</t>
  </si>
  <si>
    <t>la jornada escolar de acuerdo a la norma está unificada en todas la sedes.</t>
  </si>
  <si>
    <t>horarios establecidos.</t>
  </si>
  <si>
    <t>De acuerdo a los estandares básicos de competencia y el decreto 1290 de 2009La institución educativa cuenta con un sistema de evaluación acorde con los lineamientos curriculares en concordancia con la escala nacional.</t>
  </si>
  <si>
    <t xml:space="preserve">Aunque la conectividad es limitada teniendo en cuenta el enfoque metodológico y las indicaciones del MEN se divulgan  estrategias para que todos alcancen los objetivos básicos. Las opciones didácticas que se emplean para las áreas, asignaturas y proyectos transversales, están orientadas en colaboración con el programa ¨Todos a aprender-PTA. </t>
  </si>
  <si>
    <t>planeación y estrategias establecidas en el PEI.</t>
  </si>
  <si>
    <t>De acuerdo con lo estipulado en ele decreto 1075 La institución establece una distribución para  el uso apropiado de los tiempos destinados a los aprendizajes.</t>
  </si>
  <si>
    <t>horarios,cronograma de actividades</t>
  </si>
  <si>
    <t>la participación familiar en estrecha relación con el aprendizaje permite que la pedagogia sea mas asertiva</t>
  </si>
  <si>
    <t>La clave que permite que el aprendizaje sea eficiente es la comunicación entre los padres,docentes y estudiantes.</t>
  </si>
  <si>
    <t>La estructuracion de los planes de area parte de los lineamientos nacionales aterrizados al contexto de nuestra institución.</t>
  </si>
  <si>
    <t>Planes de area, de aula y diarios de campo.</t>
  </si>
  <si>
    <t>La actividad pedagogica en todas las sedes está orientada hacia el constructivismo.</t>
  </si>
  <si>
    <t>los referentes nacionales,los analisis de resultados, asi como la coevaluación permiten mejorar la prácticas de aula.</t>
  </si>
  <si>
    <t xml:space="preserve">los resultados tanto internos como externos son el insumo para un plan de mejoramiento real. </t>
  </si>
  <si>
    <t>El análisis de las pruebas externas permite la aplicación de metodologías y estrategias para el mejoramiento de la calidad educativa.</t>
  </si>
  <si>
    <t>el control de asistencia y seguimiento al ausentismo es un insumo para mejorarlos procesos teniendo en cuenta las distancias y casos particulares.</t>
  </si>
  <si>
    <t>listas de titulares y Plataforma Web Colegios</t>
  </si>
  <si>
    <t>Todas las actividades de nivelacion son concertadas con los acudientes y se hacen al finalizar el periodo.</t>
  </si>
  <si>
    <t>Los casos de NEE y procesos para lograr los aprendizajes minimos estan establecidospor el consejo acádemico.</t>
  </si>
  <si>
    <t>DUAR ,Plan de nivelación, PIAR</t>
  </si>
  <si>
    <t>Se tiene como prioridad y hemos avanzado pero no hemos logrado el seguimiento al total.</t>
  </si>
  <si>
    <t>Grupos de whasatapp y base de datos</t>
  </si>
  <si>
    <t>El consejo estudiantil es elegido democráticamente, se reune periódicamente  tomar las decisiones que le corresponden falta vinculación de las sedes.</t>
  </si>
  <si>
    <t>La institución cuenta con una
política para identificar y divulgar las buenas prácticas
pedagógicas, administrativas .
Culturales</t>
  </si>
  <si>
    <t>La institución  tiene una política definida con respecto a las actividades extracurriculares, teniendo en cuenta las características  geográficas,sociales de las sedes</t>
  </si>
  <si>
    <t>en el momento no hay estudiantes de grupos etnicos</t>
  </si>
  <si>
    <t>actas de bienvenida e induccion</t>
  </si>
  <si>
    <t>Actas, Material fotografico y audiovisual, carta a los padres de Familiapor parte de sus hijos.</t>
  </si>
  <si>
    <t>IE.INTEGRADA LA LLANA</t>
  </si>
  <si>
    <t>CASERIO FINARIA</t>
  </si>
  <si>
    <t>TIBU</t>
  </si>
  <si>
    <t>ie.integradalallana@gmail.com</t>
  </si>
  <si>
    <t>JOHN WILLIAM OROZCO</t>
  </si>
  <si>
    <t>RECTOR</t>
  </si>
  <si>
    <t>wiloroher@hotmail.com</t>
  </si>
  <si>
    <t>NILZA NARANJO</t>
  </si>
  <si>
    <t>JEFERSON MACIAS</t>
  </si>
  <si>
    <t>CARLOS RODRIGUEZ</t>
  </si>
  <si>
    <t>DOCENTE</t>
  </si>
  <si>
    <t>ENERO 18 DE 2024</t>
  </si>
  <si>
    <t>sebast2742@hotmail.com</t>
  </si>
  <si>
    <t>jaixm@gmail.com</t>
  </si>
  <si>
    <t>carlosrodriguez1403@hotmail.es</t>
  </si>
  <si>
    <t>DIRECTIVA</t>
  </si>
  <si>
    <t>LIDER</t>
  </si>
  <si>
    <t>COMUNITARIA</t>
  </si>
  <si>
    <t>ACADEMICA</t>
  </si>
  <si>
    <t>ADMINISTRATIVA</t>
  </si>
  <si>
    <t>Todos los planes y acciones estan articulados al planeamiento estrategico teniendo en cuenta el curriculo y las acciones que buscan el cumplimiento de las metas.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</si>
</sst>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3" x14ac:knownFonts="1">
    <font>
      <sz val="11"/>
      <color theme="1"/>
      <name val="Calibri"/>
      <family val="2"/>
      <scheme val="minor"/>
    </font>
    <font>
      <sz val="11"/>
      <color indexed="8"/>
      <name val="Calibri"/>
      <family val="2"/>
    </font>
    <font>
      <sz val="8"/>
      <name val="Calibri"/>
      <family val="2"/>
    </font>
    <font>
      <b/>
      <sz val="12"/>
      <name val="Verdana"/>
      <family val="2"/>
    </font>
    <font>
      <b/>
      <sz val="12"/>
      <color indexed="9"/>
      <name val="Verdana"/>
      <family val="2"/>
    </font>
    <font>
      <sz val="12"/>
      <name val="Verdana"/>
      <family val="2"/>
    </font>
    <font>
      <b/>
      <sz val="12"/>
      <color indexed="8"/>
      <name val="Verdana"/>
      <family val="2"/>
    </font>
    <font>
      <b/>
      <sz val="16"/>
      <name val="Verdana"/>
      <family val="2"/>
    </font>
    <font>
      <sz val="8"/>
      <color indexed="8"/>
      <name val="Arial"/>
      <family val="2"/>
    </font>
    <font>
      <b/>
      <sz val="14"/>
      <color indexed="9"/>
      <name val="Arial"/>
      <family val="2"/>
    </font>
    <font>
      <b/>
      <sz val="12"/>
      <color indexed="8"/>
      <name val="Arial"/>
      <family val="2"/>
    </font>
    <font>
      <sz val="9"/>
      <color indexed="8"/>
      <name val="Arial"/>
      <family val="2"/>
    </font>
    <font>
      <b/>
      <sz val="11"/>
      <color indexed="8"/>
      <name val="Arial"/>
      <family val="2"/>
    </font>
    <font>
      <sz val="12"/>
      <color indexed="8"/>
      <name val="Arial"/>
      <family val="2"/>
    </font>
    <font>
      <sz val="11"/>
      <color indexed="8"/>
      <name val="Arial"/>
      <family val="2"/>
    </font>
    <font>
      <sz val="12"/>
      <name val="Arial"/>
      <family val="2"/>
    </font>
    <font>
      <b/>
      <sz val="12"/>
      <name val="Arial"/>
      <family val="2"/>
    </font>
    <font>
      <sz val="11"/>
      <name val="Arial"/>
      <family val="2"/>
    </font>
    <font>
      <b/>
      <sz val="11"/>
      <color indexed="9"/>
      <name val="Arial"/>
      <family val="2"/>
    </font>
    <font>
      <b/>
      <sz val="16"/>
      <color indexed="8"/>
      <name val="Arial"/>
      <family val="2"/>
    </font>
    <font>
      <b/>
      <u/>
      <sz val="16"/>
      <color indexed="12"/>
      <name val="Arial"/>
      <family val="2"/>
    </font>
    <font>
      <b/>
      <sz val="12"/>
      <color indexed="9"/>
      <name val="Arial"/>
      <family val="2"/>
    </font>
    <font>
      <b/>
      <sz val="16"/>
      <color indexed="9"/>
      <name val="Arial"/>
      <family val="2"/>
    </font>
    <font>
      <sz val="14"/>
      <color indexed="8"/>
      <name val="Arial"/>
      <family val="2"/>
    </font>
    <font>
      <b/>
      <sz val="14"/>
      <name val="Arial"/>
      <family val="2"/>
    </font>
    <font>
      <b/>
      <sz val="11"/>
      <name val="Arial"/>
      <family val="2"/>
    </font>
    <font>
      <sz val="10"/>
      <name val="Arial"/>
      <family val="2"/>
    </font>
    <font>
      <sz val="11"/>
      <color theme="1"/>
      <name val="Calibri"/>
      <family val="2"/>
      <scheme val="minor"/>
    </font>
    <font>
      <u/>
      <sz val="11"/>
      <color theme="10"/>
      <name val="Calibri"/>
      <family val="2"/>
    </font>
    <font>
      <sz val="12"/>
      <color theme="1"/>
      <name val="Verdana"/>
      <family val="2"/>
    </font>
    <font>
      <u/>
      <sz val="12"/>
      <color theme="10"/>
      <name val="Verdana"/>
      <family val="2"/>
    </font>
    <font>
      <sz val="14"/>
      <color theme="1"/>
      <name val="Verdana"/>
      <family val="2"/>
    </font>
    <font>
      <sz val="11"/>
      <color theme="1"/>
      <name val="Arial"/>
      <family val="2"/>
    </font>
    <font>
      <u/>
      <sz val="11"/>
      <color theme="10"/>
      <name val="Arial"/>
      <family val="2"/>
    </font>
    <font>
      <sz val="12"/>
      <color theme="1"/>
      <name val="Arial"/>
      <family val="2"/>
    </font>
    <font>
      <sz val="9"/>
      <color theme="1"/>
      <name val="Arial"/>
      <family val="2"/>
    </font>
    <font>
      <sz val="8"/>
      <color theme="1"/>
      <name val="Arial"/>
      <family val="2"/>
    </font>
    <font>
      <b/>
      <sz val="14"/>
      <color theme="1"/>
      <name val="Arial"/>
      <family val="2"/>
    </font>
    <font>
      <b/>
      <i/>
      <sz val="14"/>
      <color theme="0"/>
      <name val="Arial"/>
      <family val="2"/>
    </font>
    <font>
      <b/>
      <i/>
      <sz val="11"/>
      <color theme="0"/>
      <name val="Arial"/>
      <family val="2"/>
    </font>
    <font>
      <i/>
      <sz val="11"/>
      <color theme="0"/>
      <name val="Arial"/>
      <family val="2"/>
    </font>
    <font>
      <b/>
      <sz val="11"/>
      <color theme="0"/>
      <name val="Arial"/>
      <family val="2"/>
    </font>
    <font>
      <sz val="10"/>
      <color theme="1"/>
      <name val="Arial"/>
      <family val="2"/>
    </font>
  </fonts>
  <fills count="23">
    <fill>
      <patternFill patternType="none"/>
    </fill>
    <fill>
      <patternFill patternType="gray125"/>
    </fill>
    <fill>
      <patternFill patternType="solid">
        <fgColor indexed="44"/>
        <bgColor indexed="64"/>
      </patternFill>
    </fill>
    <fill>
      <patternFill patternType="solid">
        <fgColor indexed="31"/>
        <bgColor indexed="64"/>
      </patternFill>
    </fill>
    <fill>
      <patternFill patternType="solid">
        <fgColor theme="6" tint="0.59999389629810485"/>
        <bgColor indexed="41"/>
      </patternFill>
    </fill>
    <fill>
      <patternFill patternType="solid">
        <fgColor rgb="FFC00000"/>
        <bgColor indexed="64"/>
      </patternFill>
    </fill>
    <fill>
      <patternFill patternType="solid">
        <fgColor theme="9" tint="-0.249977111117893"/>
        <bgColor indexed="64"/>
      </patternFill>
    </fill>
    <fill>
      <patternFill patternType="solid">
        <fgColor theme="6" tint="-0.499984740745262"/>
        <bgColor indexed="64"/>
      </patternFill>
    </fill>
    <fill>
      <patternFill patternType="solid">
        <fgColor theme="0" tint="-0.14999847407452621"/>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8" tint="0.39997558519241921"/>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0"/>
        <bgColor indexed="64"/>
      </patternFill>
    </fill>
    <fill>
      <patternFill patternType="solid">
        <fgColor theme="3" tint="0.79998168889431442"/>
        <bgColor indexed="64"/>
      </patternFill>
    </fill>
    <fill>
      <patternFill patternType="solid">
        <fgColor theme="6" tint="-0.249977111117893"/>
        <bgColor indexed="8"/>
      </patternFill>
    </fill>
    <fill>
      <patternFill patternType="solid">
        <fgColor theme="5" tint="-0.249977111117893"/>
        <bgColor indexed="64"/>
      </patternFill>
    </fill>
  </fills>
  <borders count="22">
    <border>
      <left/>
      <right/>
      <top/>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double">
        <color indexed="64"/>
      </left>
      <right style="double">
        <color indexed="64"/>
      </right>
      <top style="double">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style="thin">
        <color indexed="9"/>
      </right>
      <top/>
      <bottom/>
      <diagonal/>
    </border>
    <border>
      <left style="thin">
        <color indexed="9"/>
      </left>
      <right style="medium">
        <color indexed="9"/>
      </right>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right/>
      <top/>
      <bottom style="thin">
        <color indexed="64"/>
      </bottom>
      <diagonal/>
    </border>
  </borders>
  <cellStyleXfs count="7">
    <xf numFmtId="0" fontId="0" fillId="0" borderId="0"/>
    <xf numFmtId="0" fontId="8" fillId="4" borderId="1">
      <alignment horizontal="center" vertical="center"/>
    </xf>
    <xf numFmtId="0" fontId="28" fillId="0" borderId="0" applyNumberFormat="0" applyFill="0" applyBorder="0" applyAlignment="0" applyProtection="0">
      <alignment vertical="top"/>
      <protection locked="0"/>
    </xf>
    <xf numFmtId="0" fontId="8" fillId="0" borderId="0"/>
    <xf numFmtId="0" fontId="27" fillId="0" borderId="0"/>
    <xf numFmtId="0" fontId="27" fillId="0" borderId="0"/>
    <xf numFmtId="9" fontId="1" fillId="0" borderId="0" applyFont="0" applyFill="0" applyBorder="0" applyAlignment="0" applyProtection="0"/>
  </cellStyleXfs>
  <cellXfs count="332">
    <xf numFmtId="0" fontId="0" fillId="0" borderId="0" xfId="0"/>
    <xf numFmtId="0" fontId="29" fillId="0" borderId="0" xfId="0" applyFont="1"/>
    <xf numFmtId="0" fontId="4" fillId="0" borderId="0" xfId="0" applyFont="1" applyFill="1" applyBorder="1" applyAlignment="1">
      <alignment horizontal="center" vertical="center"/>
    </xf>
    <xf numFmtId="0" fontId="4" fillId="0" borderId="0" xfId="0" applyFont="1" applyFill="1" applyAlignment="1">
      <alignment horizontal="center" vertical="center"/>
    </xf>
    <xf numFmtId="0" fontId="3" fillId="5" borderId="2" xfId="0" applyFont="1" applyFill="1" applyBorder="1" applyAlignment="1">
      <alignment horizontal="center" vertical="center"/>
    </xf>
    <xf numFmtId="0" fontId="3" fillId="6" borderId="2" xfId="0" applyFont="1" applyFill="1" applyBorder="1" applyAlignment="1">
      <alignment horizontal="center" vertical="center"/>
    </xf>
    <xf numFmtId="0" fontId="3" fillId="7" borderId="2" xfId="0" applyFont="1" applyFill="1" applyBorder="1" applyAlignment="1">
      <alignment horizontal="center" vertical="center"/>
    </xf>
    <xf numFmtId="0" fontId="5" fillId="8" borderId="2" xfId="2" applyFont="1" applyFill="1" applyBorder="1" applyAlignment="1" applyProtection="1">
      <alignment horizontal="left" vertical="center"/>
    </xf>
    <xf numFmtId="9" fontId="29" fillId="0" borderId="2" xfId="0" applyNumberFormat="1" applyFont="1" applyBorder="1" applyAlignment="1">
      <alignment horizontal="center" vertical="center"/>
    </xf>
    <xf numFmtId="0" fontId="6" fillId="0" borderId="0" xfId="0" applyFont="1" applyAlignment="1">
      <alignment horizontal="center"/>
    </xf>
    <xf numFmtId="2" fontId="29" fillId="0" borderId="0" xfId="0" applyNumberFormat="1" applyFont="1"/>
    <xf numFmtId="0" fontId="6" fillId="0" borderId="0" xfId="0" applyFont="1" applyAlignment="1"/>
    <xf numFmtId="0" fontId="30" fillId="0" borderId="0" xfId="2" applyFont="1" applyAlignment="1" applyProtection="1"/>
    <xf numFmtId="9" fontId="6" fillId="0" borderId="2" xfId="0" applyNumberFormat="1" applyFont="1" applyBorder="1" applyAlignment="1">
      <alignment horizontal="center" vertical="center"/>
    </xf>
    <xf numFmtId="0" fontId="29" fillId="0" borderId="0" xfId="0" applyFont="1" applyBorder="1" applyAlignment="1">
      <alignment horizontal="left" vertical="top"/>
    </xf>
    <xf numFmtId="0" fontId="31" fillId="0" borderId="0" xfId="0" applyFont="1" applyFill="1"/>
    <xf numFmtId="0" fontId="6" fillId="9" borderId="2" xfId="0" applyFont="1" applyFill="1" applyBorder="1" applyAlignment="1">
      <alignment horizontal="center" vertical="center" wrapText="1"/>
    </xf>
    <xf numFmtId="0" fontId="29" fillId="0" borderId="0" xfId="0" applyFont="1" applyFill="1"/>
    <xf numFmtId="9" fontId="29" fillId="0" borderId="0" xfId="0" applyNumberFormat="1" applyFont="1" applyFill="1"/>
    <xf numFmtId="9" fontId="5" fillId="0" borderId="2" xfId="0" applyNumberFormat="1" applyFont="1" applyBorder="1" applyAlignment="1">
      <alignment horizontal="center" vertical="center"/>
    </xf>
    <xf numFmtId="0" fontId="32" fillId="0" borderId="0" xfId="0" applyFont="1"/>
    <xf numFmtId="0" fontId="19" fillId="0" borderId="0" xfId="0" applyFont="1"/>
    <xf numFmtId="0" fontId="19" fillId="0" borderId="0" xfId="0" applyFont="1" applyBorder="1" applyAlignment="1"/>
    <xf numFmtId="0" fontId="18" fillId="0" borderId="0" xfId="0" applyFont="1" applyFill="1" applyAlignment="1">
      <alignment horizontal="center" vertical="center"/>
    </xf>
    <xf numFmtId="0" fontId="33" fillId="0" borderId="0" xfId="2" applyFont="1" applyFill="1" applyAlignment="1" applyProtection="1">
      <alignment vertical="center"/>
    </xf>
    <xf numFmtId="0" fontId="13" fillId="0" borderId="0" xfId="0" applyFont="1" applyFill="1" applyAlignment="1">
      <alignment horizontal="left" vertical="center" wrapText="1"/>
    </xf>
    <xf numFmtId="0" fontId="32" fillId="0" borderId="0" xfId="0" applyFont="1" applyFill="1" applyAlignment="1">
      <alignment vertical="center" wrapText="1"/>
    </xf>
    <xf numFmtId="0" fontId="32" fillId="0" borderId="0" xfId="0" applyFont="1" applyFill="1" applyAlignment="1">
      <alignment vertical="center"/>
    </xf>
    <xf numFmtId="0" fontId="13" fillId="0" borderId="0" xfId="0" applyFont="1" applyFill="1" applyBorder="1" applyAlignment="1">
      <alignment wrapText="1"/>
    </xf>
    <xf numFmtId="0" fontId="34" fillId="10" borderId="3" xfId="0" applyFont="1" applyFill="1" applyBorder="1" applyAlignment="1" applyProtection="1">
      <alignment horizontal="center" vertical="center"/>
      <protection locked="0"/>
    </xf>
    <xf numFmtId="0" fontId="32" fillId="10" borderId="3" xfId="0" applyFont="1" applyFill="1" applyBorder="1" applyAlignment="1" applyProtection="1">
      <alignment horizontal="center" vertical="center"/>
      <protection locked="0"/>
    </xf>
    <xf numFmtId="0" fontId="32" fillId="11" borderId="3" xfId="0" applyFont="1" applyFill="1" applyBorder="1" applyAlignment="1" applyProtection="1">
      <alignment horizontal="center" vertical="center"/>
      <protection locked="0"/>
    </xf>
    <xf numFmtId="0" fontId="32" fillId="12" borderId="3" xfId="0" applyFont="1" applyFill="1" applyBorder="1" applyAlignment="1" applyProtection="1">
      <alignment horizontal="center" vertical="center"/>
      <protection locked="0"/>
    </xf>
    <xf numFmtId="0" fontId="35" fillId="13" borderId="3" xfId="0" applyFont="1" applyFill="1" applyBorder="1" applyAlignment="1" applyProtection="1">
      <alignment horizontal="left" vertical="top" wrapText="1"/>
      <protection locked="0"/>
    </xf>
    <xf numFmtId="0" fontId="35" fillId="13" borderId="2" xfId="0" applyFont="1" applyFill="1" applyBorder="1" applyAlignment="1" applyProtection="1">
      <alignment horizontal="left" vertical="top" wrapText="1"/>
      <protection locked="0"/>
    </xf>
    <xf numFmtId="0" fontId="35" fillId="14" borderId="3" xfId="0" applyFont="1" applyFill="1" applyBorder="1" applyAlignment="1" applyProtection="1">
      <alignment horizontal="left" vertical="top" wrapText="1"/>
      <protection locked="0"/>
    </xf>
    <xf numFmtId="0" fontId="35" fillId="14" borderId="2" xfId="0" applyFont="1" applyFill="1" applyBorder="1" applyAlignment="1" applyProtection="1">
      <alignment horizontal="left" vertical="top" wrapText="1"/>
      <protection locked="0"/>
    </xf>
    <xf numFmtId="0" fontId="35" fillId="15" borderId="3" xfId="0" applyFont="1" applyFill="1" applyBorder="1" applyAlignment="1" applyProtection="1">
      <alignment horizontal="left" vertical="top" wrapText="1"/>
      <protection locked="0"/>
    </xf>
    <xf numFmtId="0" fontId="35" fillId="15" borderId="2" xfId="0" applyFont="1" applyFill="1" applyBorder="1" applyAlignment="1" applyProtection="1">
      <alignment horizontal="left" vertical="top" wrapText="1"/>
      <protection locked="0"/>
    </xf>
    <xf numFmtId="9" fontId="29" fillId="0" borderId="4" xfId="0" applyNumberFormat="1" applyFont="1" applyBorder="1" applyAlignment="1">
      <alignment horizontal="center" vertical="center"/>
    </xf>
    <xf numFmtId="0" fontId="16" fillId="8" borderId="5" xfId="2" applyFont="1" applyFill="1" applyBorder="1" applyAlignment="1" applyProtection="1">
      <alignment horizontal="center" vertical="center"/>
    </xf>
    <xf numFmtId="0" fontId="5" fillId="8" borderId="3" xfId="2" applyFont="1" applyFill="1" applyBorder="1" applyAlignment="1" applyProtection="1">
      <alignment horizontal="left" vertical="center"/>
    </xf>
    <xf numFmtId="0" fontId="16" fillId="8" borderId="5" xfId="2" applyFont="1" applyFill="1" applyBorder="1" applyAlignment="1" applyProtection="1">
      <alignment horizontal="center" vertical="center" wrapText="1"/>
    </xf>
    <xf numFmtId="0" fontId="24" fillId="8" borderId="5" xfId="2" applyFont="1" applyFill="1" applyBorder="1" applyAlignment="1" applyProtection="1">
      <alignment horizontal="center" vertical="center"/>
    </xf>
    <xf numFmtId="0" fontId="24" fillId="8" borderId="5" xfId="2" applyFont="1" applyFill="1" applyBorder="1" applyAlignment="1" applyProtection="1">
      <alignment horizontal="center" vertical="center" wrapText="1"/>
    </xf>
    <xf numFmtId="0" fontId="17" fillId="2" borderId="6" xfId="0" applyFont="1" applyFill="1" applyBorder="1" applyAlignment="1">
      <alignment vertical="center" wrapText="1"/>
    </xf>
    <xf numFmtId="0" fontId="17" fillId="2" borderId="7" xfId="0" applyFont="1" applyFill="1" applyBorder="1" applyAlignment="1">
      <alignment vertical="center" wrapText="1"/>
    </xf>
    <xf numFmtId="14" fontId="26" fillId="0" borderId="2" xfId="3" applyNumberFormat="1" applyFont="1" applyBorder="1" applyAlignment="1">
      <alignment horizontal="center" vertical="center"/>
    </xf>
    <xf numFmtId="0" fontId="26" fillId="0" borderId="2" xfId="3" applyFont="1" applyBorder="1" applyAlignment="1">
      <alignment horizontal="center" vertical="center"/>
    </xf>
    <xf numFmtId="0" fontId="17" fillId="2" borderId="6" xfId="0" applyFont="1" applyFill="1" applyBorder="1" applyAlignment="1">
      <alignment vertical="center"/>
    </xf>
    <xf numFmtId="0" fontId="15" fillId="16" borderId="8" xfId="0" applyFont="1" applyFill="1" applyBorder="1" applyAlignment="1">
      <alignment horizontal="center" vertical="center"/>
    </xf>
    <xf numFmtId="0" fontId="15" fillId="16" borderId="9" xfId="0" applyFont="1" applyFill="1" applyBorder="1" applyAlignment="1">
      <alignment horizontal="center" vertical="center"/>
    </xf>
    <xf numFmtId="0" fontId="16" fillId="16" borderId="10" xfId="0" applyFont="1" applyFill="1" applyBorder="1" applyAlignment="1">
      <alignment horizontal="center" vertical="center" wrapText="1"/>
    </xf>
    <xf numFmtId="0" fontId="35" fillId="17" borderId="3" xfId="0" applyFont="1" applyFill="1" applyBorder="1" applyAlignment="1" applyProtection="1">
      <alignment horizontal="left" vertical="top" wrapText="1"/>
      <protection locked="0"/>
    </xf>
    <xf numFmtId="0" fontId="35" fillId="17" borderId="2" xfId="0" applyFont="1" applyFill="1" applyBorder="1" applyAlignment="1" applyProtection="1">
      <alignment horizontal="left" vertical="top" wrapText="1"/>
      <protection locked="0"/>
    </xf>
    <xf numFmtId="0" fontId="32" fillId="18" borderId="3" xfId="0" applyFont="1" applyFill="1" applyBorder="1" applyAlignment="1" applyProtection="1">
      <alignment horizontal="center" vertical="center"/>
      <protection locked="0"/>
    </xf>
    <xf numFmtId="9" fontId="29" fillId="0" borderId="0" xfId="0" applyNumberFormat="1" applyFont="1" applyBorder="1" applyAlignment="1">
      <alignment horizontal="center" vertical="center"/>
    </xf>
    <xf numFmtId="9" fontId="6" fillId="0" borderId="0" xfId="0" applyNumberFormat="1" applyFont="1" applyBorder="1" applyAlignment="1">
      <alignment horizontal="center" vertical="center"/>
    </xf>
    <xf numFmtId="0" fontId="3" fillId="12" borderId="11" xfId="0" applyFont="1" applyFill="1" applyBorder="1" applyAlignment="1">
      <alignment horizontal="center" vertical="center"/>
    </xf>
    <xf numFmtId="0" fontId="3" fillId="7" borderId="11" xfId="0" applyFont="1" applyFill="1" applyBorder="1" applyAlignment="1">
      <alignment horizontal="center" vertical="center"/>
    </xf>
    <xf numFmtId="0" fontId="32" fillId="14" borderId="2" xfId="0" applyFont="1" applyFill="1" applyBorder="1" applyAlignment="1">
      <alignment vertical="center"/>
    </xf>
    <xf numFmtId="0" fontId="32" fillId="19" borderId="0" xfId="0" applyFont="1" applyFill="1" applyBorder="1" applyAlignment="1">
      <alignment vertical="center"/>
    </xf>
    <xf numFmtId="0" fontId="13" fillId="19" borderId="0" xfId="0" applyFont="1" applyFill="1" applyBorder="1" applyAlignment="1">
      <alignment horizontal="left" vertical="center" wrapText="1"/>
    </xf>
    <xf numFmtId="0" fontId="35" fillId="13" borderId="3" xfId="0" applyFont="1" applyFill="1" applyBorder="1" applyAlignment="1" applyProtection="1">
      <alignment horizontal="left" vertical="justify" wrapText="1"/>
      <protection locked="0"/>
    </xf>
    <xf numFmtId="0" fontId="35" fillId="14" borderId="3" xfId="0" applyFont="1" applyFill="1" applyBorder="1" applyAlignment="1" applyProtection="1">
      <alignment horizontal="left" vertical="justify" wrapText="1"/>
      <protection locked="0"/>
    </xf>
    <xf numFmtId="0" fontId="36" fillId="15" borderId="12" xfId="0" applyFont="1" applyFill="1" applyBorder="1" applyAlignment="1" applyProtection="1">
      <alignment horizontal="left" vertical="justify" wrapText="1"/>
      <protection locked="0"/>
    </xf>
    <xf numFmtId="0" fontId="36" fillId="15" borderId="2" xfId="0" applyFont="1" applyFill="1" applyBorder="1" applyAlignment="1" applyProtection="1">
      <alignment horizontal="left" vertical="justify" wrapText="1"/>
      <protection locked="0"/>
    </xf>
    <xf numFmtId="0" fontId="36" fillId="17" borderId="12" xfId="0" applyFont="1" applyFill="1" applyBorder="1" applyAlignment="1" applyProtection="1">
      <alignment horizontal="left" vertical="justify" wrapText="1"/>
      <protection locked="0"/>
    </xf>
    <xf numFmtId="0" fontId="36" fillId="17" borderId="2" xfId="0" applyFont="1" applyFill="1" applyBorder="1" applyAlignment="1" applyProtection="1">
      <alignment horizontal="left" vertical="justify" wrapText="1"/>
      <protection locked="0"/>
    </xf>
    <xf numFmtId="0" fontId="35" fillId="14" borderId="2" xfId="0" applyFont="1" applyFill="1" applyBorder="1" applyAlignment="1" applyProtection="1">
      <alignment horizontal="left" vertical="justify" wrapText="1"/>
      <protection locked="0"/>
    </xf>
    <xf numFmtId="0" fontId="36" fillId="15" borderId="6" xfId="0" applyFont="1" applyFill="1" applyBorder="1" applyAlignment="1" applyProtection="1">
      <alignment horizontal="left" vertical="justify" wrapText="1"/>
      <protection locked="0"/>
    </xf>
    <xf numFmtId="0" fontId="36" fillId="17" borderId="6" xfId="0" applyFont="1" applyFill="1" applyBorder="1" applyAlignment="1" applyProtection="1">
      <alignment horizontal="left" vertical="justify" wrapText="1"/>
      <protection locked="0"/>
    </xf>
    <xf numFmtId="0" fontId="32" fillId="15" borderId="3" xfId="0" applyFont="1" applyFill="1" applyBorder="1" applyAlignment="1" applyProtection="1">
      <alignment horizontal="left" vertical="justify" wrapText="1"/>
      <protection locked="0"/>
    </xf>
    <xf numFmtId="0" fontId="32" fillId="15" borderId="2" xfId="0" applyFont="1" applyFill="1" applyBorder="1" applyAlignment="1" applyProtection="1">
      <alignment horizontal="left" vertical="justify" wrapText="1"/>
      <protection locked="0"/>
    </xf>
    <xf numFmtId="0" fontId="32" fillId="17" borderId="3" xfId="0" applyFont="1" applyFill="1" applyBorder="1" applyAlignment="1" applyProtection="1">
      <alignment horizontal="left" vertical="justify" wrapText="1"/>
      <protection locked="0"/>
    </xf>
    <xf numFmtId="0" fontId="32" fillId="17" borderId="2" xfId="0" applyFont="1" applyFill="1" applyBorder="1" applyAlignment="1" applyProtection="1">
      <alignment horizontal="left" vertical="justify" wrapText="1"/>
      <protection locked="0"/>
    </xf>
    <xf numFmtId="0" fontId="35" fillId="13" borderId="2" xfId="0" applyFont="1" applyFill="1" applyBorder="1" applyAlignment="1" applyProtection="1">
      <alignment horizontal="left" vertical="justify" wrapText="1"/>
      <protection locked="0"/>
    </xf>
    <xf numFmtId="0" fontId="35" fillId="15" borderId="3" xfId="0" applyFont="1" applyFill="1" applyBorder="1" applyAlignment="1" applyProtection="1">
      <alignment horizontal="left" vertical="justify" wrapText="1"/>
      <protection locked="0"/>
    </xf>
    <xf numFmtId="0" fontId="35" fillId="15" borderId="2" xfId="0" applyFont="1" applyFill="1" applyBorder="1" applyAlignment="1" applyProtection="1">
      <alignment horizontal="left" vertical="justify" wrapText="1"/>
      <protection locked="0"/>
    </xf>
    <xf numFmtId="0" fontId="35" fillId="17" borderId="3" xfId="0" applyFont="1" applyFill="1" applyBorder="1" applyAlignment="1" applyProtection="1">
      <alignment horizontal="left" vertical="justify" wrapText="1"/>
      <protection locked="0"/>
    </xf>
    <xf numFmtId="0" fontId="35" fillId="17" borderId="2" xfId="0" applyFont="1" applyFill="1" applyBorder="1" applyAlignment="1" applyProtection="1">
      <alignment horizontal="left" vertical="justify" wrapText="1"/>
      <protection locked="0"/>
    </xf>
    <xf numFmtId="0" fontId="34" fillId="11" borderId="3" xfId="0" applyFont="1" applyFill="1" applyBorder="1" applyAlignment="1" applyProtection="1">
      <alignment horizontal="center" vertical="center" wrapText="1"/>
      <protection locked="0"/>
    </xf>
    <xf numFmtId="0" fontId="32" fillId="11" borderId="3" xfId="0" applyFont="1" applyFill="1" applyBorder="1" applyAlignment="1" applyProtection="1">
      <alignment horizontal="center" vertical="center" wrapText="1"/>
      <protection locked="0"/>
    </xf>
    <xf numFmtId="0" fontId="34" fillId="12" borderId="3" xfId="0" applyFont="1" applyFill="1" applyBorder="1" applyAlignment="1" applyProtection="1">
      <alignment horizontal="center" vertical="center" wrapText="1"/>
      <protection locked="0"/>
    </xf>
    <xf numFmtId="0" fontId="32" fillId="12" borderId="3" xfId="0" applyFont="1" applyFill="1" applyBorder="1" applyAlignment="1" applyProtection="1">
      <alignment horizontal="center" vertical="center" wrapText="1"/>
      <protection locked="0"/>
    </xf>
    <xf numFmtId="0" fontId="34" fillId="18" borderId="3" xfId="0" applyFont="1" applyFill="1" applyBorder="1" applyAlignment="1" applyProtection="1">
      <alignment horizontal="center" vertical="center" wrapText="1"/>
      <protection locked="0"/>
    </xf>
    <xf numFmtId="0" fontId="32" fillId="18" borderId="3" xfId="0" applyFont="1" applyFill="1" applyBorder="1" applyAlignment="1" applyProtection="1">
      <alignment horizontal="center" vertical="center" wrapText="1"/>
      <protection locked="0"/>
    </xf>
    <xf numFmtId="0" fontId="32" fillId="0" borderId="0" xfId="0" applyFont="1" applyBorder="1" applyProtection="1">
      <protection locked="0"/>
    </xf>
    <xf numFmtId="0" fontId="37" fillId="0" borderId="0" xfId="0" applyFont="1" applyBorder="1" applyAlignment="1" applyProtection="1">
      <alignment horizontal="center" vertical="center"/>
      <protection locked="0"/>
    </xf>
    <xf numFmtId="0" fontId="25" fillId="9" borderId="4" xfId="0" applyFont="1" applyFill="1" applyBorder="1" applyAlignment="1" applyProtection="1">
      <alignment horizontal="center" vertical="center"/>
      <protection locked="0"/>
    </xf>
    <xf numFmtId="0" fontId="16" fillId="9" borderId="2" xfId="0" applyFont="1" applyFill="1" applyBorder="1" applyAlignment="1" applyProtection="1">
      <alignment horizontal="left" vertical="center" wrapText="1"/>
      <protection locked="0"/>
    </xf>
    <xf numFmtId="0" fontId="25" fillId="9" borderId="2" xfId="0" applyFont="1" applyFill="1" applyBorder="1" applyAlignment="1" applyProtection="1">
      <alignment horizontal="center" vertical="center"/>
      <protection locked="0"/>
    </xf>
    <xf numFmtId="0" fontId="25" fillId="9" borderId="2" xfId="0" applyFont="1" applyFill="1" applyBorder="1" applyAlignment="1" applyProtection="1">
      <alignment horizontal="left" vertical="center" wrapText="1"/>
      <protection locked="0"/>
    </xf>
    <xf numFmtId="0" fontId="25" fillId="9" borderId="6" xfId="0" applyFont="1" applyFill="1" applyBorder="1" applyAlignment="1" applyProtection="1">
      <alignment horizontal="left" vertical="center" wrapText="1"/>
      <protection locked="0"/>
    </xf>
    <xf numFmtId="0" fontId="38" fillId="6" borderId="7" xfId="0" applyFont="1" applyFill="1" applyBorder="1" applyAlignment="1" applyProtection="1">
      <alignment vertical="center"/>
      <protection locked="0"/>
    </xf>
    <xf numFmtId="0" fontId="25" fillId="6" borderId="7" xfId="0" applyFont="1" applyFill="1" applyBorder="1" applyAlignment="1" applyProtection="1">
      <alignment vertical="center"/>
      <protection locked="0"/>
    </xf>
    <xf numFmtId="0" fontId="25" fillId="6" borderId="2" xfId="0" applyFont="1" applyFill="1" applyBorder="1" applyAlignment="1" applyProtection="1">
      <alignment vertical="center"/>
      <protection locked="0"/>
    </xf>
    <xf numFmtId="0" fontId="32" fillId="0" borderId="3" xfId="0" applyFont="1" applyBorder="1" applyAlignment="1" applyProtection="1">
      <alignment wrapText="1"/>
      <protection locked="0"/>
    </xf>
    <xf numFmtId="0" fontId="32" fillId="0" borderId="0" xfId="0" applyFont="1" applyFill="1" applyBorder="1" applyProtection="1">
      <protection locked="0"/>
    </xf>
    <xf numFmtId="0" fontId="32" fillId="0" borderId="2" xfId="0" applyFont="1" applyBorder="1" applyProtection="1">
      <protection locked="0"/>
    </xf>
    <xf numFmtId="0" fontId="32" fillId="0" borderId="2" xfId="0" applyFont="1" applyBorder="1" applyAlignment="1" applyProtection="1">
      <alignment wrapText="1"/>
      <protection locked="0"/>
    </xf>
    <xf numFmtId="0" fontId="12" fillId="0" borderId="0" xfId="0" applyFont="1" applyBorder="1" applyAlignment="1" applyProtection="1">
      <alignment horizontal="center"/>
      <protection locked="0"/>
    </xf>
    <xf numFmtId="0" fontId="12" fillId="0" borderId="0" xfId="0" applyFont="1" applyBorder="1" applyAlignment="1" applyProtection="1">
      <alignment horizontal="center" vertical="center"/>
      <protection locked="0"/>
    </xf>
    <xf numFmtId="0" fontId="38" fillId="6" borderId="7" xfId="0" applyFont="1" applyFill="1" applyBorder="1" applyAlignment="1" applyProtection="1">
      <alignment vertical="center" wrapText="1"/>
      <protection locked="0"/>
    </xf>
    <xf numFmtId="0" fontId="12" fillId="6" borderId="7" xfId="0" applyFont="1" applyFill="1" applyBorder="1" applyAlignment="1" applyProtection="1">
      <alignment vertical="center" wrapText="1"/>
      <protection locked="0"/>
    </xf>
    <xf numFmtId="0" fontId="12" fillId="6" borderId="4" xfId="0" applyFont="1" applyFill="1" applyBorder="1" applyAlignment="1" applyProtection="1">
      <alignment vertical="center" wrapText="1"/>
      <protection locked="0"/>
    </xf>
    <xf numFmtId="0" fontId="12" fillId="6" borderId="2" xfId="0" applyFont="1" applyFill="1" applyBorder="1" applyAlignment="1" applyProtection="1">
      <alignment vertical="center" wrapText="1"/>
      <protection locked="0"/>
    </xf>
    <xf numFmtId="0" fontId="32" fillId="0" borderId="3" xfId="0" applyFont="1" applyBorder="1" applyProtection="1">
      <protection locked="0"/>
    </xf>
    <xf numFmtId="0" fontId="32" fillId="0" borderId="13" xfId="0" applyFont="1" applyBorder="1" applyProtection="1">
      <protection locked="0"/>
    </xf>
    <xf numFmtId="0" fontId="32" fillId="0" borderId="4" xfId="0" applyFont="1" applyBorder="1" applyProtection="1">
      <protection locked="0"/>
    </xf>
    <xf numFmtId="0" fontId="38" fillId="6" borderId="4" xfId="0" applyFont="1" applyFill="1" applyBorder="1" applyAlignment="1" applyProtection="1">
      <alignment vertical="center" wrapText="1"/>
      <protection locked="0"/>
    </xf>
    <xf numFmtId="0" fontId="12" fillId="6" borderId="2" xfId="0" applyFont="1" applyFill="1" applyBorder="1" applyAlignment="1" applyProtection="1">
      <alignment horizontal="center" vertical="center" wrapText="1"/>
      <protection locked="0"/>
    </xf>
    <xf numFmtId="0" fontId="12" fillId="6" borderId="0" xfId="0" applyFont="1" applyFill="1" applyBorder="1" applyAlignment="1" applyProtection="1">
      <alignment horizontal="center" vertical="center" wrapText="1"/>
      <protection locked="0"/>
    </xf>
    <xf numFmtId="0" fontId="12" fillId="9" borderId="3" xfId="0" applyFont="1" applyFill="1" applyBorder="1" applyAlignment="1" applyProtection="1">
      <alignment horizontal="center" vertical="center"/>
      <protection locked="0"/>
    </xf>
    <xf numFmtId="0" fontId="10" fillId="9" borderId="3" xfId="0" applyFont="1" applyFill="1" applyBorder="1" applyAlignment="1" applyProtection="1">
      <alignment horizontal="center" vertical="center" wrapText="1"/>
      <protection locked="0"/>
    </xf>
    <xf numFmtId="0" fontId="10" fillId="9" borderId="2" xfId="0" applyFont="1" applyFill="1" applyBorder="1" applyAlignment="1" applyProtection="1">
      <alignment horizontal="center" vertical="center" wrapText="1"/>
      <protection locked="0"/>
    </xf>
    <xf numFmtId="0" fontId="32" fillId="6" borderId="14" xfId="0" applyFont="1" applyFill="1" applyBorder="1" applyProtection="1">
      <protection locked="0"/>
    </xf>
    <xf numFmtId="0" fontId="39" fillId="6" borderId="2" xfId="0" applyFont="1" applyFill="1" applyBorder="1" applyAlignment="1" applyProtection="1">
      <alignment horizontal="left" vertical="center"/>
      <protection locked="0"/>
    </xf>
    <xf numFmtId="0" fontId="39" fillId="6" borderId="0" xfId="0" applyFont="1" applyFill="1" applyBorder="1" applyAlignment="1" applyProtection="1">
      <alignment horizontal="left" vertical="center"/>
      <protection locked="0"/>
    </xf>
    <xf numFmtId="0" fontId="32" fillId="6" borderId="8" xfId="0" applyFont="1" applyFill="1" applyBorder="1" applyProtection="1">
      <protection locked="0"/>
    </xf>
    <xf numFmtId="0" fontId="32" fillId="6" borderId="3" xfId="0" applyFont="1" applyFill="1" applyBorder="1" applyProtection="1">
      <protection locked="0"/>
    </xf>
    <xf numFmtId="2" fontId="32" fillId="0" borderId="15" xfId="0" applyNumberFormat="1" applyFont="1" applyBorder="1" applyAlignment="1" applyProtection="1">
      <alignment vertical="center"/>
      <protection locked="0"/>
    </xf>
    <xf numFmtId="0" fontId="32" fillId="0" borderId="15" xfId="0" applyFont="1" applyBorder="1" applyAlignment="1" applyProtection="1">
      <alignment horizontal="left" vertical="center"/>
      <protection locked="0"/>
    </xf>
    <xf numFmtId="0" fontId="32" fillId="0" borderId="0" xfId="0" applyFont="1" applyBorder="1" applyAlignment="1" applyProtection="1">
      <alignment horizontal="left" vertical="center"/>
      <protection locked="0"/>
    </xf>
    <xf numFmtId="0" fontId="32" fillId="6" borderId="8" xfId="0" applyFont="1" applyFill="1" applyBorder="1" applyAlignment="1" applyProtection="1">
      <alignment vertical="center"/>
      <protection locked="0"/>
    </xf>
    <xf numFmtId="0" fontId="40" fillId="6" borderId="0" xfId="0" applyFont="1" applyFill="1" applyBorder="1" applyAlignment="1" applyProtection="1">
      <alignment horizontal="left" vertical="center"/>
      <protection locked="0"/>
    </xf>
    <xf numFmtId="0" fontId="32" fillId="0" borderId="8" xfId="0" applyFont="1" applyBorder="1" applyAlignment="1" applyProtection="1">
      <alignment horizontal="left" vertical="center"/>
      <protection locked="0"/>
    </xf>
    <xf numFmtId="0" fontId="32" fillId="6" borderId="2" xfId="0" applyFont="1" applyFill="1" applyBorder="1" applyProtection="1">
      <protection locked="0"/>
    </xf>
    <xf numFmtId="0" fontId="41" fillId="6" borderId="2" xfId="0" applyFont="1" applyFill="1" applyBorder="1" applyAlignment="1" applyProtection="1">
      <alignment horizontal="left" vertical="center"/>
      <protection locked="0"/>
    </xf>
    <xf numFmtId="0" fontId="41" fillId="6" borderId="0" xfId="0" applyFont="1" applyFill="1" applyBorder="1" applyAlignment="1" applyProtection="1">
      <alignment horizontal="left" vertical="center"/>
      <protection locked="0"/>
    </xf>
    <xf numFmtId="0" fontId="40" fillId="6" borderId="2" xfId="0" applyFont="1" applyFill="1" applyBorder="1" applyProtection="1">
      <protection locked="0"/>
    </xf>
    <xf numFmtId="0" fontId="32" fillId="6" borderId="2" xfId="0" applyFont="1" applyFill="1" applyBorder="1" applyAlignment="1" applyProtection="1">
      <alignment vertical="center"/>
      <protection locked="0"/>
    </xf>
    <xf numFmtId="0" fontId="38" fillId="6" borderId="0" xfId="0" applyFont="1" applyFill="1" applyBorder="1" applyAlignment="1" applyProtection="1">
      <alignment horizontal="left" vertical="center"/>
      <protection locked="0"/>
    </xf>
    <xf numFmtId="0" fontId="32" fillId="6" borderId="0" xfId="0" applyFont="1" applyFill="1" applyBorder="1" applyProtection="1">
      <protection locked="0"/>
    </xf>
    <xf numFmtId="0" fontId="32" fillId="6" borderId="3" xfId="0" applyFont="1" applyFill="1" applyBorder="1" applyAlignment="1" applyProtection="1">
      <alignment vertical="center"/>
      <protection locked="0"/>
    </xf>
    <xf numFmtId="2" fontId="32" fillId="0" borderId="2" xfId="0" applyNumberFormat="1" applyFont="1" applyBorder="1" applyAlignment="1" applyProtection="1">
      <alignment vertical="center"/>
      <protection locked="0"/>
    </xf>
    <xf numFmtId="0" fontId="32" fillId="0" borderId="2" xfId="0" applyFont="1" applyBorder="1" applyAlignment="1" applyProtection="1">
      <alignment horizontal="left" vertical="center"/>
      <protection locked="0"/>
    </xf>
    <xf numFmtId="0" fontId="32" fillId="0" borderId="3" xfId="0" applyFont="1" applyBorder="1" applyAlignment="1" applyProtection="1">
      <alignment horizontal="left" vertical="center"/>
      <protection locked="0"/>
    </xf>
    <xf numFmtId="0" fontId="10" fillId="9" borderId="0" xfId="0" applyFont="1" applyFill="1" applyBorder="1" applyAlignment="1" applyProtection="1">
      <alignment horizontal="center" vertical="center" wrapText="1"/>
      <protection locked="0"/>
    </xf>
    <xf numFmtId="0" fontId="11" fillId="0" borderId="3" xfId="0" applyFont="1" applyBorder="1" applyAlignment="1" applyProtection="1">
      <alignment wrapText="1"/>
      <protection locked="0"/>
    </xf>
    <xf numFmtId="0" fontId="32" fillId="0" borderId="0" xfId="0" applyFont="1" applyBorder="1" applyAlignment="1" applyProtection="1">
      <alignment vertical="justify" wrapText="1"/>
      <protection locked="0"/>
    </xf>
    <xf numFmtId="0" fontId="32" fillId="0" borderId="0" xfId="0" applyFont="1" applyBorder="1" applyAlignment="1" applyProtection="1">
      <alignment vertical="center"/>
      <protection locked="0"/>
    </xf>
    <xf numFmtId="0" fontId="33" fillId="0" borderId="0" xfId="2" applyFont="1" applyBorder="1" applyAlignment="1" applyProtection="1">
      <alignment horizontal="center"/>
      <protection locked="0"/>
    </xf>
    <xf numFmtId="0" fontId="29" fillId="0" borderId="0" xfId="0" applyFont="1" applyProtection="1">
      <protection locked="0"/>
    </xf>
    <xf numFmtId="0" fontId="4" fillId="0" borderId="0" xfId="0" applyFont="1" applyFill="1" applyBorder="1" applyAlignment="1" applyProtection="1">
      <alignment horizontal="center" vertical="center"/>
      <protection locked="0"/>
    </xf>
    <xf numFmtId="0" fontId="4" fillId="0" borderId="0" xfId="0" applyFont="1" applyFill="1" applyAlignment="1" applyProtection="1">
      <alignment horizontal="center" vertical="center"/>
      <protection locked="0"/>
    </xf>
    <xf numFmtId="0" fontId="3" fillId="19" borderId="11" xfId="0" applyFont="1" applyFill="1" applyBorder="1" applyAlignment="1" applyProtection="1">
      <alignment horizontal="center" vertical="center"/>
      <protection locked="0"/>
    </xf>
    <xf numFmtId="0" fontId="29" fillId="0" borderId="0" xfId="0" applyFont="1" applyFill="1" applyProtection="1">
      <protection locked="0"/>
    </xf>
    <xf numFmtId="0" fontId="3" fillId="5" borderId="2" xfId="0" applyFont="1" applyFill="1" applyBorder="1" applyAlignment="1" applyProtection="1">
      <alignment horizontal="center" vertical="center"/>
      <protection locked="0"/>
    </xf>
    <xf numFmtId="0" fontId="3" fillId="6" borderId="2" xfId="0" applyFont="1" applyFill="1" applyBorder="1" applyAlignment="1" applyProtection="1">
      <alignment horizontal="center" vertical="center"/>
      <protection locked="0"/>
    </xf>
    <xf numFmtId="0" fontId="3" fillId="7" borderId="2" xfId="0" applyFont="1" applyFill="1" applyBorder="1" applyAlignment="1" applyProtection="1">
      <alignment horizontal="center" vertical="center"/>
      <protection locked="0"/>
    </xf>
    <xf numFmtId="0" fontId="16" fillId="8" borderId="5" xfId="2" applyFont="1" applyFill="1" applyBorder="1" applyAlignment="1" applyProtection="1">
      <alignment horizontal="center" vertical="center"/>
      <protection locked="0"/>
    </xf>
    <xf numFmtId="9" fontId="29" fillId="0" borderId="4" xfId="0" applyNumberFormat="1" applyFont="1" applyBorder="1" applyAlignment="1" applyProtection="1">
      <alignment horizontal="center" vertical="center"/>
      <protection locked="0"/>
    </xf>
    <xf numFmtId="9" fontId="29" fillId="0" borderId="2" xfId="0" applyNumberFormat="1" applyFont="1" applyBorder="1" applyAlignment="1" applyProtection="1">
      <alignment horizontal="center" vertical="center"/>
      <protection locked="0"/>
    </xf>
    <xf numFmtId="9" fontId="29" fillId="0" borderId="0" xfId="0" applyNumberFormat="1" applyFont="1" applyBorder="1" applyAlignment="1" applyProtection="1">
      <alignment horizontal="center" vertical="center"/>
      <protection locked="0"/>
    </xf>
    <xf numFmtId="9" fontId="29" fillId="0" borderId="0" xfId="0" applyNumberFormat="1" applyFont="1" applyFill="1" applyProtection="1">
      <protection locked="0"/>
    </xf>
    <xf numFmtId="0" fontId="6" fillId="9" borderId="3" xfId="0" applyFont="1" applyFill="1" applyBorder="1" applyAlignment="1" applyProtection="1">
      <alignment horizontal="center" vertical="center" wrapText="1"/>
      <protection locked="0"/>
    </xf>
    <xf numFmtId="9" fontId="6" fillId="0" borderId="2" xfId="0" applyNumberFormat="1" applyFont="1" applyBorder="1" applyAlignment="1" applyProtection="1">
      <alignment horizontal="center" vertical="center"/>
      <protection locked="0"/>
    </xf>
    <xf numFmtId="2" fontId="29" fillId="0" borderId="0" xfId="0" applyNumberFormat="1" applyFont="1" applyProtection="1">
      <protection locked="0"/>
    </xf>
    <xf numFmtId="9" fontId="6" fillId="0" borderId="0" xfId="0" applyNumberFormat="1" applyFont="1" applyBorder="1" applyAlignment="1" applyProtection="1">
      <alignment horizontal="center" vertical="center"/>
      <protection locked="0"/>
    </xf>
    <xf numFmtId="0" fontId="6" fillId="0" borderId="0" xfId="0" applyFont="1" applyAlignment="1" applyProtection="1">
      <alignment horizontal="center"/>
      <protection locked="0"/>
    </xf>
    <xf numFmtId="0" fontId="31" fillId="0" borderId="0" xfId="0" applyFont="1" applyFill="1" applyProtection="1">
      <protection locked="0"/>
    </xf>
    <xf numFmtId="0" fontId="29" fillId="0" borderId="0" xfId="0" applyFont="1" applyBorder="1" applyAlignment="1" applyProtection="1">
      <alignment horizontal="left" vertical="top"/>
      <protection locked="0"/>
    </xf>
    <xf numFmtId="0" fontId="6" fillId="0" borderId="0" xfId="0" applyFont="1" applyAlignment="1" applyProtection="1">
      <protection locked="0"/>
    </xf>
    <xf numFmtId="0" fontId="30" fillId="0" borderId="0" xfId="2" applyFont="1" applyAlignment="1" applyProtection="1">
      <protection locked="0"/>
    </xf>
    <xf numFmtId="0" fontId="42" fillId="15" borderId="2" xfId="0" applyFont="1" applyFill="1" applyBorder="1" applyAlignment="1" applyProtection="1">
      <alignment horizontal="left" vertical="justify" wrapText="1"/>
      <protection locked="0"/>
    </xf>
    <xf numFmtId="0" fontId="26" fillId="0" borderId="14" xfId="3" applyFont="1" applyBorder="1" applyAlignment="1">
      <alignment horizontal="center"/>
    </xf>
    <xf numFmtId="0" fontId="26" fillId="0" borderId="18" xfId="3" applyFont="1" applyBorder="1" applyAlignment="1">
      <alignment horizontal="center"/>
    </xf>
    <xf numFmtId="0" fontId="26" fillId="0" borderId="11" xfId="3" applyFont="1" applyBorder="1" applyAlignment="1">
      <alignment horizontal="center"/>
    </xf>
    <xf numFmtId="0" fontId="26" fillId="0" borderId="19" xfId="3" applyFont="1" applyBorder="1" applyAlignment="1">
      <alignment horizontal="center"/>
    </xf>
    <xf numFmtId="0" fontId="26" fillId="0" borderId="12" xfId="3" applyFont="1" applyBorder="1" applyAlignment="1">
      <alignment horizontal="center"/>
    </xf>
    <xf numFmtId="0" fontId="26" fillId="0" borderId="13" xfId="3" applyFont="1" applyBorder="1" applyAlignment="1">
      <alignment horizontal="center"/>
    </xf>
    <xf numFmtId="0" fontId="26" fillId="0" borderId="6" xfId="3" applyFont="1" applyBorder="1" applyAlignment="1">
      <alignment horizontal="center" vertical="center"/>
    </xf>
    <xf numFmtId="0" fontId="26" fillId="0" borderId="4" xfId="3" applyFont="1" applyBorder="1" applyAlignment="1">
      <alignment horizontal="center" vertical="center"/>
    </xf>
    <xf numFmtId="0" fontId="26" fillId="0" borderId="2" xfId="3" applyFont="1" applyBorder="1" applyAlignment="1">
      <alignment horizontal="center" vertical="center" wrapText="1"/>
    </xf>
    <xf numFmtId="0" fontId="0" fillId="0" borderId="2" xfId="0" applyBorder="1"/>
    <xf numFmtId="0" fontId="33" fillId="0" borderId="0" xfId="2" applyFont="1" applyFill="1" applyAlignment="1" applyProtection="1">
      <alignment horizontal="left" vertical="center"/>
    </xf>
    <xf numFmtId="0" fontId="12" fillId="0" borderId="0" xfId="0" applyFont="1" applyAlignment="1">
      <alignment horizontal="center"/>
    </xf>
    <xf numFmtId="0" fontId="33" fillId="0" borderId="0" xfId="2" applyFont="1" applyAlignment="1" applyProtection="1">
      <alignment horizontal="center"/>
    </xf>
    <xf numFmtId="0" fontId="32" fillId="2" borderId="11" xfId="0" applyFont="1" applyFill="1" applyBorder="1" applyAlignment="1">
      <alignment horizontal="center" vertical="center" wrapText="1"/>
    </xf>
    <xf numFmtId="0" fontId="32" fillId="2" borderId="0" xfId="0" applyFont="1" applyFill="1" applyBorder="1" applyAlignment="1">
      <alignment horizontal="center" vertical="center" wrapText="1"/>
    </xf>
    <xf numFmtId="164" fontId="32" fillId="0" borderId="2" xfId="0" applyNumberFormat="1" applyFont="1" applyFill="1" applyBorder="1" applyAlignment="1" applyProtection="1">
      <alignment horizontal="center" vertical="center" wrapText="1"/>
      <protection locked="0"/>
    </xf>
    <xf numFmtId="0" fontId="32" fillId="0" borderId="2" xfId="0" applyFont="1" applyBorder="1" applyAlignment="1" applyProtection="1">
      <alignment horizontal="center" vertical="center"/>
      <protection locked="0"/>
    </xf>
    <xf numFmtId="0" fontId="17" fillId="2" borderId="6" xfId="0" applyFont="1" applyFill="1" applyBorder="1" applyAlignment="1">
      <alignment horizontal="left" vertical="center" wrapText="1"/>
    </xf>
    <xf numFmtId="0" fontId="17" fillId="2" borderId="7" xfId="0" applyFont="1" applyFill="1" applyBorder="1" applyAlignment="1">
      <alignment horizontal="left" vertical="center" wrapText="1"/>
    </xf>
    <xf numFmtId="0" fontId="17" fillId="0" borderId="7" xfId="0" applyFont="1" applyFill="1" applyBorder="1" applyAlignment="1" applyProtection="1">
      <alignment horizontal="left" vertical="center" wrapText="1"/>
      <protection locked="0"/>
    </xf>
    <xf numFmtId="0" fontId="17" fillId="0" borderId="4" xfId="0" applyFont="1" applyFill="1" applyBorder="1" applyAlignment="1" applyProtection="1">
      <alignment horizontal="left" vertical="center" wrapText="1"/>
      <protection locked="0"/>
    </xf>
    <xf numFmtId="0" fontId="17" fillId="2" borderId="6"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20" fillId="0" borderId="0" xfId="2" applyFont="1" applyFill="1" applyAlignment="1" applyProtection="1">
      <alignment horizontal="center" vertical="center"/>
    </xf>
    <xf numFmtId="0" fontId="21" fillId="6" borderId="2" xfId="0" applyFont="1" applyFill="1" applyBorder="1" applyAlignment="1">
      <alignment horizontal="center" vertical="center"/>
    </xf>
    <xf numFmtId="0" fontId="32" fillId="3" borderId="2" xfId="0" applyFont="1" applyFill="1" applyBorder="1" applyAlignment="1">
      <alignment horizontal="center" vertical="center"/>
    </xf>
    <xf numFmtId="0" fontId="19" fillId="0" borderId="2" xfId="0" applyFont="1" applyBorder="1" applyAlignment="1" applyProtection="1">
      <alignment horizontal="center" vertical="center"/>
      <protection locked="0"/>
    </xf>
    <xf numFmtId="0" fontId="32" fillId="19" borderId="0" xfId="0" applyFont="1" applyFill="1" applyBorder="1" applyAlignment="1">
      <alignment vertical="center" wrapText="1"/>
    </xf>
    <xf numFmtId="0" fontId="32" fillId="19" borderId="0" xfId="0" applyFont="1" applyFill="1" applyBorder="1" applyAlignment="1">
      <alignment vertical="center"/>
    </xf>
    <xf numFmtId="0" fontId="17" fillId="0" borderId="4" xfId="0" applyFont="1" applyBorder="1" applyAlignment="1" applyProtection="1">
      <alignment horizontal="center" vertical="center"/>
      <protection locked="0"/>
    </xf>
    <xf numFmtId="0" fontId="17" fillId="0" borderId="2" xfId="0" applyFont="1" applyBorder="1" applyAlignment="1" applyProtection="1">
      <alignment horizontal="center" vertical="center"/>
      <protection locked="0"/>
    </xf>
    <xf numFmtId="0" fontId="14" fillId="19" borderId="0" xfId="0" applyFont="1" applyFill="1" applyBorder="1" applyAlignment="1">
      <alignment vertical="center" wrapText="1"/>
    </xf>
    <xf numFmtId="0" fontId="18" fillId="6" borderId="6" xfId="0" applyFont="1" applyFill="1" applyBorder="1" applyAlignment="1">
      <alignment horizontal="center" vertical="center"/>
    </xf>
    <xf numFmtId="0" fontId="18" fillId="6" borderId="7" xfId="0" applyFont="1" applyFill="1" applyBorder="1" applyAlignment="1">
      <alignment horizontal="center" vertical="center"/>
    </xf>
    <xf numFmtId="0" fontId="18" fillId="6" borderId="4" xfId="0" applyFont="1" applyFill="1" applyBorder="1" applyAlignment="1">
      <alignment horizontal="center" vertical="center"/>
    </xf>
    <xf numFmtId="0" fontId="9" fillId="6" borderId="2" xfId="0" applyFont="1" applyFill="1" applyBorder="1" applyAlignment="1">
      <alignment horizontal="center" vertical="center"/>
    </xf>
    <xf numFmtId="0" fontId="22" fillId="6" borderId="2" xfId="0" applyFont="1" applyFill="1" applyBorder="1" applyAlignment="1">
      <alignment horizontal="center" vertical="center"/>
    </xf>
    <xf numFmtId="0" fontId="32" fillId="2" borderId="16" xfId="0" applyFont="1" applyFill="1" applyBorder="1" applyAlignment="1">
      <alignment horizontal="center" vertical="center" wrapText="1"/>
    </xf>
    <xf numFmtId="0" fontId="32" fillId="2" borderId="3" xfId="0" applyFont="1" applyFill="1" applyBorder="1" applyAlignment="1">
      <alignment horizontal="center" vertical="center" wrapText="1"/>
    </xf>
    <xf numFmtId="0" fontId="32" fillId="0" borderId="17" xfId="0" applyFont="1" applyBorder="1" applyAlignment="1" applyProtection="1">
      <alignment horizontal="center" vertical="center" wrapText="1"/>
      <protection locked="0"/>
    </xf>
    <xf numFmtId="0" fontId="32" fillId="0" borderId="2" xfId="0" applyFont="1" applyBorder="1" applyAlignment="1" applyProtection="1">
      <alignment horizontal="center" vertical="center" wrapText="1"/>
      <protection locked="0"/>
    </xf>
    <xf numFmtId="0" fontId="32" fillId="14" borderId="2" xfId="0" applyFont="1" applyFill="1" applyBorder="1" applyAlignment="1">
      <alignment vertical="center" wrapText="1"/>
    </xf>
    <xf numFmtId="0" fontId="32" fillId="14" borderId="2" xfId="0" applyFont="1" applyFill="1" applyBorder="1" applyAlignment="1">
      <alignment vertical="center"/>
    </xf>
    <xf numFmtId="0" fontId="32" fillId="2" borderId="2" xfId="0" applyFont="1" applyFill="1" applyBorder="1" applyAlignment="1">
      <alignment horizontal="center" vertical="center" wrapText="1"/>
    </xf>
    <xf numFmtId="0" fontId="32" fillId="2" borderId="6" xfId="0" applyFont="1" applyFill="1" applyBorder="1" applyAlignment="1">
      <alignment horizontal="center" vertical="center" wrapText="1"/>
    </xf>
    <xf numFmtId="1" fontId="32" fillId="0" borderId="4" xfId="0" applyNumberFormat="1" applyFont="1" applyBorder="1" applyAlignment="1" applyProtection="1">
      <alignment horizontal="center" vertical="center"/>
      <protection locked="0"/>
    </xf>
    <xf numFmtId="1" fontId="32" fillId="0" borderId="2" xfId="0" applyNumberFormat="1" applyFont="1" applyBorder="1" applyAlignment="1" applyProtection="1">
      <alignment horizontal="center" vertical="center"/>
      <protection locked="0"/>
    </xf>
    <xf numFmtId="1" fontId="17" fillId="0" borderId="4" xfId="0" applyNumberFormat="1" applyFont="1" applyBorder="1" applyAlignment="1" applyProtection="1">
      <alignment horizontal="center" vertical="center"/>
      <protection locked="0"/>
    </xf>
    <xf numFmtId="1" fontId="17" fillId="0" borderId="2" xfId="0" applyNumberFormat="1" applyFont="1" applyBorder="1" applyAlignment="1" applyProtection="1">
      <alignment horizontal="center" vertical="center"/>
      <protection locked="0"/>
    </xf>
    <xf numFmtId="0" fontId="17" fillId="0" borderId="7" xfId="0" applyFont="1" applyFill="1" applyBorder="1" applyAlignment="1" applyProtection="1">
      <alignment horizontal="center" vertical="center" wrapText="1"/>
      <protection locked="0"/>
    </xf>
    <xf numFmtId="0" fontId="17" fillId="0" borderId="4" xfId="0" applyFont="1" applyFill="1" applyBorder="1" applyAlignment="1" applyProtection="1">
      <alignment horizontal="center" vertical="center" wrapText="1"/>
      <protection locked="0"/>
    </xf>
    <xf numFmtId="0" fontId="12" fillId="0" borderId="14" xfId="0" applyFont="1" applyBorder="1" applyAlignment="1" applyProtection="1">
      <alignment horizontal="right"/>
      <protection locked="0"/>
    </xf>
    <xf numFmtId="0" fontId="12" fillId="0" borderId="20" xfId="0" applyFont="1" applyBorder="1" applyAlignment="1" applyProtection="1">
      <alignment horizontal="right"/>
      <protection locked="0"/>
    </xf>
    <xf numFmtId="0" fontId="38" fillId="6" borderId="2" xfId="0" applyFont="1" applyFill="1" applyBorder="1" applyAlignment="1" applyProtection="1">
      <alignment horizontal="left" vertical="center"/>
      <protection locked="0"/>
    </xf>
    <xf numFmtId="0" fontId="38" fillId="6" borderId="4" xfId="0" applyFont="1" applyFill="1" applyBorder="1" applyAlignment="1" applyProtection="1">
      <alignment horizontal="left" vertical="center"/>
      <protection locked="0"/>
    </xf>
    <xf numFmtId="0" fontId="12" fillId="13" borderId="6" xfId="0" applyFont="1" applyFill="1" applyBorder="1" applyAlignment="1" applyProtection="1">
      <alignment horizontal="center" vertical="center"/>
      <protection locked="0"/>
    </xf>
    <xf numFmtId="0" fontId="12" fillId="13" borderId="7" xfId="0" applyFont="1" applyFill="1" applyBorder="1" applyAlignment="1" applyProtection="1">
      <alignment horizontal="center" vertical="center"/>
      <protection locked="0"/>
    </xf>
    <xf numFmtId="0" fontId="12" fillId="13" borderId="4" xfId="0" applyFont="1" applyFill="1" applyBorder="1" applyAlignment="1" applyProtection="1">
      <alignment horizontal="center" vertical="center"/>
      <protection locked="0"/>
    </xf>
    <xf numFmtId="0" fontId="12" fillId="18" borderId="2" xfId="0" applyFont="1" applyFill="1" applyBorder="1" applyAlignment="1" applyProtection="1">
      <alignment horizontal="center" vertical="center"/>
      <protection locked="0"/>
    </xf>
    <xf numFmtId="0" fontId="12" fillId="18" borderId="6" xfId="0" applyFont="1" applyFill="1" applyBorder="1" applyAlignment="1" applyProtection="1">
      <alignment horizontal="center" vertical="center"/>
      <protection locked="0"/>
    </xf>
    <xf numFmtId="0" fontId="12" fillId="18" borderId="7" xfId="0" applyFont="1" applyFill="1" applyBorder="1" applyAlignment="1" applyProtection="1">
      <alignment horizontal="center" vertical="center"/>
      <protection locked="0"/>
    </xf>
    <xf numFmtId="0" fontId="12" fillId="18" borderId="4" xfId="0" applyFont="1" applyFill="1" applyBorder="1" applyAlignment="1" applyProtection="1">
      <alignment horizontal="center" vertical="center"/>
      <protection locked="0"/>
    </xf>
    <xf numFmtId="0" fontId="38" fillId="6" borderId="15" xfId="0" applyFont="1" applyFill="1" applyBorder="1" applyAlignment="1" applyProtection="1">
      <alignment horizontal="left" vertical="center"/>
      <protection locked="0"/>
    </xf>
    <xf numFmtId="0" fontId="38" fillId="6" borderId="6" xfId="0" applyFont="1" applyFill="1" applyBorder="1" applyAlignment="1" applyProtection="1">
      <alignment horizontal="left" vertical="center"/>
      <protection locked="0"/>
    </xf>
    <xf numFmtId="0" fontId="38" fillId="6" borderId="7" xfId="0" applyFont="1" applyFill="1" applyBorder="1" applyAlignment="1" applyProtection="1">
      <alignment horizontal="left" vertical="center"/>
      <protection locked="0"/>
    </xf>
    <xf numFmtId="0" fontId="38" fillId="6" borderId="18" xfId="0" applyFont="1" applyFill="1" applyBorder="1" applyAlignment="1" applyProtection="1">
      <alignment horizontal="left" vertical="center"/>
      <protection locked="0"/>
    </xf>
    <xf numFmtId="0" fontId="12" fillId="0" borderId="14" xfId="0" applyFont="1" applyBorder="1" applyAlignment="1" applyProtection="1">
      <alignment horizontal="center"/>
      <protection locked="0"/>
    </xf>
    <xf numFmtId="0" fontId="12" fillId="0" borderId="20" xfId="0" applyFont="1" applyBorder="1" applyAlignment="1" applyProtection="1">
      <alignment horizontal="center"/>
      <protection locked="0"/>
    </xf>
    <xf numFmtId="0" fontId="12" fillId="0" borderId="19" xfId="0" applyFont="1" applyBorder="1" applyAlignment="1" applyProtection="1">
      <alignment horizontal="center"/>
      <protection locked="0"/>
    </xf>
    <xf numFmtId="0" fontId="25" fillId="9" borderId="8" xfId="0" applyFont="1" applyFill="1" applyBorder="1" applyAlignment="1" applyProtection="1">
      <alignment horizontal="center" vertical="center"/>
      <protection locked="0"/>
    </xf>
    <xf numFmtId="0" fontId="25" fillId="9" borderId="3" xfId="0" applyFont="1" applyFill="1" applyBorder="1" applyAlignment="1" applyProtection="1">
      <alignment horizontal="center" vertical="center"/>
      <protection locked="0"/>
    </xf>
    <xf numFmtId="0" fontId="16" fillId="9" borderId="11" xfId="0" applyFont="1" applyFill="1" applyBorder="1" applyAlignment="1" applyProtection="1">
      <alignment horizontal="center" vertical="center" wrapText="1"/>
      <protection locked="0"/>
    </xf>
    <xf numFmtId="0" fontId="16" fillId="9" borderId="12" xfId="0" applyFont="1" applyFill="1" applyBorder="1" applyAlignment="1" applyProtection="1">
      <alignment horizontal="center" vertical="center" wrapText="1"/>
      <protection locked="0"/>
    </xf>
    <xf numFmtId="0" fontId="16" fillId="9" borderId="3" xfId="0" applyFont="1" applyFill="1" applyBorder="1" applyAlignment="1" applyProtection="1">
      <alignment horizontal="center" vertical="center" wrapText="1"/>
      <protection locked="0"/>
    </xf>
    <xf numFmtId="0" fontId="16" fillId="9" borderId="2" xfId="0" applyFont="1" applyFill="1" applyBorder="1" applyAlignment="1" applyProtection="1">
      <alignment horizontal="center" vertical="center" wrapText="1"/>
      <protection locked="0"/>
    </xf>
    <xf numFmtId="0" fontId="37" fillId="0" borderId="2" xfId="0" applyFont="1" applyBorder="1" applyAlignment="1" applyProtection="1">
      <alignment horizontal="center" vertical="center"/>
      <protection locked="0"/>
    </xf>
    <xf numFmtId="0" fontId="37" fillId="0" borderId="15" xfId="0" applyFont="1" applyBorder="1" applyAlignment="1" applyProtection="1">
      <alignment horizontal="center" vertical="center"/>
      <protection locked="0"/>
    </xf>
    <xf numFmtId="0" fontId="24" fillId="21" borderId="2" xfId="0" applyFont="1" applyFill="1" applyBorder="1" applyAlignment="1" applyProtection="1">
      <alignment horizontal="center" vertical="center"/>
      <protection locked="0"/>
    </xf>
    <xf numFmtId="0" fontId="24" fillId="9" borderId="20" xfId="0" applyFont="1" applyFill="1" applyBorder="1" applyAlignment="1" applyProtection="1">
      <alignment horizontal="center" vertical="center"/>
      <protection locked="0"/>
    </xf>
    <xf numFmtId="0" fontId="24" fillId="9" borderId="18" xfId="0" applyFont="1" applyFill="1" applyBorder="1" applyAlignment="1" applyProtection="1">
      <alignment horizontal="center" vertical="center"/>
      <protection locked="0"/>
    </xf>
    <xf numFmtId="0" fontId="24" fillId="9" borderId="21" xfId="0" applyFont="1" applyFill="1" applyBorder="1" applyAlignment="1" applyProtection="1">
      <alignment horizontal="center" vertical="center"/>
      <protection locked="0"/>
    </xf>
    <xf numFmtId="0" fontId="24" fillId="9" borderId="13" xfId="0" applyFont="1" applyFill="1" applyBorder="1" applyAlignment="1" applyProtection="1">
      <alignment horizontal="center" vertical="center"/>
      <protection locked="0"/>
    </xf>
    <xf numFmtId="0" fontId="24" fillId="9" borderId="20" xfId="0" applyFont="1" applyFill="1" applyBorder="1" applyAlignment="1" applyProtection="1">
      <alignment horizontal="center" vertical="center" wrapText="1"/>
      <protection locked="0"/>
    </xf>
    <xf numFmtId="0" fontId="24" fillId="9" borderId="18" xfId="0" applyFont="1" applyFill="1" applyBorder="1" applyAlignment="1" applyProtection="1">
      <alignment horizontal="center" vertical="center" wrapText="1"/>
      <protection locked="0"/>
    </xf>
    <xf numFmtId="0" fontId="24" fillId="9" borderId="21" xfId="0" applyFont="1" applyFill="1" applyBorder="1" applyAlignment="1" applyProtection="1">
      <alignment horizontal="center" vertical="center" wrapText="1"/>
      <protection locked="0"/>
    </xf>
    <xf numFmtId="0" fontId="24" fillId="9" borderId="13" xfId="0" applyFont="1" applyFill="1" applyBorder="1" applyAlignment="1" applyProtection="1">
      <alignment horizontal="center" vertical="center" wrapText="1"/>
      <protection locked="0"/>
    </xf>
    <xf numFmtId="0" fontId="32" fillId="6" borderId="14" xfId="0" applyFont="1" applyFill="1" applyBorder="1" applyAlignment="1" applyProtection="1">
      <alignment horizontal="center"/>
      <protection locked="0"/>
    </xf>
    <xf numFmtId="0" fontId="32" fillId="6" borderId="11" xfId="0" applyFont="1" applyFill="1" applyBorder="1" applyAlignment="1" applyProtection="1">
      <alignment horizontal="center"/>
      <protection locked="0"/>
    </xf>
    <xf numFmtId="0" fontId="32" fillId="6" borderId="12" xfId="0" applyFont="1" applyFill="1" applyBorder="1" applyAlignment="1" applyProtection="1">
      <alignment horizontal="center"/>
      <protection locked="0"/>
    </xf>
    <xf numFmtId="0" fontId="12" fillId="0" borderId="14" xfId="0" applyFont="1" applyBorder="1" applyAlignment="1" applyProtection="1">
      <alignment horizontal="center"/>
    </xf>
    <xf numFmtId="0" fontId="12" fillId="0" borderId="20" xfId="0" applyFont="1" applyBorder="1" applyAlignment="1" applyProtection="1">
      <alignment horizontal="center"/>
    </xf>
    <xf numFmtId="0" fontId="12" fillId="0" borderId="18" xfId="0" applyFont="1" applyBorder="1" applyAlignment="1" applyProtection="1">
      <alignment horizontal="center"/>
    </xf>
    <xf numFmtId="0" fontId="12" fillId="20" borderId="6" xfId="0" applyFont="1" applyFill="1" applyBorder="1" applyAlignment="1" applyProtection="1">
      <alignment horizontal="center" vertical="center"/>
      <protection locked="0"/>
    </xf>
    <xf numFmtId="0" fontId="12" fillId="20" borderId="7" xfId="0" applyFont="1" applyFill="1" applyBorder="1" applyAlignment="1" applyProtection="1">
      <alignment horizontal="center" vertical="center"/>
      <protection locked="0"/>
    </xf>
    <xf numFmtId="0" fontId="12" fillId="20" borderId="4" xfId="0" applyFont="1" applyFill="1" applyBorder="1" applyAlignment="1" applyProtection="1">
      <alignment horizontal="center" vertical="center"/>
      <protection locked="0"/>
    </xf>
    <xf numFmtId="0" fontId="12" fillId="15" borderId="6" xfId="0" applyFont="1" applyFill="1" applyBorder="1" applyAlignment="1" applyProtection="1">
      <alignment horizontal="center" vertical="center"/>
      <protection locked="0"/>
    </xf>
    <xf numFmtId="0" fontId="12" fillId="15" borderId="7" xfId="0" applyFont="1" applyFill="1" applyBorder="1" applyAlignment="1" applyProtection="1">
      <alignment horizontal="center" vertical="center"/>
      <protection locked="0"/>
    </xf>
    <xf numFmtId="0" fontId="12" fillId="15" borderId="4" xfId="0" applyFont="1" applyFill="1" applyBorder="1" applyAlignment="1" applyProtection="1">
      <alignment horizontal="center" vertical="center"/>
      <protection locked="0"/>
    </xf>
    <xf numFmtId="0" fontId="17" fillId="6" borderId="14" xfId="0" applyFont="1" applyFill="1" applyBorder="1" applyAlignment="1" applyProtection="1">
      <alignment horizontal="center"/>
      <protection locked="0"/>
    </xf>
    <xf numFmtId="0" fontId="17" fillId="6" borderId="8" xfId="0" applyFont="1" applyFill="1" applyBorder="1" applyAlignment="1" applyProtection="1">
      <alignment horizontal="center"/>
      <protection locked="0"/>
    </xf>
    <xf numFmtId="0" fontId="17" fillId="6" borderId="3" xfId="0" applyFont="1" applyFill="1" applyBorder="1" applyAlignment="1" applyProtection="1">
      <alignment horizontal="center"/>
      <protection locked="0"/>
    </xf>
    <xf numFmtId="0" fontId="12" fillId="0" borderId="6" xfId="0" applyFont="1" applyBorder="1" applyAlignment="1" applyProtection="1">
      <alignment horizontal="center"/>
      <protection locked="0"/>
    </xf>
    <xf numFmtId="0" fontId="12" fillId="0" borderId="7" xfId="0" applyFont="1" applyBorder="1" applyAlignment="1" applyProtection="1">
      <alignment horizontal="center"/>
      <protection locked="0"/>
    </xf>
    <xf numFmtId="0" fontId="12" fillId="0" borderId="4" xfId="0" applyFont="1" applyBorder="1" applyAlignment="1" applyProtection="1">
      <alignment horizontal="center"/>
      <protection locked="0"/>
    </xf>
    <xf numFmtId="0" fontId="32" fillId="6" borderId="8" xfId="0" applyFont="1" applyFill="1" applyBorder="1" applyAlignment="1" applyProtection="1">
      <alignment horizontal="center"/>
      <protection locked="0"/>
    </xf>
    <xf numFmtId="0" fontId="32" fillId="6" borderId="3" xfId="0" applyFont="1" applyFill="1" applyBorder="1" applyAlignment="1" applyProtection="1">
      <alignment horizontal="center"/>
      <protection locked="0"/>
    </xf>
    <xf numFmtId="0" fontId="12" fillId="0" borderId="18" xfId="0" applyFont="1" applyBorder="1" applyAlignment="1" applyProtection="1">
      <alignment horizontal="center"/>
      <protection locked="0"/>
    </xf>
    <xf numFmtId="0" fontId="12" fillId="6" borderId="2" xfId="0" applyFont="1" applyFill="1" applyBorder="1" applyAlignment="1" applyProtection="1">
      <alignment horizontal="center" vertical="center" wrapText="1"/>
      <protection locked="0"/>
    </xf>
    <xf numFmtId="0" fontId="33" fillId="0" borderId="0" xfId="2" applyFont="1" applyBorder="1" applyAlignment="1" applyProtection="1">
      <alignment horizontal="center"/>
      <protection locked="0"/>
    </xf>
    <xf numFmtId="0" fontId="12" fillId="0" borderId="0" xfId="0" applyFont="1" applyBorder="1" applyAlignment="1" applyProtection="1">
      <alignment horizontal="center"/>
      <protection locked="0"/>
    </xf>
    <xf numFmtId="0" fontId="12" fillId="0" borderId="6" xfId="0" applyFont="1" applyBorder="1" applyAlignment="1" applyProtection="1">
      <alignment horizontal="right"/>
      <protection locked="0"/>
    </xf>
    <xf numFmtId="0" fontId="12" fillId="0" borderId="7" xfId="0" applyFont="1" applyBorder="1" applyAlignment="1" applyProtection="1">
      <alignment horizontal="right"/>
      <protection locked="0"/>
    </xf>
    <xf numFmtId="0" fontId="12" fillId="15" borderId="2" xfId="0" applyFont="1" applyFill="1" applyBorder="1" applyAlignment="1" applyProtection="1">
      <alignment horizontal="center" vertical="center"/>
      <protection locked="0"/>
    </xf>
    <xf numFmtId="0" fontId="16" fillId="9" borderId="8" xfId="0" applyFont="1" applyFill="1" applyBorder="1" applyAlignment="1" applyProtection="1">
      <alignment horizontal="center" vertical="center" wrapText="1"/>
      <protection locked="0"/>
    </xf>
    <xf numFmtId="0" fontId="10" fillId="13" borderId="2" xfId="0" applyFont="1" applyFill="1" applyBorder="1" applyAlignment="1" applyProtection="1">
      <alignment horizontal="center" vertical="center"/>
      <protection locked="0"/>
    </xf>
    <xf numFmtId="0" fontId="10" fillId="11" borderId="2" xfId="0" applyFont="1" applyFill="1" applyBorder="1" applyAlignment="1" applyProtection="1">
      <alignment horizontal="center" vertical="center"/>
      <protection locked="0"/>
    </xf>
    <xf numFmtId="0" fontId="12" fillId="12" borderId="2" xfId="0" applyFont="1" applyFill="1" applyBorder="1" applyAlignment="1" applyProtection="1">
      <alignment horizontal="center" vertical="center"/>
      <protection locked="0"/>
    </xf>
    <xf numFmtId="0" fontId="25" fillId="9" borderId="19" xfId="0" applyFont="1" applyFill="1" applyBorder="1" applyAlignment="1" applyProtection="1">
      <alignment horizontal="center" vertical="center"/>
      <protection locked="0"/>
    </xf>
    <xf numFmtId="0" fontId="25" fillId="9" borderId="13" xfId="0" applyFont="1" applyFill="1" applyBorder="1" applyAlignment="1" applyProtection="1">
      <alignment horizontal="center" vertical="center"/>
      <protection locked="0"/>
    </xf>
    <xf numFmtId="0" fontId="32" fillId="0" borderId="19" xfId="0" applyFont="1" applyBorder="1" applyAlignment="1" applyProtection="1">
      <alignment horizontal="center"/>
      <protection locked="0"/>
    </xf>
    <xf numFmtId="0" fontId="29" fillId="0" borderId="2" xfId="0" applyFont="1" applyBorder="1" applyAlignment="1" applyProtection="1">
      <alignment horizontal="center" vertical="top" wrapText="1"/>
      <protection locked="0"/>
    </xf>
    <xf numFmtId="0" fontId="3" fillId="18" borderId="11" xfId="0" applyFont="1" applyFill="1" applyBorder="1" applyAlignment="1" applyProtection="1">
      <alignment horizontal="center" vertical="center"/>
      <protection locked="0"/>
    </xf>
    <xf numFmtId="0" fontId="3" fillId="18" borderId="0" xfId="0" applyFont="1" applyFill="1" applyBorder="1" applyAlignment="1" applyProtection="1">
      <alignment horizontal="center" vertical="center"/>
      <protection locked="0"/>
    </xf>
    <xf numFmtId="0" fontId="7" fillId="7" borderId="11" xfId="0" applyFont="1" applyFill="1" applyBorder="1" applyAlignment="1" applyProtection="1">
      <alignment horizontal="center" vertical="center"/>
      <protection locked="0"/>
    </xf>
    <xf numFmtId="0" fontId="7" fillId="7" borderId="0" xfId="0" applyFont="1" applyFill="1" applyBorder="1" applyAlignment="1" applyProtection="1">
      <alignment horizontal="center" vertical="center"/>
      <protection locked="0"/>
    </xf>
    <xf numFmtId="0" fontId="7" fillId="22" borderId="14" xfId="0" applyFont="1" applyFill="1" applyBorder="1" applyAlignment="1" applyProtection="1">
      <alignment horizontal="center" vertical="center"/>
      <protection locked="0"/>
    </xf>
    <xf numFmtId="0" fontId="7" fillId="22" borderId="20" xfId="0" applyFont="1" applyFill="1" applyBorder="1" applyAlignment="1" applyProtection="1">
      <alignment horizontal="center" vertical="center"/>
      <protection locked="0"/>
    </xf>
    <xf numFmtId="0" fontId="3" fillId="15" borderId="11" xfId="0" applyFont="1" applyFill="1" applyBorder="1" applyAlignment="1" applyProtection="1">
      <alignment horizontal="center" vertical="center"/>
      <protection locked="0"/>
    </xf>
    <xf numFmtId="0" fontId="3" fillId="15" borderId="0" xfId="0" applyFont="1" applyFill="1" applyBorder="1" applyAlignment="1" applyProtection="1">
      <alignment horizontal="center" vertical="center"/>
      <protection locked="0"/>
    </xf>
    <xf numFmtId="0" fontId="3" fillId="14" borderId="2" xfId="0" applyFont="1" applyFill="1" applyBorder="1" applyAlignment="1" applyProtection="1">
      <alignment horizontal="center" vertical="center"/>
      <protection locked="0"/>
    </xf>
    <xf numFmtId="0" fontId="7" fillId="7" borderId="2" xfId="0" applyFont="1" applyFill="1" applyBorder="1" applyAlignment="1" applyProtection="1">
      <alignment horizontal="center" vertical="center"/>
      <protection locked="0"/>
    </xf>
    <xf numFmtId="0" fontId="3" fillId="13" borderId="6" xfId="0" applyFont="1" applyFill="1" applyBorder="1" applyAlignment="1" applyProtection="1">
      <alignment horizontal="center" vertical="center"/>
      <protection locked="0"/>
    </xf>
    <xf numFmtId="0" fontId="3" fillId="13" borderId="7" xfId="0" applyFont="1" applyFill="1" applyBorder="1" applyAlignment="1" applyProtection="1">
      <alignment horizontal="center" vertical="center"/>
      <protection locked="0"/>
    </xf>
    <xf numFmtId="0" fontId="3" fillId="13" borderId="4" xfId="0" applyFont="1" applyFill="1" applyBorder="1" applyAlignment="1" applyProtection="1">
      <alignment horizontal="center" vertical="center"/>
      <protection locked="0"/>
    </xf>
    <xf numFmtId="0" fontId="7" fillId="9" borderId="14" xfId="0" applyFont="1" applyFill="1" applyBorder="1" applyAlignment="1" applyProtection="1">
      <alignment horizontal="center" vertical="center"/>
      <protection locked="0"/>
    </xf>
    <xf numFmtId="0" fontId="7" fillId="9" borderId="20" xfId="0" applyFont="1" applyFill="1" applyBorder="1" applyAlignment="1" applyProtection="1">
      <alignment horizontal="center" vertical="center"/>
      <protection locked="0"/>
    </xf>
    <xf numFmtId="0" fontId="29" fillId="0" borderId="11" xfId="0" applyFont="1" applyFill="1" applyBorder="1" applyAlignment="1" applyProtection="1">
      <alignment horizontal="center"/>
      <protection locked="0"/>
    </xf>
    <xf numFmtId="0" fontId="3" fillId="20" borderId="2" xfId="0" applyFont="1" applyFill="1" applyBorder="1" applyAlignment="1" applyProtection="1">
      <alignment horizontal="center" vertical="center"/>
      <protection locked="0"/>
    </xf>
    <xf numFmtId="0" fontId="3" fillId="12" borderId="2" xfId="0" applyFont="1" applyFill="1" applyBorder="1" applyAlignment="1" applyProtection="1">
      <alignment horizontal="center" vertical="center"/>
      <protection locked="0"/>
    </xf>
    <xf numFmtId="0" fontId="3" fillId="13" borderId="2" xfId="0" applyFont="1" applyFill="1" applyBorder="1" applyAlignment="1" applyProtection="1">
      <alignment horizontal="center" vertical="center"/>
      <protection locked="0"/>
    </xf>
    <xf numFmtId="0" fontId="3" fillId="21" borderId="2" xfId="0" applyFont="1" applyFill="1" applyBorder="1" applyAlignment="1" applyProtection="1">
      <alignment horizontal="center" vertical="center"/>
      <protection locked="0"/>
    </xf>
    <xf numFmtId="0" fontId="3" fillId="21" borderId="15" xfId="0" applyFont="1" applyFill="1" applyBorder="1" applyAlignment="1" applyProtection="1">
      <alignment horizontal="center" vertical="center"/>
      <protection locked="0"/>
    </xf>
    <xf numFmtId="0" fontId="3" fillId="0" borderId="15" xfId="0" applyFont="1" applyFill="1" applyBorder="1" applyAlignment="1" applyProtection="1">
      <alignment horizontal="center" vertical="center"/>
      <protection locked="0"/>
    </xf>
    <xf numFmtId="0" fontId="3" fillId="0" borderId="8" xfId="0" applyFont="1" applyFill="1" applyBorder="1" applyAlignment="1" applyProtection="1">
      <alignment horizontal="center" vertical="center"/>
      <protection locked="0"/>
    </xf>
    <xf numFmtId="0" fontId="3" fillId="0" borderId="19" xfId="0" applyFont="1" applyFill="1" applyBorder="1" applyAlignment="1" applyProtection="1">
      <alignment horizontal="center"/>
      <protection locked="0"/>
    </xf>
    <xf numFmtId="0" fontId="3" fillId="0" borderId="8" xfId="0" applyFont="1" applyFill="1" applyBorder="1" applyAlignment="1" applyProtection="1">
      <alignment horizontal="center"/>
      <protection locked="0"/>
    </xf>
    <xf numFmtId="0" fontId="3" fillId="18" borderId="2" xfId="0" applyFont="1" applyFill="1" applyBorder="1" applyAlignment="1" applyProtection="1">
      <alignment horizontal="center" vertical="center"/>
      <protection locked="0"/>
    </xf>
    <xf numFmtId="0" fontId="29" fillId="0" borderId="2" xfId="0" applyFont="1" applyBorder="1" applyAlignment="1" applyProtection="1">
      <alignment horizontal="center" vertical="top"/>
      <protection locked="0"/>
    </xf>
    <xf numFmtId="0" fontId="3" fillId="18" borderId="2" xfId="0" applyFont="1" applyFill="1" applyBorder="1" applyAlignment="1">
      <alignment horizontal="center" vertical="center"/>
    </xf>
    <xf numFmtId="0" fontId="7" fillId="7" borderId="14" xfId="0" applyFont="1" applyFill="1" applyBorder="1" applyAlignment="1">
      <alignment horizontal="center" vertical="center"/>
    </xf>
    <xf numFmtId="0" fontId="7" fillId="7" borderId="20" xfId="0" applyFont="1" applyFill="1" applyBorder="1" applyAlignment="1">
      <alignment horizontal="center" vertical="center"/>
    </xf>
    <xf numFmtId="0" fontId="7" fillId="22" borderId="2" xfId="0" applyFont="1" applyFill="1" applyBorder="1" applyAlignment="1">
      <alignment horizontal="center" vertical="center"/>
    </xf>
    <xf numFmtId="0" fontId="3" fillId="15" borderId="2" xfId="0" applyFont="1" applyFill="1" applyBorder="1" applyAlignment="1">
      <alignment horizontal="center" vertical="center"/>
    </xf>
    <xf numFmtId="0" fontId="29" fillId="0" borderId="11" xfId="0" applyFont="1" applyFill="1" applyBorder="1" applyAlignment="1">
      <alignment horizontal="center"/>
    </xf>
    <xf numFmtId="0" fontId="3" fillId="0" borderId="15" xfId="0" applyFont="1" applyFill="1" applyBorder="1" applyAlignment="1">
      <alignment horizontal="center" vertical="center"/>
    </xf>
    <xf numFmtId="0" fontId="3" fillId="0" borderId="8" xfId="0" applyFont="1" applyFill="1" applyBorder="1" applyAlignment="1">
      <alignment horizontal="center" vertical="center"/>
    </xf>
    <xf numFmtId="0" fontId="3" fillId="13" borderId="2" xfId="0" applyFont="1" applyFill="1" applyBorder="1" applyAlignment="1">
      <alignment horizontal="center" vertical="center"/>
    </xf>
    <xf numFmtId="0" fontId="3" fillId="20" borderId="2" xfId="0" applyFont="1" applyFill="1" applyBorder="1" applyAlignment="1">
      <alignment horizontal="center" vertical="center"/>
    </xf>
    <xf numFmtId="0" fontId="7" fillId="9" borderId="2" xfId="0" applyFont="1" applyFill="1" applyBorder="1" applyAlignment="1">
      <alignment horizontal="center" vertical="center"/>
    </xf>
    <xf numFmtId="0" fontId="3" fillId="14" borderId="2" xfId="0" applyFont="1" applyFill="1" applyBorder="1" applyAlignment="1">
      <alignment horizontal="center" vertical="center"/>
    </xf>
    <xf numFmtId="0" fontId="7" fillId="7" borderId="2" xfId="0" applyFont="1" applyFill="1" applyBorder="1" applyAlignment="1">
      <alignment horizontal="center" vertical="center"/>
    </xf>
    <xf numFmtId="0" fontId="3" fillId="0" borderId="19" xfId="0" applyFont="1" applyFill="1" applyBorder="1" applyAlignment="1">
      <alignment horizontal="center"/>
    </xf>
    <xf numFmtId="0" fontId="3" fillId="0" borderId="8" xfId="0" applyFont="1" applyFill="1" applyBorder="1" applyAlignment="1">
      <alignment horizontal="center"/>
    </xf>
    <xf numFmtId="0" fontId="3" fillId="21" borderId="2" xfId="0" applyFont="1" applyFill="1" applyBorder="1" applyAlignment="1">
      <alignment horizontal="center" vertical="center"/>
    </xf>
    <xf numFmtId="0" fontId="3" fillId="21" borderId="15" xfId="0" applyFont="1" applyFill="1" applyBorder="1" applyAlignment="1">
      <alignment horizontal="center" vertical="center"/>
    </xf>
    <xf numFmtId="0" fontId="3" fillId="12" borderId="2" xfId="0" applyFont="1" applyFill="1" applyBorder="1" applyAlignment="1">
      <alignment horizontal="center" vertical="center"/>
    </xf>
  </cellXfs>
  <cellStyles count="7">
    <cellStyle name="Estilo 1" xfId="1" xr:uid="{00000000-0005-0000-0000-000000000000}"/>
    <cellStyle name="Hipervínculo" xfId="2" builtinId="8"/>
    <cellStyle name="Normal" xfId="0" builtinId="0"/>
    <cellStyle name="Normal 2" xfId="3" xr:uid="{00000000-0005-0000-0000-000003000000}"/>
    <cellStyle name="Normal 3" xfId="4" xr:uid="{00000000-0005-0000-0000-000004000000}"/>
    <cellStyle name="Normal 4" xfId="5" xr:uid="{00000000-0005-0000-0000-000005000000}"/>
    <cellStyle name="Porcentual 2" xfId="6" xr:uid="{00000000-0005-0000-0000-000006000000}"/>
  </cellStyles>
  <dxfs count="2">
    <dxf>
      <font>
        <color theme="0"/>
      </font>
    </dxf>
    <dxf>
      <fill>
        <patternFill>
          <bgColor rgb="FFC0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Direccionamiento Estratégico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Directiva!$B$4</c:f>
              <c:strCache>
                <c:ptCount val="1"/>
                <c:pt idx="0">
                  <c:v>Direccionamiento Estratégico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98FE-4644-A30B-7F251180E151}"/>
              </c:ext>
            </c:extLst>
          </c:dPt>
          <c:dPt>
            <c:idx val="1"/>
            <c:invertIfNegative val="0"/>
            <c:bubble3D val="0"/>
            <c:spPr>
              <a:solidFill>
                <a:srgbClr val="C00000"/>
              </a:solidFill>
            </c:spPr>
            <c:extLst>
              <c:ext xmlns:c16="http://schemas.microsoft.com/office/drawing/2014/chart" uri="{C3380CC4-5D6E-409C-BE32-E72D297353CC}">
                <c16:uniqueId val="{00000001-98FE-4644-A30B-7F251180E15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8FE-4644-A30B-7F251180E15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8FE-4644-A30B-7F251180E15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Directiva!$C$4:$F$4</c:f>
              <c:numCache>
                <c:formatCode>0%</c:formatCode>
                <c:ptCount val="4"/>
                <c:pt idx="0">
                  <c:v>0</c:v>
                </c:pt>
                <c:pt idx="1">
                  <c:v>0</c:v>
                </c:pt>
                <c:pt idx="2">
                  <c:v>1</c:v>
                </c:pt>
                <c:pt idx="3">
                  <c:v>0</c:v>
                </c:pt>
              </c:numCache>
            </c:numRef>
          </c:val>
          <c:extLst>
            <c:ext xmlns:c16="http://schemas.microsoft.com/office/drawing/2014/chart" uri="{C3380CC4-5D6E-409C-BE32-E72D297353CC}">
              <c16:uniqueId val="{00000004-98FE-4644-A30B-7F251180E151}"/>
            </c:ext>
          </c:extLst>
        </c:ser>
        <c:dLbls>
          <c:showLegendKey val="0"/>
          <c:showVal val="0"/>
          <c:showCatName val="0"/>
          <c:showSerName val="0"/>
          <c:showPercent val="0"/>
          <c:showBubbleSize val="0"/>
        </c:dLbls>
        <c:gapWidth val="150"/>
        <c:shape val="box"/>
        <c:axId val="108495503"/>
        <c:axId val="1"/>
        <c:axId val="0"/>
      </c:bar3DChart>
      <c:catAx>
        <c:axId val="10849550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550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22" l="0.70000000000000018" r="0.70000000000000018" t="0.75000000000000022" header="0.3000000000000001" footer="0.3000000000000001"/>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Direccionamiento Estratégico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Directiva!$B$4</c:f>
              <c:strCache>
                <c:ptCount val="1"/>
                <c:pt idx="0">
                  <c:v>Direccionamiento Estratégico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3DB8-4E7D-8C10-37303EC8E289}"/>
              </c:ext>
            </c:extLst>
          </c:dPt>
          <c:dPt>
            <c:idx val="1"/>
            <c:invertIfNegative val="0"/>
            <c:bubble3D val="0"/>
            <c:spPr>
              <a:solidFill>
                <a:srgbClr val="C00000"/>
              </a:solidFill>
            </c:spPr>
            <c:extLst>
              <c:ext xmlns:c16="http://schemas.microsoft.com/office/drawing/2014/chart" uri="{C3380CC4-5D6E-409C-BE32-E72D297353CC}">
                <c16:uniqueId val="{00000001-3DB8-4E7D-8C10-37303EC8E28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3DB8-4E7D-8C10-37303EC8E28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3DB8-4E7D-8C10-37303EC8E28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Directiva!$H$4:$K$4</c:f>
              <c:numCache>
                <c:formatCode>0%</c:formatCode>
                <c:ptCount val="4"/>
                <c:pt idx="0">
                  <c:v>0</c:v>
                </c:pt>
                <c:pt idx="1">
                  <c:v>0</c:v>
                </c:pt>
                <c:pt idx="2">
                  <c:v>0</c:v>
                </c:pt>
                <c:pt idx="3">
                  <c:v>0</c:v>
                </c:pt>
              </c:numCache>
            </c:numRef>
          </c:val>
          <c:extLst>
            <c:ext xmlns:c16="http://schemas.microsoft.com/office/drawing/2014/chart" uri="{C3380CC4-5D6E-409C-BE32-E72D297353CC}">
              <c16:uniqueId val="{00000004-3DB8-4E7D-8C10-37303EC8E289}"/>
            </c:ext>
          </c:extLst>
        </c:ser>
        <c:dLbls>
          <c:showLegendKey val="0"/>
          <c:showVal val="0"/>
          <c:showCatName val="0"/>
          <c:showSerName val="0"/>
          <c:showPercent val="0"/>
          <c:showBubbleSize val="0"/>
        </c:dLbls>
        <c:gapWidth val="150"/>
        <c:shape val="box"/>
        <c:axId val="108498383"/>
        <c:axId val="1"/>
        <c:axId val="0"/>
      </c:bar3DChart>
      <c:catAx>
        <c:axId val="1084983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838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Direccionamiento Estratégico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Directiva!$B$4</c:f>
              <c:strCache>
                <c:ptCount val="1"/>
                <c:pt idx="0">
                  <c:v>Direccionamiento Estratégico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B726-48BB-BEAC-519AB96BF3C6}"/>
              </c:ext>
            </c:extLst>
          </c:dPt>
          <c:dPt>
            <c:idx val="1"/>
            <c:invertIfNegative val="0"/>
            <c:bubble3D val="0"/>
            <c:spPr>
              <a:solidFill>
                <a:srgbClr val="C00000"/>
              </a:solidFill>
            </c:spPr>
            <c:extLst>
              <c:ext xmlns:c16="http://schemas.microsoft.com/office/drawing/2014/chart" uri="{C3380CC4-5D6E-409C-BE32-E72D297353CC}">
                <c16:uniqueId val="{00000001-B726-48BB-BEAC-519AB96BF3C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B726-48BB-BEAC-519AB96BF3C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B726-48BB-BEAC-519AB96BF3C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Directiva!$M$4:$P$4</c:f>
              <c:numCache>
                <c:formatCode>0%</c:formatCode>
                <c:ptCount val="4"/>
                <c:pt idx="0">
                  <c:v>0</c:v>
                </c:pt>
                <c:pt idx="1">
                  <c:v>0</c:v>
                </c:pt>
                <c:pt idx="2">
                  <c:v>0</c:v>
                </c:pt>
                <c:pt idx="3">
                  <c:v>0</c:v>
                </c:pt>
              </c:numCache>
            </c:numRef>
          </c:val>
          <c:extLst>
            <c:ext xmlns:c16="http://schemas.microsoft.com/office/drawing/2014/chart" uri="{C3380CC4-5D6E-409C-BE32-E72D297353CC}">
              <c16:uniqueId val="{00000004-B726-48BB-BEAC-519AB96BF3C6}"/>
            </c:ext>
          </c:extLst>
        </c:ser>
        <c:dLbls>
          <c:showLegendKey val="0"/>
          <c:showVal val="0"/>
          <c:showCatName val="0"/>
          <c:showSerName val="0"/>
          <c:showPercent val="0"/>
          <c:showBubbleSize val="0"/>
        </c:dLbls>
        <c:gapWidth val="150"/>
        <c:shape val="box"/>
        <c:axId val="108498863"/>
        <c:axId val="1"/>
        <c:axId val="0"/>
      </c:bar3DChart>
      <c:catAx>
        <c:axId val="10849886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886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Gestión Estrategica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Directiva!$B$5</c:f>
              <c:strCache>
                <c:ptCount val="1"/>
                <c:pt idx="0">
                  <c:v>Gestión Estratégica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967-4FB3-B60F-78BFC9DF68E9}"/>
              </c:ext>
            </c:extLst>
          </c:dPt>
          <c:dPt>
            <c:idx val="1"/>
            <c:invertIfNegative val="0"/>
            <c:bubble3D val="0"/>
            <c:spPr>
              <a:solidFill>
                <a:srgbClr val="C00000"/>
              </a:solidFill>
            </c:spPr>
            <c:extLst>
              <c:ext xmlns:c16="http://schemas.microsoft.com/office/drawing/2014/chart" uri="{C3380CC4-5D6E-409C-BE32-E72D297353CC}">
                <c16:uniqueId val="{00000001-1967-4FB3-B60F-78BFC9DF68E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967-4FB3-B60F-78BFC9DF68E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967-4FB3-B60F-78BFC9DF68E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Directiva!$C$5:$F$5</c:f>
              <c:numCache>
                <c:formatCode>0%</c:formatCode>
                <c:ptCount val="4"/>
                <c:pt idx="0">
                  <c:v>0</c:v>
                </c:pt>
                <c:pt idx="1">
                  <c:v>0.2</c:v>
                </c:pt>
                <c:pt idx="2">
                  <c:v>0.8</c:v>
                </c:pt>
                <c:pt idx="3">
                  <c:v>0</c:v>
                </c:pt>
              </c:numCache>
            </c:numRef>
          </c:val>
          <c:extLst>
            <c:ext xmlns:c16="http://schemas.microsoft.com/office/drawing/2014/chart" uri="{C3380CC4-5D6E-409C-BE32-E72D297353CC}">
              <c16:uniqueId val="{00000004-1967-4FB3-B60F-78BFC9DF68E9}"/>
            </c:ext>
          </c:extLst>
        </c:ser>
        <c:dLbls>
          <c:showLegendKey val="0"/>
          <c:showVal val="0"/>
          <c:showCatName val="0"/>
          <c:showSerName val="0"/>
          <c:showPercent val="0"/>
          <c:showBubbleSize val="0"/>
        </c:dLbls>
        <c:gapWidth val="150"/>
        <c:shape val="box"/>
        <c:axId val="108499343"/>
        <c:axId val="1"/>
        <c:axId val="0"/>
      </c:bar3DChart>
      <c:catAx>
        <c:axId val="10849934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934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Gestión Estrategica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Directiva!$B$5</c:f>
              <c:strCache>
                <c:ptCount val="1"/>
                <c:pt idx="0">
                  <c:v>Gestión Estratégica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2B22-4033-A8BC-833FA2E1F05C}"/>
              </c:ext>
            </c:extLst>
          </c:dPt>
          <c:dPt>
            <c:idx val="1"/>
            <c:invertIfNegative val="0"/>
            <c:bubble3D val="0"/>
            <c:spPr>
              <a:solidFill>
                <a:srgbClr val="C00000"/>
              </a:solidFill>
            </c:spPr>
            <c:extLst>
              <c:ext xmlns:c16="http://schemas.microsoft.com/office/drawing/2014/chart" uri="{C3380CC4-5D6E-409C-BE32-E72D297353CC}">
                <c16:uniqueId val="{00000001-2B22-4033-A8BC-833FA2E1F05C}"/>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B22-4033-A8BC-833FA2E1F05C}"/>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B22-4033-A8BC-833FA2E1F05C}"/>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Directiva!$H$5:$K$5</c:f>
              <c:numCache>
                <c:formatCode>0%</c:formatCode>
                <c:ptCount val="4"/>
                <c:pt idx="0">
                  <c:v>0</c:v>
                </c:pt>
                <c:pt idx="1">
                  <c:v>0</c:v>
                </c:pt>
                <c:pt idx="2">
                  <c:v>0</c:v>
                </c:pt>
                <c:pt idx="3">
                  <c:v>0</c:v>
                </c:pt>
              </c:numCache>
            </c:numRef>
          </c:val>
          <c:extLst>
            <c:ext xmlns:c16="http://schemas.microsoft.com/office/drawing/2014/chart" uri="{C3380CC4-5D6E-409C-BE32-E72D297353CC}">
              <c16:uniqueId val="{00000004-2B22-4033-A8BC-833FA2E1F05C}"/>
            </c:ext>
          </c:extLst>
        </c:ser>
        <c:dLbls>
          <c:showLegendKey val="0"/>
          <c:showVal val="0"/>
          <c:showCatName val="0"/>
          <c:showSerName val="0"/>
          <c:showPercent val="0"/>
          <c:showBubbleSize val="0"/>
        </c:dLbls>
        <c:gapWidth val="150"/>
        <c:shape val="box"/>
        <c:axId val="108497423"/>
        <c:axId val="1"/>
        <c:axId val="0"/>
      </c:bar3DChart>
      <c:catAx>
        <c:axId val="10849742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742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Gestión Estrategica</a:t>
            </a:r>
          </a:p>
        </c:rich>
      </c:tx>
      <c:overlay val="0"/>
    </c:title>
    <c:autoTitleDeleted val="0"/>
    <c:view3D>
      <c:rotX val="15"/>
      <c:rotY val="20"/>
      <c:depthPercent val="100"/>
      <c:rAngAx val="1"/>
    </c:view3D>
    <c:floor>
      <c:thickness val="0"/>
    </c:floor>
    <c:sideWall>
      <c:thickness val="0"/>
      <c:spPr>
        <a:noFill/>
        <a:ln w="25400">
          <a:noFill/>
        </a:ln>
      </c:spPr>
    </c:sideWall>
    <c:backWall>
      <c:thickness val="0"/>
      <c:spPr>
        <a:noFill/>
        <a:ln w="25400">
          <a:noFill/>
        </a:ln>
      </c:spPr>
    </c:backWall>
    <c:plotArea>
      <c:layout/>
      <c:bar3DChart>
        <c:barDir val="col"/>
        <c:grouping val="clustered"/>
        <c:varyColors val="0"/>
        <c:ser>
          <c:idx val="2"/>
          <c:order val="0"/>
          <c:tx>
            <c:strRef>
              <c:f>Directiva!$B$5</c:f>
              <c:strCache>
                <c:ptCount val="1"/>
                <c:pt idx="0">
                  <c:v>Gestión Estratégica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619F-428B-9344-AF44DE26F110}"/>
              </c:ext>
            </c:extLst>
          </c:dPt>
          <c:dPt>
            <c:idx val="1"/>
            <c:invertIfNegative val="0"/>
            <c:bubble3D val="0"/>
            <c:spPr>
              <a:solidFill>
                <a:srgbClr val="C00000"/>
              </a:solidFill>
            </c:spPr>
            <c:extLst>
              <c:ext xmlns:c16="http://schemas.microsoft.com/office/drawing/2014/chart" uri="{C3380CC4-5D6E-409C-BE32-E72D297353CC}">
                <c16:uniqueId val="{00000001-619F-428B-9344-AF44DE26F110}"/>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619F-428B-9344-AF44DE26F11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619F-428B-9344-AF44DE26F11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Directiva!$M$5:$P$5</c:f>
              <c:numCache>
                <c:formatCode>0%</c:formatCode>
                <c:ptCount val="4"/>
                <c:pt idx="0">
                  <c:v>0</c:v>
                </c:pt>
                <c:pt idx="1">
                  <c:v>0</c:v>
                </c:pt>
                <c:pt idx="2">
                  <c:v>0</c:v>
                </c:pt>
                <c:pt idx="3">
                  <c:v>0</c:v>
                </c:pt>
              </c:numCache>
            </c:numRef>
          </c:val>
          <c:extLst>
            <c:ext xmlns:c16="http://schemas.microsoft.com/office/drawing/2014/chart" uri="{C3380CC4-5D6E-409C-BE32-E72D297353CC}">
              <c16:uniqueId val="{00000004-619F-428B-9344-AF44DE26F110}"/>
            </c:ext>
          </c:extLst>
        </c:ser>
        <c:dLbls>
          <c:showLegendKey val="0"/>
          <c:showVal val="0"/>
          <c:showCatName val="0"/>
          <c:showSerName val="0"/>
          <c:showPercent val="0"/>
          <c:showBubbleSize val="0"/>
        </c:dLbls>
        <c:gapWidth val="150"/>
        <c:shape val="box"/>
        <c:axId val="108501743"/>
        <c:axId val="1"/>
        <c:axId val="0"/>
      </c:bar3DChart>
      <c:catAx>
        <c:axId val="10850174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50174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Gobierno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Directiva!$B$6</c:f>
              <c:strCache>
                <c:ptCount val="1"/>
                <c:pt idx="0">
                  <c:v>Gobierno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023C-49FA-87DB-DF6E14DF19BE}"/>
              </c:ext>
            </c:extLst>
          </c:dPt>
          <c:dPt>
            <c:idx val="1"/>
            <c:invertIfNegative val="0"/>
            <c:bubble3D val="0"/>
            <c:spPr>
              <a:solidFill>
                <a:srgbClr val="C00000"/>
              </a:solidFill>
            </c:spPr>
            <c:extLst>
              <c:ext xmlns:c16="http://schemas.microsoft.com/office/drawing/2014/chart" uri="{C3380CC4-5D6E-409C-BE32-E72D297353CC}">
                <c16:uniqueId val="{00000001-023C-49FA-87DB-DF6E14DF19B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023C-49FA-87DB-DF6E14DF19B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023C-49FA-87DB-DF6E14DF19B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Directiva!$C$6:$F$6</c:f>
              <c:numCache>
                <c:formatCode>0%</c:formatCode>
                <c:ptCount val="4"/>
                <c:pt idx="0">
                  <c:v>0</c:v>
                </c:pt>
                <c:pt idx="1">
                  <c:v>0</c:v>
                </c:pt>
                <c:pt idx="2">
                  <c:v>1</c:v>
                </c:pt>
                <c:pt idx="3">
                  <c:v>0</c:v>
                </c:pt>
              </c:numCache>
            </c:numRef>
          </c:val>
          <c:extLst>
            <c:ext xmlns:c16="http://schemas.microsoft.com/office/drawing/2014/chart" uri="{C3380CC4-5D6E-409C-BE32-E72D297353CC}">
              <c16:uniqueId val="{00000004-023C-49FA-87DB-DF6E14DF19BE}"/>
            </c:ext>
          </c:extLst>
        </c:ser>
        <c:dLbls>
          <c:showLegendKey val="0"/>
          <c:showVal val="0"/>
          <c:showCatName val="0"/>
          <c:showSerName val="0"/>
          <c:showPercent val="0"/>
          <c:showBubbleSize val="0"/>
        </c:dLbls>
        <c:gapWidth val="150"/>
        <c:shape val="box"/>
        <c:axId val="108502223"/>
        <c:axId val="1"/>
        <c:axId val="0"/>
      </c:bar3DChart>
      <c:catAx>
        <c:axId val="10850222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50222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Gobierno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Directiva!$B$6</c:f>
              <c:strCache>
                <c:ptCount val="1"/>
                <c:pt idx="0">
                  <c:v>Gobierno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E6A-48EC-952F-78B9D0F85AFE}"/>
              </c:ext>
            </c:extLst>
          </c:dPt>
          <c:dPt>
            <c:idx val="1"/>
            <c:invertIfNegative val="0"/>
            <c:bubble3D val="0"/>
            <c:spPr>
              <a:solidFill>
                <a:srgbClr val="C00000"/>
              </a:solidFill>
            </c:spPr>
            <c:extLst>
              <c:ext xmlns:c16="http://schemas.microsoft.com/office/drawing/2014/chart" uri="{C3380CC4-5D6E-409C-BE32-E72D297353CC}">
                <c16:uniqueId val="{00000001-CE6A-48EC-952F-78B9D0F85AF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E6A-48EC-952F-78B9D0F85AF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E6A-48EC-952F-78B9D0F85AF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Directiva!$H$6:$K$6</c:f>
              <c:numCache>
                <c:formatCode>0%</c:formatCode>
                <c:ptCount val="4"/>
                <c:pt idx="0">
                  <c:v>0</c:v>
                </c:pt>
                <c:pt idx="1">
                  <c:v>0</c:v>
                </c:pt>
                <c:pt idx="2">
                  <c:v>0</c:v>
                </c:pt>
                <c:pt idx="3">
                  <c:v>0</c:v>
                </c:pt>
              </c:numCache>
            </c:numRef>
          </c:val>
          <c:extLst>
            <c:ext xmlns:c16="http://schemas.microsoft.com/office/drawing/2014/chart" uri="{C3380CC4-5D6E-409C-BE32-E72D297353CC}">
              <c16:uniqueId val="{00000004-CE6A-48EC-952F-78B9D0F85AFE}"/>
            </c:ext>
          </c:extLst>
        </c:ser>
        <c:dLbls>
          <c:showLegendKey val="0"/>
          <c:showVal val="0"/>
          <c:showCatName val="0"/>
          <c:showSerName val="0"/>
          <c:showPercent val="0"/>
          <c:showBubbleSize val="0"/>
        </c:dLbls>
        <c:gapWidth val="150"/>
        <c:shape val="box"/>
        <c:axId val="108493583"/>
        <c:axId val="1"/>
        <c:axId val="0"/>
      </c:bar3DChart>
      <c:catAx>
        <c:axId val="1084935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358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Gobierno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Directiva!$B$6</c:f>
              <c:strCache>
                <c:ptCount val="1"/>
                <c:pt idx="0">
                  <c:v>Gobierno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9509-4C29-98F3-88BFAF9C627A}"/>
              </c:ext>
            </c:extLst>
          </c:dPt>
          <c:dPt>
            <c:idx val="1"/>
            <c:invertIfNegative val="0"/>
            <c:bubble3D val="0"/>
            <c:spPr>
              <a:solidFill>
                <a:srgbClr val="C00000"/>
              </a:solidFill>
            </c:spPr>
            <c:extLst>
              <c:ext xmlns:c16="http://schemas.microsoft.com/office/drawing/2014/chart" uri="{C3380CC4-5D6E-409C-BE32-E72D297353CC}">
                <c16:uniqueId val="{00000001-9509-4C29-98F3-88BFAF9C627A}"/>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509-4C29-98F3-88BFAF9C627A}"/>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509-4C29-98F3-88BFAF9C627A}"/>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Directiva!$M$6:$P$6</c:f>
              <c:numCache>
                <c:formatCode>0%</c:formatCode>
                <c:ptCount val="4"/>
                <c:pt idx="0">
                  <c:v>0</c:v>
                </c:pt>
                <c:pt idx="1">
                  <c:v>0</c:v>
                </c:pt>
                <c:pt idx="2">
                  <c:v>0</c:v>
                </c:pt>
                <c:pt idx="3">
                  <c:v>0</c:v>
                </c:pt>
              </c:numCache>
            </c:numRef>
          </c:val>
          <c:extLst>
            <c:ext xmlns:c16="http://schemas.microsoft.com/office/drawing/2014/chart" uri="{C3380CC4-5D6E-409C-BE32-E72D297353CC}">
              <c16:uniqueId val="{00000004-9509-4C29-98F3-88BFAF9C627A}"/>
            </c:ext>
          </c:extLst>
        </c:ser>
        <c:dLbls>
          <c:showLegendKey val="0"/>
          <c:showVal val="0"/>
          <c:showCatName val="0"/>
          <c:showSerName val="0"/>
          <c:showPercent val="0"/>
          <c:showBubbleSize val="0"/>
        </c:dLbls>
        <c:gapWidth val="150"/>
        <c:shape val="box"/>
        <c:axId val="108494063"/>
        <c:axId val="1"/>
        <c:axId val="0"/>
      </c:bar3DChart>
      <c:catAx>
        <c:axId val="10849406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406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0"/>
    </mc:Choice>
    <mc:Fallback>
      <c:style val="10"/>
    </mc:Fallback>
  </mc:AlternateContent>
  <c:chart>
    <c:title>
      <c:tx>
        <c:rich>
          <a:bodyPr/>
          <a:lstStyle/>
          <a:p>
            <a:pPr>
              <a:defRPr sz="1800" b="1" i="0" u="none" strike="noStrike" baseline="0">
                <a:solidFill>
                  <a:srgbClr val="000000"/>
                </a:solidFill>
                <a:latin typeface="Calibri"/>
                <a:ea typeface="Calibri"/>
                <a:cs typeface="Calibri"/>
              </a:defRPr>
            </a:pPr>
            <a:r>
              <a:rPr lang="en-US"/>
              <a:t>DIRECCIONAMIENTO ESTRATEGICO</a:t>
            </a:r>
          </a:p>
        </c:rich>
      </c:tx>
      <c:overlay val="0"/>
    </c:title>
    <c:autoTitleDeleted val="0"/>
    <c:plotArea>
      <c:layout/>
      <c:lineChart>
        <c:grouping val="standard"/>
        <c:varyColors val="0"/>
        <c:ser>
          <c:idx val="2"/>
          <c:order val="0"/>
          <c:tx>
            <c:strRef>
              <c:f>Directiva!$C$2</c:f>
              <c:strCache>
                <c:ptCount val="1"/>
                <c:pt idx="0">
                  <c:v>AÑO 2023</c:v>
                </c:pt>
              </c:strCache>
            </c:strRef>
          </c:tx>
          <c:marker>
            <c:symbol val="none"/>
          </c:marker>
          <c:dLbls>
            <c:dLbl>
              <c:idx val="0"/>
              <c:layout>
                <c:manualLayout>
                  <c:x val="-5.5095160413268084E-2"/>
                  <c:y val="-9.439529777628467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DC0-4DF3-9B91-E327FE55CADF}"/>
                </c:ext>
              </c:extLst>
            </c:dLbl>
            <c:dLbl>
              <c:idx val="1"/>
              <c:layout>
                <c:manualLayout>
                  <c:x val="-5.0744970092441541E-2"/>
                  <c:y val="-2.831858933288538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DC0-4DF3-9B91-E327FE55CADF}"/>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l"/>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DC0-4DF3-9B91-E327FE55CADF}"/>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Directiva!$C$4:$F$4</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3-1DC0-4DF3-9B91-E327FE55CADF}"/>
            </c:ext>
          </c:extLst>
        </c:ser>
        <c:ser>
          <c:idx val="0"/>
          <c:order val="1"/>
          <c:tx>
            <c:strRef>
              <c:f>Directiva!$H$2</c:f>
              <c:strCache>
                <c:ptCount val="1"/>
                <c:pt idx="0">
                  <c:v>AÑO 2024</c:v>
                </c:pt>
              </c:strCache>
            </c:strRef>
          </c:tx>
          <c:marker>
            <c:symbol val="none"/>
          </c:marker>
          <c:dLbls>
            <c:dLbl>
              <c:idx val="2"/>
              <c:layout>
                <c:manualLayout>
                  <c:x val="-3.177814029363777E-2"/>
                  <c:y val="-9.439529777628463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DC0-4DF3-9B91-E327FE55CADF}"/>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Directiva!$H$4:$K$4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5-1DC0-4DF3-9B91-E327FE55CADF}"/>
            </c:ext>
          </c:extLst>
        </c:ser>
        <c:ser>
          <c:idx val="1"/>
          <c:order val="2"/>
          <c:tx>
            <c:strRef>
              <c:f>Directiva!$M$2</c:f>
              <c:strCache>
                <c:ptCount val="1"/>
                <c:pt idx="0">
                  <c:v>AÑO 2025</c:v>
                </c:pt>
              </c:strCache>
            </c:strRef>
          </c:tx>
          <c:marker>
            <c:symbol val="none"/>
          </c:marker>
          <c:dLbls>
            <c:dLbl>
              <c:idx val="0"/>
              <c:layout>
                <c:manualLayout>
                  <c:x val="-5.0744970092441541E-2"/>
                  <c:y val="-0.17935106577494084"/>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1DC0-4DF3-9B91-E327FE55CADF}"/>
                </c:ext>
              </c:extLst>
            </c:dLbl>
            <c:dLbl>
              <c:idx val="1"/>
              <c:layout>
                <c:manualLayout>
                  <c:x val="-4.8569874932028273E-2"/>
                  <c:y val="-4.247788399932808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DC0-4DF3-9B91-E327FE55CADF}"/>
                </c:ext>
              </c:extLst>
            </c:dLbl>
            <c:dLbl>
              <c:idx val="2"/>
              <c:layout>
                <c:manualLayout>
                  <c:x val="-3.7694399129961934E-2"/>
                  <c:y val="-6.1356943554584986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1DC0-4DF3-9B91-E327FE55CADF}"/>
                </c:ext>
              </c:extLst>
            </c:dLbl>
            <c:dLbl>
              <c:idx val="3"/>
              <c:layout>
                <c:manualLayout>
                  <c:x val="-3.1049569048567136E-2"/>
                  <c:y val="-6.135694355458500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1DC0-4DF3-9B91-E327FE55CADF}"/>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Directiva!$M$4:$P$4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A-1DC0-4DF3-9B91-E327FE55CADF}"/>
            </c:ext>
          </c:extLst>
        </c:ser>
        <c:ser>
          <c:idx val="3"/>
          <c:order val="3"/>
          <c:tx>
            <c:v>AÑO 2014</c:v>
          </c:tx>
          <c:marker>
            <c:symbol val="none"/>
          </c:marker>
          <c:dLbls>
            <c:dLbl>
              <c:idx val="0"/>
              <c:layout>
                <c:manualLayout>
                  <c:x val="-3.9749949690220207E-2"/>
                  <c:y val="-8.0236003109841941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1DC0-4DF3-9B91-E327FE55CADF}"/>
                </c:ext>
              </c:extLst>
            </c:dLbl>
            <c:dLbl>
              <c:idx val="1"/>
              <c:layout>
                <c:manualLayout>
                  <c:x val="-4.3817377640193021E-2"/>
                  <c:y val="-9.9115062665098883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1DC0-4DF3-9B91-E327FE55CADF}"/>
                </c:ext>
              </c:extLst>
            </c:dLbl>
            <c:dLbl>
              <c:idx val="2"/>
              <c:layout>
                <c:manualLayout>
                  <c:x val="-3.177814029363777E-2"/>
                  <c:y val="-0.1510324764420554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1DC0-4DF3-9B91-E327FE55CADF}"/>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Directiva!$R$4:$U$4</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E-1DC0-4DF3-9B91-E327FE55CADF}"/>
            </c:ext>
          </c:extLst>
        </c:ser>
        <c:dLbls>
          <c:showLegendKey val="0"/>
          <c:showVal val="0"/>
          <c:showCatName val="0"/>
          <c:showSerName val="0"/>
          <c:showPercent val="0"/>
          <c:showBubbleSize val="0"/>
        </c:dLbls>
        <c:smooth val="0"/>
        <c:axId val="108486863"/>
        <c:axId val="1"/>
      </c:lineChart>
      <c:catAx>
        <c:axId val="108486863"/>
        <c:scaling>
          <c:orientation val="minMax"/>
        </c:scaling>
        <c:delete val="0"/>
        <c:axPos val="b"/>
        <c:numFmt formatCode="General" sourceLinked="1"/>
        <c:majorTickMark val="none"/>
        <c:minorTickMark val="none"/>
        <c:tickLblPos val="nextTo"/>
        <c:spPr>
          <a:ln w="9525">
            <a:noFill/>
          </a:ln>
        </c:spPr>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86863"/>
        <c:crosses val="autoZero"/>
        <c:crossBetween val="between"/>
      </c:valAx>
    </c:plotArea>
    <c:legend>
      <c:legendPos val="b"/>
      <c:overlay val="0"/>
      <c:txPr>
        <a:bodyPr/>
        <a:lstStyle/>
        <a:p>
          <a:pPr>
            <a:defRPr sz="845" b="0"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GESTION ESTRATEGICA</a:t>
            </a:r>
          </a:p>
        </c:rich>
      </c:tx>
      <c:overlay val="0"/>
    </c:title>
    <c:autoTitleDeleted val="0"/>
    <c:plotArea>
      <c:layout/>
      <c:lineChart>
        <c:grouping val="standard"/>
        <c:varyColors val="0"/>
        <c:ser>
          <c:idx val="2"/>
          <c:order val="0"/>
          <c:tx>
            <c:strRef>
              <c:f>Directiva!$C$2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F3E9-414C-A282-C7906299BB7C}"/>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F3E9-414C-A282-C7906299BB7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Directiva!$C$5:$F$5</c:f>
              <c:numCache>
                <c:formatCode>0%</c:formatCode>
                <c:ptCount val="4"/>
                <c:pt idx="0">
                  <c:v>0</c:v>
                </c:pt>
                <c:pt idx="1">
                  <c:v>0.2</c:v>
                </c:pt>
                <c:pt idx="2">
                  <c:v>0.8</c:v>
                </c:pt>
                <c:pt idx="3">
                  <c:v>0</c:v>
                </c:pt>
              </c:numCache>
            </c:numRef>
          </c:val>
          <c:smooth val="0"/>
          <c:extLst>
            <c:ext xmlns:c16="http://schemas.microsoft.com/office/drawing/2014/chart" uri="{C3380CC4-5D6E-409C-BE32-E72D297353CC}">
              <c16:uniqueId val="{00000002-F3E9-414C-A282-C7906299BB7C}"/>
            </c:ext>
          </c:extLst>
        </c:ser>
        <c:ser>
          <c:idx val="0"/>
          <c:order val="1"/>
          <c:tx>
            <c:strRef>
              <c:f>Directiva!$H$2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F3E9-414C-A282-C7906299BB7C}"/>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F3E9-414C-A282-C7906299BB7C}"/>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F3E9-414C-A282-C7906299BB7C}"/>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F3E9-414C-A282-C7906299BB7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Directiva!$H$5:$K$5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F3E9-414C-A282-C7906299BB7C}"/>
            </c:ext>
          </c:extLst>
        </c:ser>
        <c:ser>
          <c:idx val="1"/>
          <c:order val="2"/>
          <c:tx>
            <c:strRef>
              <c:f>Directiva!$M$2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F3E9-414C-A282-C7906299BB7C}"/>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F3E9-414C-A282-C7906299BB7C}"/>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F3E9-414C-A282-C7906299BB7C}"/>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F3E9-414C-A282-C7906299BB7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Directiva!$M$5:$P$5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F3E9-414C-A282-C7906299BB7C}"/>
            </c:ext>
          </c:extLst>
        </c:ser>
        <c:ser>
          <c:idx val="3"/>
          <c:order val="3"/>
          <c:tx>
            <c:v>AÑO 2014</c:v>
          </c:tx>
          <c:marker>
            <c:symbol val="none"/>
          </c:marker>
          <c:dLbls>
            <c:dLbl>
              <c:idx val="0"/>
              <c:layout>
                <c:manualLayout>
                  <c:x val="-4.8569874932028273E-2"/>
                  <c:y val="-3.295087095564197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F3E9-414C-A282-C7906299BB7C}"/>
                </c:ext>
              </c:extLst>
            </c:dLbl>
            <c:dLbl>
              <c:idx val="1"/>
              <c:layout>
                <c:manualLayout>
                  <c:x val="-4.4100140011046743E-2"/>
                  <c:y val="-7.0609009190661293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F3E9-414C-A282-C7906299BB7C}"/>
                </c:ext>
              </c:extLst>
            </c:dLbl>
            <c:dLbl>
              <c:idx val="2"/>
              <c:layout>
                <c:manualLayout>
                  <c:x val="-4.8569874932028273E-2"/>
                  <c:y val="-2.82436036762645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F3E9-414C-A282-C7906299BB7C}"/>
                </c:ext>
              </c:extLst>
            </c:dLbl>
            <c:dLbl>
              <c:idx val="3"/>
              <c:layout>
                <c:manualLayout>
                  <c:x val="-3.9749949690220207E-2"/>
                  <c:y val="-5.17799400731515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F3E9-414C-A282-C7906299BB7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Directiva!$R$5:$U$5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F3E9-414C-A282-C7906299BB7C}"/>
            </c:ext>
          </c:extLst>
        </c:ser>
        <c:dLbls>
          <c:showLegendKey val="0"/>
          <c:showVal val="0"/>
          <c:showCatName val="0"/>
          <c:showSerName val="0"/>
          <c:showPercent val="0"/>
          <c:showBubbleSize val="0"/>
        </c:dLbls>
        <c:smooth val="0"/>
        <c:axId val="108491183"/>
        <c:axId val="1"/>
      </c:lineChart>
      <c:catAx>
        <c:axId val="10849118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849118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22" l="0.70000000000000018" r="0.70000000000000018" t="0.75000000000000022" header="0.3000000000000001" footer="0.3000000000000001"/>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GOBIERNO ESCOLAR</a:t>
            </a:r>
          </a:p>
        </c:rich>
      </c:tx>
      <c:overlay val="0"/>
    </c:title>
    <c:autoTitleDeleted val="0"/>
    <c:plotArea>
      <c:layout/>
      <c:lineChart>
        <c:grouping val="standard"/>
        <c:varyColors val="0"/>
        <c:ser>
          <c:idx val="2"/>
          <c:order val="0"/>
          <c:tx>
            <c:strRef>
              <c:f>Directiva!$C$2</c:f>
              <c:strCache>
                <c:ptCount val="1"/>
                <c:pt idx="0">
                  <c:v>AÑO 2023</c:v>
                </c:pt>
              </c:strCache>
            </c:strRef>
          </c:tx>
          <c:spPr>
            <a:ln w="63500"/>
          </c:spPr>
          <c:marker>
            <c:symbol val="none"/>
          </c:marker>
          <c:dLbls>
            <c:dLbl>
              <c:idx val="0"/>
              <c:layout>
                <c:manualLayout>
                  <c:x val="-7.3888888888888893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A11-4578-A4F1-EBBCA5673EB0}"/>
                </c:ext>
              </c:extLst>
            </c:dLbl>
            <c:dLbl>
              <c:idx val="1"/>
              <c:layout>
                <c:manualLayout>
                  <c:x val="-5.444444444444449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A11-4578-A4F1-EBBCA5673EB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Directiva!$C$6:$F$6</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CA11-4578-A4F1-EBBCA5673EB0}"/>
            </c:ext>
          </c:extLst>
        </c:ser>
        <c:ser>
          <c:idx val="0"/>
          <c:order val="1"/>
          <c:tx>
            <c:strRef>
              <c:f>Directiva!$H$2</c:f>
              <c:strCache>
                <c:ptCount val="1"/>
                <c:pt idx="0">
                  <c:v>AÑO 2024</c:v>
                </c:pt>
              </c:strCache>
            </c:strRef>
          </c:tx>
          <c:spPr>
            <a:ln w="63500"/>
          </c:spPr>
          <c:marker>
            <c:symbol val="none"/>
          </c:marker>
          <c:dLbls>
            <c:dLbl>
              <c:idx val="0"/>
              <c:layout>
                <c:manualLayout>
                  <c:x val="-6.7583333333333398E-2"/>
                  <c:y val="-7.392738889699393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A11-4578-A4F1-EBBCA5673EB0}"/>
                </c:ext>
              </c:extLst>
            </c:dLbl>
            <c:dLbl>
              <c:idx val="1"/>
              <c:layout>
                <c:manualLayout>
                  <c:x val="-7.3138888888888892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A11-4578-A4F1-EBBCA5673EB0}"/>
                </c:ext>
              </c:extLst>
            </c:dLbl>
            <c:dLbl>
              <c:idx val="2"/>
              <c:layout>
                <c:manualLayout>
                  <c:x val="-6.2027777777777779E-2"/>
                  <c:y val="-6.9306927090931891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A11-4578-A4F1-EBBCA5673EB0}"/>
                </c:ext>
              </c:extLst>
            </c:dLbl>
            <c:dLbl>
              <c:idx val="3"/>
              <c:layout>
                <c:manualLayout>
                  <c:x val="-3.9759210547729226E-2"/>
                  <c:y val="-0.12727274076966419"/>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A11-4578-A4F1-EBBCA5673EB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Directiva!$H$6:$K$6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CA11-4578-A4F1-EBBCA5673EB0}"/>
            </c:ext>
          </c:extLst>
        </c:ser>
        <c:ser>
          <c:idx val="1"/>
          <c:order val="2"/>
          <c:tx>
            <c:strRef>
              <c:f>Directiva!$M$2</c:f>
              <c:strCache>
                <c:ptCount val="1"/>
                <c:pt idx="0">
                  <c:v>AÑO 2025</c:v>
                </c:pt>
              </c:strCache>
            </c:strRef>
          </c:tx>
          <c:spPr>
            <a:ln w="63500"/>
          </c:spPr>
          <c:marker>
            <c:symbol val="none"/>
          </c:marker>
          <c:dLbls>
            <c:dLbl>
              <c:idx val="0"/>
              <c:layout>
                <c:manualLayout>
                  <c:x val="-6.5866433460414806E-2"/>
                  <c:y val="4.7138052136912684E-3"/>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A11-4578-A4F1-EBBCA5673EB0}"/>
                </c:ext>
              </c:extLst>
            </c:dLbl>
            <c:dLbl>
              <c:idx val="1"/>
              <c:layout>
                <c:manualLayout>
                  <c:x val="-7.8694444444444483E-2"/>
                  <c:y val="-6.468646528486966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A11-4578-A4F1-EBBCA5673EB0}"/>
                </c:ext>
              </c:extLst>
            </c:dLbl>
            <c:dLbl>
              <c:idx val="2"/>
              <c:layout>
                <c:manualLayout>
                  <c:x val="-6.4805555555555561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A11-4578-A4F1-EBBCA5673EB0}"/>
                </c:ext>
              </c:extLst>
            </c:dLbl>
            <c:dLbl>
              <c:idx val="3"/>
              <c:layout>
                <c:manualLayout>
                  <c:x val="-3.9759210547729226E-2"/>
                  <c:y val="-7.070707820536899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A11-4578-A4F1-EBBCA5673EB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Directiva!$M$6:$P$6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CA11-4578-A4F1-EBBCA5673EB0}"/>
            </c:ext>
          </c:extLst>
        </c:ser>
        <c:ser>
          <c:idx val="3"/>
          <c:order val="3"/>
          <c:tx>
            <c:v>AÑO 4</c:v>
          </c:tx>
          <c:marker>
            <c:symbol val="none"/>
          </c:marker>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l"/>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Directiva!$R$6:$U$6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D-CA11-4578-A4F1-EBBCA5673EB0}"/>
            </c:ext>
          </c:extLst>
        </c:ser>
        <c:dLbls>
          <c:showLegendKey val="0"/>
          <c:showVal val="0"/>
          <c:showCatName val="0"/>
          <c:showSerName val="0"/>
          <c:showPercent val="0"/>
          <c:showBubbleSize val="0"/>
        </c:dLbls>
        <c:smooth val="0"/>
        <c:axId val="131866223"/>
        <c:axId val="1"/>
      </c:lineChart>
      <c:catAx>
        <c:axId val="13186622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622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Cultura Institucional</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47E3-471B-95DA-6E0219924290}"/>
              </c:ext>
            </c:extLst>
          </c:dPt>
          <c:dPt>
            <c:idx val="1"/>
            <c:invertIfNegative val="0"/>
            <c:bubble3D val="0"/>
            <c:spPr>
              <a:solidFill>
                <a:srgbClr val="C00000"/>
              </a:solidFill>
            </c:spPr>
            <c:extLst>
              <c:ext xmlns:c16="http://schemas.microsoft.com/office/drawing/2014/chart" uri="{C3380CC4-5D6E-409C-BE32-E72D297353CC}">
                <c16:uniqueId val="{00000001-47E3-471B-95DA-6E0219924290}"/>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47E3-471B-95DA-6E021992429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47E3-471B-95DA-6E021992429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Directiva!$C$7:$F$7</c:f>
              <c:numCache>
                <c:formatCode>0%</c:formatCode>
                <c:ptCount val="4"/>
                <c:pt idx="0">
                  <c:v>0</c:v>
                </c:pt>
                <c:pt idx="1">
                  <c:v>0.5</c:v>
                </c:pt>
                <c:pt idx="2">
                  <c:v>0.5</c:v>
                </c:pt>
                <c:pt idx="3">
                  <c:v>0</c:v>
                </c:pt>
              </c:numCache>
            </c:numRef>
          </c:val>
          <c:extLst>
            <c:ext xmlns:c16="http://schemas.microsoft.com/office/drawing/2014/chart" uri="{C3380CC4-5D6E-409C-BE32-E72D297353CC}">
              <c16:uniqueId val="{00000004-47E3-471B-95DA-6E0219924290}"/>
            </c:ext>
          </c:extLst>
        </c:ser>
        <c:dLbls>
          <c:showLegendKey val="0"/>
          <c:showVal val="0"/>
          <c:showCatName val="0"/>
          <c:showSerName val="0"/>
          <c:showPercent val="0"/>
          <c:showBubbleSize val="0"/>
        </c:dLbls>
        <c:gapWidth val="150"/>
        <c:shape val="box"/>
        <c:axId val="131859983"/>
        <c:axId val="1"/>
        <c:axId val="0"/>
      </c:bar3DChart>
      <c:catAx>
        <c:axId val="1318599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5998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Cultura Institucional</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A27B-4181-8A6B-D9B3FAC4152A}"/>
              </c:ext>
            </c:extLst>
          </c:dPt>
          <c:dPt>
            <c:idx val="1"/>
            <c:invertIfNegative val="0"/>
            <c:bubble3D val="0"/>
            <c:spPr>
              <a:solidFill>
                <a:srgbClr val="C00000"/>
              </a:solidFill>
            </c:spPr>
            <c:extLst>
              <c:ext xmlns:c16="http://schemas.microsoft.com/office/drawing/2014/chart" uri="{C3380CC4-5D6E-409C-BE32-E72D297353CC}">
                <c16:uniqueId val="{00000001-A27B-4181-8A6B-D9B3FAC4152A}"/>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A27B-4181-8A6B-D9B3FAC4152A}"/>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A27B-4181-8A6B-D9B3FAC4152A}"/>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Directiva!$H$7:$K$7</c:f>
              <c:numCache>
                <c:formatCode>0%</c:formatCode>
                <c:ptCount val="4"/>
                <c:pt idx="0">
                  <c:v>0</c:v>
                </c:pt>
                <c:pt idx="1">
                  <c:v>0</c:v>
                </c:pt>
                <c:pt idx="2">
                  <c:v>0</c:v>
                </c:pt>
                <c:pt idx="3">
                  <c:v>0</c:v>
                </c:pt>
              </c:numCache>
            </c:numRef>
          </c:val>
          <c:extLst>
            <c:ext xmlns:c16="http://schemas.microsoft.com/office/drawing/2014/chart" uri="{C3380CC4-5D6E-409C-BE32-E72D297353CC}">
              <c16:uniqueId val="{00000004-A27B-4181-8A6B-D9B3FAC4152A}"/>
            </c:ext>
          </c:extLst>
        </c:ser>
        <c:dLbls>
          <c:showLegendKey val="0"/>
          <c:showVal val="0"/>
          <c:showCatName val="0"/>
          <c:showSerName val="0"/>
          <c:showPercent val="0"/>
          <c:showBubbleSize val="0"/>
        </c:dLbls>
        <c:gapWidth val="150"/>
        <c:shape val="box"/>
        <c:axId val="131864783"/>
        <c:axId val="1"/>
        <c:axId val="0"/>
      </c:bar3DChart>
      <c:catAx>
        <c:axId val="1318647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478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Cultura Institucional</a:t>
            </a:r>
          </a:p>
        </c:rich>
      </c:tx>
      <c:layout>
        <c:manualLayout>
          <c:xMode val="edge"/>
          <c:yMode val="edge"/>
          <c:x val="0.14841309823677581"/>
          <c:y val="2.829377776541183E-2"/>
        </c:manualLayout>
      </c:layout>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23DC-473B-82E6-5E9767D0E4F2}"/>
              </c:ext>
            </c:extLst>
          </c:dPt>
          <c:dPt>
            <c:idx val="1"/>
            <c:invertIfNegative val="0"/>
            <c:bubble3D val="0"/>
            <c:spPr>
              <a:solidFill>
                <a:srgbClr val="C00000"/>
              </a:solidFill>
            </c:spPr>
            <c:extLst>
              <c:ext xmlns:c16="http://schemas.microsoft.com/office/drawing/2014/chart" uri="{C3380CC4-5D6E-409C-BE32-E72D297353CC}">
                <c16:uniqueId val="{00000001-23DC-473B-82E6-5E9767D0E4F2}"/>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3DC-473B-82E6-5E9767D0E4F2}"/>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3DC-473B-82E6-5E9767D0E4F2}"/>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Directiva!$M$7:$P$7</c:f>
              <c:numCache>
                <c:formatCode>0%</c:formatCode>
                <c:ptCount val="4"/>
                <c:pt idx="0">
                  <c:v>0</c:v>
                </c:pt>
                <c:pt idx="1">
                  <c:v>0</c:v>
                </c:pt>
                <c:pt idx="2">
                  <c:v>0</c:v>
                </c:pt>
                <c:pt idx="3">
                  <c:v>0</c:v>
                </c:pt>
              </c:numCache>
            </c:numRef>
          </c:val>
          <c:extLst>
            <c:ext xmlns:c16="http://schemas.microsoft.com/office/drawing/2014/chart" uri="{C3380CC4-5D6E-409C-BE32-E72D297353CC}">
              <c16:uniqueId val="{00000004-23DC-473B-82E6-5E9767D0E4F2}"/>
            </c:ext>
          </c:extLst>
        </c:ser>
        <c:dLbls>
          <c:showLegendKey val="0"/>
          <c:showVal val="0"/>
          <c:showCatName val="0"/>
          <c:showSerName val="0"/>
          <c:showPercent val="0"/>
          <c:showBubbleSize val="0"/>
        </c:dLbls>
        <c:gapWidth val="150"/>
        <c:shape val="box"/>
        <c:axId val="131873423"/>
        <c:axId val="1"/>
        <c:axId val="0"/>
      </c:bar3DChart>
      <c:catAx>
        <c:axId val="13187342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7342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CULTURA INSTITUCIONAL</a:t>
            </a:r>
          </a:p>
        </c:rich>
      </c:tx>
      <c:overlay val="0"/>
    </c:title>
    <c:autoTitleDeleted val="0"/>
    <c:plotArea>
      <c:layout/>
      <c:lineChart>
        <c:grouping val="standard"/>
        <c:varyColors val="0"/>
        <c:ser>
          <c:idx val="2"/>
          <c:order val="0"/>
          <c:tx>
            <c:strRef>
              <c:f>Directiva!$C$2</c:f>
              <c:strCache>
                <c:ptCount val="1"/>
                <c:pt idx="0">
                  <c:v>AÑO 2023</c:v>
                </c:pt>
              </c:strCache>
            </c:strRef>
          </c:tx>
          <c:spPr>
            <a:ln w="63500"/>
          </c:spPr>
          <c:marker>
            <c:symbol val="none"/>
          </c:marker>
          <c:dLbls>
            <c:dLbl>
              <c:idx val="0"/>
              <c:layout>
                <c:manualLayout>
                  <c:x val="-7.3888888888888893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FE9-4CA5-99CD-184DBED5100C}"/>
                </c:ext>
              </c:extLst>
            </c:dLbl>
            <c:dLbl>
              <c:idx val="1"/>
              <c:layout>
                <c:manualLayout>
                  <c:x val="-5.4444444444444504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FE9-4CA5-99CD-184DBED5100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Directiva!$C$7:$F$7</c:f>
              <c:numCache>
                <c:formatCode>0%</c:formatCode>
                <c:ptCount val="4"/>
                <c:pt idx="0">
                  <c:v>0</c:v>
                </c:pt>
                <c:pt idx="1">
                  <c:v>0.5</c:v>
                </c:pt>
                <c:pt idx="2">
                  <c:v>0.5</c:v>
                </c:pt>
                <c:pt idx="3">
                  <c:v>0</c:v>
                </c:pt>
              </c:numCache>
            </c:numRef>
          </c:val>
          <c:smooth val="0"/>
          <c:extLst>
            <c:ext xmlns:c16="http://schemas.microsoft.com/office/drawing/2014/chart" uri="{C3380CC4-5D6E-409C-BE32-E72D297353CC}">
              <c16:uniqueId val="{00000002-2FE9-4CA5-99CD-184DBED5100C}"/>
            </c:ext>
          </c:extLst>
        </c:ser>
        <c:ser>
          <c:idx val="0"/>
          <c:order val="1"/>
          <c:tx>
            <c:strRef>
              <c:f>Directiva!$H$2</c:f>
              <c:strCache>
                <c:ptCount val="1"/>
                <c:pt idx="0">
                  <c:v>AÑO 2024</c:v>
                </c:pt>
              </c:strCache>
            </c:strRef>
          </c:tx>
          <c:spPr>
            <a:ln w="63500"/>
          </c:spPr>
          <c:marker>
            <c:symbol val="none"/>
          </c:marker>
          <c:dLbls>
            <c:dLbl>
              <c:idx val="0"/>
              <c:layout>
                <c:manualLayout>
                  <c:x val="-6.7583333333333426E-2"/>
                  <c:y val="-7.392738889699393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FE9-4CA5-99CD-184DBED5100C}"/>
                </c:ext>
              </c:extLst>
            </c:dLbl>
            <c:dLbl>
              <c:idx val="1"/>
              <c:layout>
                <c:manualLayout>
                  <c:x val="-7.3138888888888892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FE9-4CA5-99CD-184DBED5100C}"/>
                </c:ext>
              </c:extLst>
            </c:dLbl>
            <c:dLbl>
              <c:idx val="2"/>
              <c:layout>
                <c:manualLayout>
                  <c:x val="-6.2027777777777779E-2"/>
                  <c:y val="-6.930692709093194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FE9-4CA5-99CD-184DBED5100C}"/>
                </c:ext>
              </c:extLst>
            </c:dLbl>
            <c:dLbl>
              <c:idx val="3"/>
              <c:layout>
                <c:manualLayout>
                  <c:x val="-3.9759210547729247E-2"/>
                  <c:y val="-0.12727274076966419"/>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2FE9-4CA5-99CD-184DBED5100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Directiva!$H$7:$K$7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2FE9-4CA5-99CD-184DBED5100C}"/>
            </c:ext>
          </c:extLst>
        </c:ser>
        <c:ser>
          <c:idx val="1"/>
          <c:order val="2"/>
          <c:tx>
            <c:strRef>
              <c:f>Directiva!$M$2</c:f>
              <c:strCache>
                <c:ptCount val="1"/>
                <c:pt idx="0">
                  <c:v>AÑO 2025</c:v>
                </c:pt>
              </c:strCache>
            </c:strRef>
          </c:tx>
          <c:spPr>
            <a:ln w="63500"/>
          </c:spPr>
          <c:marker>
            <c:symbol val="none"/>
          </c:marker>
          <c:dLbls>
            <c:dLbl>
              <c:idx val="0"/>
              <c:layout>
                <c:manualLayout>
                  <c:x val="-6.5866433460414833E-2"/>
                  <c:y val="4.7138052136912684E-3"/>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FE9-4CA5-99CD-184DBED5100C}"/>
                </c:ext>
              </c:extLst>
            </c:dLbl>
            <c:dLbl>
              <c:idx val="1"/>
              <c:layout>
                <c:manualLayout>
                  <c:x val="-7.8694444444444483E-2"/>
                  <c:y val="-6.468646528486966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FE9-4CA5-99CD-184DBED5100C}"/>
                </c:ext>
              </c:extLst>
            </c:dLbl>
            <c:dLbl>
              <c:idx val="2"/>
              <c:layout>
                <c:manualLayout>
                  <c:x val="-6.4805555555555561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FE9-4CA5-99CD-184DBED5100C}"/>
                </c:ext>
              </c:extLst>
            </c:dLbl>
            <c:dLbl>
              <c:idx val="3"/>
              <c:layout>
                <c:manualLayout>
                  <c:x val="-3.9759210547729247E-2"/>
                  <c:y val="-7.070707820536899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2FE9-4CA5-99CD-184DBED5100C}"/>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Directiva!$M$7:$P$7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2FE9-4CA5-99CD-184DBED5100C}"/>
            </c:ext>
          </c:extLst>
        </c:ser>
        <c:ser>
          <c:idx val="3"/>
          <c:order val="3"/>
          <c:tx>
            <c:v>AÑO 2014</c:v>
          </c:tx>
          <c:marker>
            <c:symbol val="none"/>
          </c:marker>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l"/>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Directiva!$R$7:$U$7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D-2FE9-4CA5-99CD-184DBED5100C}"/>
            </c:ext>
          </c:extLst>
        </c:ser>
        <c:dLbls>
          <c:showLegendKey val="0"/>
          <c:showVal val="0"/>
          <c:showCatName val="0"/>
          <c:showSerName val="0"/>
          <c:showPercent val="0"/>
          <c:showBubbleSize val="0"/>
        </c:dLbls>
        <c:smooth val="0"/>
        <c:axId val="131872463"/>
        <c:axId val="1"/>
      </c:lineChart>
      <c:catAx>
        <c:axId val="13187246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7246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Clima Escolar</a:t>
            </a:r>
          </a:p>
        </c:rich>
      </c:tx>
      <c:layout>
        <c:manualLayout>
          <c:xMode val="edge"/>
          <c:yMode val="edge"/>
          <c:x val="0.1992748031496063"/>
          <c:y val="2.8343850635691812E-2"/>
        </c:manualLayout>
      </c:layout>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Directiva!$B$8</c:f>
              <c:strCache>
                <c:ptCount val="1"/>
                <c:pt idx="0">
                  <c:v>Clima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669C-42DF-A23E-572967D90A75}"/>
              </c:ext>
            </c:extLst>
          </c:dPt>
          <c:dPt>
            <c:idx val="1"/>
            <c:invertIfNegative val="0"/>
            <c:bubble3D val="0"/>
            <c:spPr>
              <a:solidFill>
                <a:srgbClr val="C00000"/>
              </a:solidFill>
            </c:spPr>
            <c:extLst>
              <c:ext xmlns:c16="http://schemas.microsoft.com/office/drawing/2014/chart" uri="{C3380CC4-5D6E-409C-BE32-E72D297353CC}">
                <c16:uniqueId val="{00000001-669C-42DF-A23E-572967D90A75}"/>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669C-42DF-A23E-572967D90A75}"/>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669C-42DF-A23E-572967D90A75}"/>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Directiva!$C$8:$F$8</c:f>
              <c:numCache>
                <c:formatCode>0%</c:formatCode>
                <c:ptCount val="4"/>
                <c:pt idx="0">
                  <c:v>0</c:v>
                </c:pt>
                <c:pt idx="1">
                  <c:v>0.1111111111111111</c:v>
                </c:pt>
                <c:pt idx="2">
                  <c:v>0.88888888888888884</c:v>
                </c:pt>
                <c:pt idx="3">
                  <c:v>0</c:v>
                </c:pt>
              </c:numCache>
            </c:numRef>
          </c:val>
          <c:extLst>
            <c:ext xmlns:c16="http://schemas.microsoft.com/office/drawing/2014/chart" uri="{C3380CC4-5D6E-409C-BE32-E72D297353CC}">
              <c16:uniqueId val="{00000004-669C-42DF-A23E-572967D90A75}"/>
            </c:ext>
          </c:extLst>
        </c:ser>
        <c:dLbls>
          <c:showLegendKey val="0"/>
          <c:showVal val="0"/>
          <c:showCatName val="0"/>
          <c:showSerName val="0"/>
          <c:showPercent val="0"/>
          <c:showBubbleSize val="0"/>
        </c:dLbls>
        <c:gapWidth val="150"/>
        <c:shape val="box"/>
        <c:axId val="131870543"/>
        <c:axId val="1"/>
        <c:axId val="0"/>
      </c:bar3DChart>
      <c:catAx>
        <c:axId val="13187054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7054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Clima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Directiva!$B$8</c:f>
              <c:strCache>
                <c:ptCount val="1"/>
                <c:pt idx="0">
                  <c:v>Clima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834B-4172-9317-3689A5A963BE}"/>
              </c:ext>
            </c:extLst>
          </c:dPt>
          <c:dPt>
            <c:idx val="1"/>
            <c:invertIfNegative val="0"/>
            <c:bubble3D val="0"/>
            <c:spPr>
              <a:solidFill>
                <a:srgbClr val="C00000"/>
              </a:solidFill>
            </c:spPr>
            <c:extLst>
              <c:ext xmlns:c16="http://schemas.microsoft.com/office/drawing/2014/chart" uri="{C3380CC4-5D6E-409C-BE32-E72D297353CC}">
                <c16:uniqueId val="{00000001-834B-4172-9317-3689A5A963B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834B-4172-9317-3689A5A963B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834B-4172-9317-3689A5A963B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Directiva!$H$8:$K$8</c:f>
              <c:numCache>
                <c:formatCode>0%</c:formatCode>
                <c:ptCount val="4"/>
                <c:pt idx="0">
                  <c:v>0</c:v>
                </c:pt>
                <c:pt idx="1">
                  <c:v>0</c:v>
                </c:pt>
                <c:pt idx="2">
                  <c:v>0</c:v>
                </c:pt>
                <c:pt idx="3">
                  <c:v>0</c:v>
                </c:pt>
              </c:numCache>
            </c:numRef>
          </c:val>
          <c:extLst>
            <c:ext xmlns:c16="http://schemas.microsoft.com/office/drawing/2014/chart" uri="{C3380CC4-5D6E-409C-BE32-E72D297353CC}">
              <c16:uniqueId val="{00000004-834B-4172-9317-3689A5A963BE}"/>
            </c:ext>
          </c:extLst>
        </c:ser>
        <c:dLbls>
          <c:showLegendKey val="0"/>
          <c:showVal val="0"/>
          <c:showCatName val="0"/>
          <c:showSerName val="0"/>
          <c:showPercent val="0"/>
          <c:showBubbleSize val="0"/>
        </c:dLbls>
        <c:gapWidth val="150"/>
        <c:shape val="box"/>
        <c:axId val="131861423"/>
        <c:axId val="1"/>
        <c:axId val="0"/>
      </c:bar3DChart>
      <c:catAx>
        <c:axId val="13186142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142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Clima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Directiva!$B$8</c:f>
              <c:strCache>
                <c:ptCount val="1"/>
                <c:pt idx="0">
                  <c:v>Clima Escolar</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2B71-4484-81B9-AD8219116F29}"/>
              </c:ext>
            </c:extLst>
          </c:dPt>
          <c:dPt>
            <c:idx val="1"/>
            <c:invertIfNegative val="0"/>
            <c:bubble3D val="0"/>
            <c:spPr>
              <a:solidFill>
                <a:srgbClr val="C00000"/>
              </a:solidFill>
            </c:spPr>
            <c:extLst>
              <c:ext xmlns:c16="http://schemas.microsoft.com/office/drawing/2014/chart" uri="{C3380CC4-5D6E-409C-BE32-E72D297353CC}">
                <c16:uniqueId val="{00000001-2B71-4484-81B9-AD8219116F2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B71-4484-81B9-AD8219116F2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B71-4484-81B9-AD8219116F2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Directiva!$M$8:$P$8</c:f>
              <c:numCache>
                <c:formatCode>0%</c:formatCode>
                <c:ptCount val="4"/>
                <c:pt idx="0">
                  <c:v>0</c:v>
                </c:pt>
                <c:pt idx="1">
                  <c:v>0</c:v>
                </c:pt>
                <c:pt idx="2">
                  <c:v>0</c:v>
                </c:pt>
                <c:pt idx="3">
                  <c:v>0</c:v>
                </c:pt>
              </c:numCache>
            </c:numRef>
          </c:val>
          <c:extLst>
            <c:ext xmlns:c16="http://schemas.microsoft.com/office/drawing/2014/chart" uri="{C3380CC4-5D6E-409C-BE32-E72D297353CC}">
              <c16:uniqueId val="{00000004-2B71-4484-81B9-AD8219116F29}"/>
            </c:ext>
          </c:extLst>
        </c:ser>
        <c:dLbls>
          <c:showLegendKey val="0"/>
          <c:showVal val="0"/>
          <c:showCatName val="0"/>
          <c:showSerName val="0"/>
          <c:showPercent val="0"/>
          <c:showBubbleSize val="0"/>
        </c:dLbls>
        <c:gapWidth val="150"/>
        <c:shape val="box"/>
        <c:axId val="131868623"/>
        <c:axId val="1"/>
        <c:axId val="0"/>
      </c:bar3DChart>
      <c:catAx>
        <c:axId val="13186862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862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CLIMA ESCOLAR</a:t>
            </a:r>
          </a:p>
        </c:rich>
      </c:tx>
      <c:overlay val="0"/>
    </c:title>
    <c:autoTitleDeleted val="0"/>
    <c:plotArea>
      <c:layout>
        <c:manualLayout>
          <c:layoutTarget val="inner"/>
          <c:xMode val="edge"/>
          <c:yMode val="edge"/>
          <c:x val="0"/>
          <c:y val="0.20627402371429385"/>
          <c:w val="0.95330945553711588"/>
          <c:h val="0.4980167912535674"/>
        </c:manualLayout>
      </c:layout>
      <c:lineChart>
        <c:grouping val="standard"/>
        <c:varyColors val="0"/>
        <c:ser>
          <c:idx val="2"/>
          <c:order val="0"/>
          <c:tx>
            <c:strRef>
              <c:f>Directiva!$C$2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7E0F-451F-9DBE-6A5D3F8B33A9}"/>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7E0F-451F-9DBE-6A5D3F8B33A9}"/>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Directiva!$C$8:$F$8</c:f>
              <c:numCache>
                <c:formatCode>0%</c:formatCode>
                <c:ptCount val="4"/>
                <c:pt idx="0">
                  <c:v>0</c:v>
                </c:pt>
                <c:pt idx="1">
                  <c:v>0.1111111111111111</c:v>
                </c:pt>
                <c:pt idx="2">
                  <c:v>0.88888888888888884</c:v>
                </c:pt>
                <c:pt idx="3">
                  <c:v>0</c:v>
                </c:pt>
              </c:numCache>
            </c:numRef>
          </c:val>
          <c:smooth val="0"/>
          <c:extLst>
            <c:ext xmlns:c16="http://schemas.microsoft.com/office/drawing/2014/chart" uri="{C3380CC4-5D6E-409C-BE32-E72D297353CC}">
              <c16:uniqueId val="{00000002-7E0F-451F-9DBE-6A5D3F8B33A9}"/>
            </c:ext>
          </c:extLst>
        </c:ser>
        <c:ser>
          <c:idx val="0"/>
          <c:order val="1"/>
          <c:tx>
            <c:strRef>
              <c:f>Directiva!$H$2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7E0F-451F-9DBE-6A5D3F8B33A9}"/>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7E0F-451F-9DBE-6A5D3F8B33A9}"/>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7E0F-451F-9DBE-6A5D3F8B33A9}"/>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7E0F-451F-9DBE-6A5D3F8B33A9}"/>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Directiva!$H$8:$K$8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7E0F-451F-9DBE-6A5D3F8B33A9}"/>
            </c:ext>
          </c:extLst>
        </c:ser>
        <c:ser>
          <c:idx val="1"/>
          <c:order val="2"/>
          <c:tx>
            <c:strRef>
              <c:f>Directiva!$M$2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7E0F-451F-9DBE-6A5D3F8B33A9}"/>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7E0F-451F-9DBE-6A5D3F8B33A9}"/>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7E0F-451F-9DBE-6A5D3F8B33A9}"/>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7E0F-451F-9DBE-6A5D3F8B33A9}"/>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Directiva!$M$8:$P$8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7E0F-451F-9DBE-6A5D3F8B33A9}"/>
            </c:ext>
          </c:extLst>
        </c:ser>
        <c:ser>
          <c:idx val="3"/>
          <c:order val="3"/>
          <c:tx>
            <c:v>AÑO 2014</c:v>
          </c:tx>
          <c:marker>
            <c:symbol val="none"/>
          </c:marker>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Directiva!$R$8:$U$8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D-7E0F-451F-9DBE-6A5D3F8B33A9}"/>
            </c:ext>
          </c:extLst>
        </c:ser>
        <c:dLbls>
          <c:showLegendKey val="0"/>
          <c:showVal val="0"/>
          <c:showCatName val="0"/>
          <c:showSerName val="0"/>
          <c:showPercent val="0"/>
          <c:showBubbleSize val="0"/>
        </c:dLbls>
        <c:smooth val="0"/>
        <c:axId val="131864303"/>
        <c:axId val="1"/>
      </c:lineChart>
      <c:catAx>
        <c:axId val="13186430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430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Relaciones con el entorno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Directiva!$B$9</c:f>
              <c:strCache>
                <c:ptCount val="1"/>
                <c:pt idx="0">
                  <c:v>Relaciones Con El Entorno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E0B-469E-81E6-8D3174383C32}"/>
              </c:ext>
            </c:extLst>
          </c:dPt>
          <c:dPt>
            <c:idx val="1"/>
            <c:invertIfNegative val="0"/>
            <c:bubble3D val="0"/>
            <c:spPr>
              <a:solidFill>
                <a:srgbClr val="C00000"/>
              </a:solidFill>
            </c:spPr>
            <c:extLst>
              <c:ext xmlns:c16="http://schemas.microsoft.com/office/drawing/2014/chart" uri="{C3380CC4-5D6E-409C-BE32-E72D297353CC}">
                <c16:uniqueId val="{00000001-CE0B-469E-81E6-8D3174383C32}"/>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E0B-469E-81E6-8D3174383C32}"/>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E0B-469E-81E6-8D3174383C32}"/>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Directiva!$C$9:$F$9</c:f>
              <c:numCache>
                <c:formatCode>0%</c:formatCode>
                <c:ptCount val="4"/>
                <c:pt idx="0">
                  <c:v>0</c:v>
                </c:pt>
                <c:pt idx="1">
                  <c:v>0</c:v>
                </c:pt>
                <c:pt idx="2">
                  <c:v>1</c:v>
                </c:pt>
                <c:pt idx="3">
                  <c:v>0</c:v>
                </c:pt>
              </c:numCache>
            </c:numRef>
          </c:val>
          <c:extLst>
            <c:ext xmlns:c16="http://schemas.microsoft.com/office/drawing/2014/chart" uri="{C3380CC4-5D6E-409C-BE32-E72D297353CC}">
              <c16:uniqueId val="{00000004-CE0B-469E-81E6-8D3174383C32}"/>
            </c:ext>
          </c:extLst>
        </c:ser>
        <c:dLbls>
          <c:showLegendKey val="0"/>
          <c:showVal val="0"/>
          <c:showCatName val="0"/>
          <c:showSerName val="0"/>
          <c:showPercent val="0"/>
          <c:showBubbleSize val="0"/>
        </c:dLbls>
        <c:gapWidth val="150"/>
        <c:shape val="box"/>
        <c:axId val="131868143"/>
        <c:axId val="1"/>
        <c:axId val="0"/>
      </c:bar3DChart>
      <c:catAx>
        <c:axId val="13186814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814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Relaciones con el entorno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Directiva!$B$9</c:f>
              <c:strCache>
                <c:ptCount val="1"/>
                <c:pt idx="0">
                  <c:v>Relaciones Con El Entorno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0E14-4067-9166-C41D04A6FA29}"/>
              </c:ext>
            </c:extLst>
          </c:dPt>
          <c:dPt>
            <c:idx val="1"/>
            <c:invertIfNegative val="0"/>
            <c:bubble3D val="0"/>
            <c:spPr>
              <a:solidFill>
                <a:srgbClr val="C00000"/>
              </a:solidFill>
            </c:spPr>
            <c:extLst>
              <c:ext xmlns:c16="http://schemas.microsoft.com/office/drawing/2014/chart" uri="{C3380CC4-5D6E-409C-BE32-E72D297353CC}">
                <c16:uniqueId val="{00000001-0E14-4067-9166-C41D04A6FA2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0E14-4067-9166-C41D04A6FA2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0E14-4067-9166-C41D04A6FA2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Directiva!$H$9:$K$9</c:f>
              <c:numCache>
                <c:formatCode>0%</c:formatCode>
                <c:ptCount val="4"/>
                <c:pt idx="0">
                  <c:v>0</c:v>
                </c:pt>
                <c:pt idx="1">
                  <c:v>0</c:v>
                </c:pt>
                <c:pt idx="2">
                  <c:v>0</c:v>
                </c:pt>
                <c:pt idx="3">
                  <c:v>0</c:v>
                </c:pt>
              </c:numCache>
            </c:numRef>
          </c:val>
          <c:extLst>
            <c:ext xmlns:c16="http://schemas.microsoft.com/office/drawing/2014/chart" uri="{C3380CC4-5D6E-409C-BE32-E72D297353CC}">
              <c16:uniqueId val="{00000004-0E14-4067-9166-C41D04A6FA29}"/>
            </c:ext>
          </c:extLst>
        </c:ser>
        <c:dLbls>
          <c:showLegendKey val="0"/>
          <c:showVal val="0"/>
          <c:showCatName val="0"/>
          <c:showSerName val="0"/>
          <c:showPercent val="0"/>
          <c:showBubbleSize val="0"/>
        </c:dLbls>
        <c:gapWidth val="150"/>
        <c:shape val="box"/>
        <c:axId val="131867183"/>
        <c:axId val="1"/>
        <c:axId val="0"/>
      </c:bar3DChart>
      <c:catAx>
        <c:axId val="1318671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86718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Relaciones con el entorno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Directiva!$B$9</c:f>
              <c:strCache>
                <c:ptCount val="1"/>
                <c:pt idx="0">
                  <c:v>Relaciones Con El Entorno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AD4D-484E-A25C-CC7A2A6C4ADE}"/>
              </c:ext>
            </c:extLst>
          </c:dPt>
          <c:dPt>
            <c:idx val="1"/>
            <c:invertIfNegative val="0"/>
            <c:bubble3D val="0"/>
            <c:spPr>
              <a:solidFill>
                <a:srgbClr val="C00000"/>
              </a:solidFill>
            </c:spPr>
            <c:extLst>
              <c:ext xmlns:c16="http://schemas.microsoft.com/office/drawing/2014/chart" uri="{C3380CC4-5D6E-409C-BE32-E72D297353CC}">
                <c16:uniqueId val="{00000001-AD4D-484E-A25C-CC7A2A6C4AD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AD4D-484E-A25C-CC7A2A6C4AD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AD4D-484E-A25C-CC7A2A6C4AD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Directiva!$M$9:$P$9</c:f>
              <c:numCache>
                <c:formatCode>0%</c:formatCode>
                <c:ptCount val="4"/>
                <c:pt idx="0">
                  <c:v>0</c:v>
                </c:pt>
                <c:pt idx="1">
                  <c:v>0</c:v>
                </c:pt>
                <c:pt idx="2">
                  <c:v>0</c:v>
                </c:pt>
                <c:pt idx="3">
                  <c:v>0</c:v>
                </c:pt>
              </c:numCache>
            </c:numRef>
          </c:val>
          <c:extLst>
            <c:ext xmlns:c16="http://schemas.microsoft.com/office/drawing/2014/chart" uri="{C3380CC4-5D6E-409C-BE32-E72D297353CC}">
              <c16:uniqueId val="{00000004-AD4D-484E-A25C-CC7A2A6C4ADE}"/>
            </c:ext>
          </c:extLst>
        </c:ser>
        <c:dLbls>
          <c:showLegendKey val="0"/>
          <c:showVal val="0"/>
          <c:showCatName val="0"/>
          <c:showSerName val="0"/>
          <c:showPercent val="0"/>
          <c:showBubbleSize val="0"/>
        </c:dLbls>
        <c:gapWidth val="150"/>
        <c:shape val="box"/>
        <c:axId val="110174015"/>
        <c:axId val="1"/>
        <c:axId val="0"/>
      </c:bar3DChart>
      <c:catAx>
        <c:axId val="11017401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7401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67" l="0.70000000000000062" r="0.70000000000000062" t="0.75000000000000167"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RELACIONES CON EL ENTORNO</a:t>
            </a:r>
          </a:p>
        </c:rich>
      </c:tx>
      <c:overlay val="0"/>
    </c:title>
    <c:autoTitleDeleted val="0"/>
    <c:plotArea>
      <c:layout>
        <c:manualLayout>
          <c:layoutTarget val="inner"/>
          <c:xMode val="edge"/>
          <c:yMode val="edge"/>
          <c:x val="1.8867927642900618E-2"/>
          <c:y val="0.19811231702549267"/>
          <c:w val="0.95387839909513183"/>
          <c:h val="0.49490711354044803"/>
        </c:manualLayout>
      </c:layout>
      <c:lineChart>
        <c:grouping val="standard"/>
        <c:varyColors val="0"/>
        <c:ser>
          <c:idx val="2"/>
          <c:order val="0"/>
          <c:tx>
            <c:strRef>
              <c:f>Directiva!$C$2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FD2D-4E72-85B9-89582204C29E}"/>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FD2D-4E72-85B9-89582204C29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Directiva!$C$8:$F$8</c:f>
              <c:numCache>
                <c:formatCode>0%</c:formatCode>
                <c:ptCount val="4"/>
                <c:pt idx="0">
                  <c:v>0</c:v>
                </c:pt>
                <c:pt idx="1">
                  <c:v>0.1111111111111111</c:v>
                </c:pt>
                <c:pt idx="2">
                  <c:v>0.88888888888888884</c:v>
                </c:pt>
                <c:pt idx="3">
                  <c:v>0</c:v>
                </c:pt>
              </c:numCache>
            </c:numRef>
          </c:val>
          <c:smooth val="0"/>
          <c:extLst>
            <c:ext xmlns:c16="http://schemas.microsoft.com/office/drawing/2014/chart" uri="{C3380CC4-5D6E-409C-BE32-E72D297353CC}">
              <c16:uniqueId val="{00000002-FD2D-4E72-85B9-89582204C29E}"/>
            </c:ext>
          </c:extLst>
        </c:ser>
        <c:ser>
          <c:idx val="0"/>
          <c:order val="1"/>
          <c:tx>
            <c:strRef>
              <c:f>Directiva!$H$2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FD2D-4E72-85B9-89582204C29E}"/>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FD2D-4E72-85B9-89582204C29E}"/>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FD2D-4E72-85B9-89582204C29E}"/>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FD2D-4E72-85B9-89582204C29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Directiva!$H$8:$K$8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FD2D-4E72-85B9-89582204C29E}"/>
            </c:ext>
          </c:extLst>
        </c:ser>
        <c:ser>
          <c:idx val="1"/>
          <c:order val="2"/>
          <c:tx>
            <c:strRef>
              <c:f>Directiva!$M$2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FD2D-4E72-85B9-89582204C29E}"/>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FD2D-4E72-85B9-89582204C29E}"/>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FD2D-4E72-85B9-89582204C29E}"/>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FD2D-4E72-85B9-89582204C29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Directiva!$M$8:$P$8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FD2D-4E72-85B9-89582204C29E}"/>
            </c:ext>
          </c:extLst>
        </c:ser>
        <c:ser>
          <c:idx val="3"/>
          <c:order val="3"/>
          <c:tx>
            <c:v>AÑO 2014</c:v>
          </c:tx>
          <c:marker>
            <c:symbol val="none"/>
          </c:marker>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Directiva!$R$9:$U$9</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D-FD2D-4E72-85B9-89582204C29E}"/>
            </c:ext>
          </c:extLst>
        </c:ser>
        <c:dLbls>
          <c:showLegendKey val="0"/>
          <c:showVal val="0"/>
          <c:showCatName val="0"/>
          <c:showSerName val="0"/>
          <c:showPercent val="0"/>
          <c:showBubbleSize val="0"/>
        </c:dLbls>
        <c:smooth val="0"/>
        <c:axId val="110152415"/>
        <c:axId val="1"/>
      </c:lineChart>
      <c:catAx>
        <c:axId val="11015241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5241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Direccionamiento Estratégico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E039-42E5-9417-D9288D22AD5E}"/>
              </c:ext>
            </c:extLst>
          </c:dPt>
          <c:dPt>
            <c:idx val="1"/>
            <c:invertIfNegative val="0"/>
            <c:bubble3D val="0"/>
            <c:spPr>
              <a:solidFill>
                <a:srgbClr val="C00000"/>
              </a:solidFill>
            </c:spPr>
            <c:extLst>
              <c:ext xmlns:c16="http://schemas.microsoft.com/office/drawing/2014/chart" uri="{C3380CC4-5D6E-409C-BE32-E72D297353CC}">
                <c16:uniqueId val="{00000001-E039-42E5-9417-D9288D22AD5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E039-42E5-9417-D9288D22AD5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E039-42E5-9417-D9288D22AD5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Directiva!$R$4:$U$4</c:f>
              <c:numCache>
                <c:formatCode>0%</c:formatCode>
                <c:ptCount val="4"/>
                <c:pt idx="0">
                  <c:v>0</c:v>
                </c:pt>
                <c:pt idx="1">
                  <c:v>0</c:v>
                </c:pt>
                <c:pt idx="2">
                  <c:v>1</c:v>
                </c:pt>
                <c:pt idx="3">
                  <c:v>0</c:v>
                </c:pt>
              </c:numCache>
            </c:numRef>
          </c:val>
          <c:extLst>
            <c:ext xmlns:c16="http://schemas.microsoft.com/office/drawing/2014/chart" uri="{C3380CC4-5D6E-409C-BE32-E72D297353CC}">
              <c16:uniqueId val="{00000004-E039-42E5-9417-D9288D22AD5E}"/>
            </c:ext>
          </c:extLst>
        </c:ser>
        <c:dLbls>
          <c:showLegendKey val="0"/>
          <c:showVal val="0"/>
          <c:showCatName val="0"/>
          <c:showSerName val="0"/>
          <c:showPercent val="0"/>
          <c:showBubbleSize val="0"/>
        </c:dLbls>
        <c:gapWidth val="150"/>
        <c:shape val="box"/>
        <c:axId val="110173055"/>
        <c:axId val="1"/>
        <c:axId val="0"/>
      </c:bar3DChart>
      <c:catAx>
        <c:axId val="11017305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7305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Gestión Estrategica</a:t>
            </a:r>
          </a:p>
        </c:rich>
      </c:tx>
      <c:layout>
        <c:manualLayout>
          <c:xMode val="edge"/>
          <c:yMode val="edge"/>
          <c:x val="0.1629599440773421"/>
          <c:y val="4.6296255221618419E-2"/>
        </c:manualLayout>
      </c:layout>
      <c:overlay val="0"/>
    </c:title>
    <c:autoTitleDeleted val="0"/>
    <c:view3D>
      <c:rotX val="15"/>
      <c:rotY val="20"/>
      <c:depthPercent val="100"/>
      <c:rAngAx val="1"/>
    </c:view3D>
    <c:floor>
      <c:thickness val="0"/>
    </c:floor>
    <c:sideWall>
      <c:thickness val="0"/>
    </c:sideWall>
    <c:backWall>
      <c:thickness val="0"/>
    </c:backWall>
    <c:plotArea>
      <c:layout>
        <c:manualLayout>
          <c:layoutTarget val="inner"/>
          <c:xMode val="edge"/>
          <c:yMode val="edge"/>
          <c:x val="6.1111086166636776E-2"/>
          <c:y val="0.19432888597258677"/>
          <c:w val="0.93888888888888888"/>
          <c:h val="0.68969123651210262"/>
        </c:manualLayout>
      </c:layout>
      <c:bar3DChart>
        <c:barDir val="col"/>
        <c:grouping val="clustered"/>
        <c:varyColors val="0"/>
        <c:ser>
          <c:idx val="0"/>
          <c:order val="0"/>
          <c:invertIfNegative val="0"/>
          <c:dPt>
            <c:idx val="0"/>
            <c:invertIfNegative val="0"/>
            <c:bubble3D val="0"/>
            <c:spPr>
              <a:solidFill>
                <a:srgbClr val="CC0000"/>
              </a:solidFill>
            </c:spPr>
            <c:extLst>
              <c:ext xmlns:c16="http://schemas.microsoft.com/office/drawing/2014/chart" uri="{C3380CC4-5D6E-409C-BE32-E72D297353CC}">
                <c16:uniqueId val="{00000000-87AD-42D3-8C5D-06836DC82AAB}"/>
              </c:ext>
            </c:extLst>
          </c:dPt>
          <c:dPt>
            <c:idx val="1"/>
            <c:invertIfNegative val="0"/>
            <c:bubble3D val="0"/>
            <c:spPr>
              <a:solidFill>
                <a:srgbClr val="CC0000"/>
              </a:solidFill>
            </c:spPr>
            <c:extLst>
              <c:ext xmlns:c16="http://schemas.microsoft.com/office/drawing/2014/chart" uri="{C3380CC4-5D6E-409C-BE32-E72D297353CC}">
                <c16:uniqueId val="{00000001-87AD-42D3-8C5D-06836DC82AA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87AD-42D3-8C5D-06836DC82AA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87AD-42D3-8C5D-06836DC82AA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Directiva!$R$5:$U$5</c:f>
              <c:numCache>
                <c:formatCode>0%</c:formatCode>
                <c:ptCount val="4"/>
                <c:pt idx="0">
                  <c:v>0</c:v>
                </c:pt>
                <c:pt idx="1">
                  <c:v>0</c:v>
                </c:pt>
                <c:pt idx="2">
                  <c:v>0</c:v>
                </c:pt>
                <c:pt idx="3">
                  <c:v>0</c:v>
                </c:pt>
              </c:numCache>
            </c:numRef>
          </c:val>
          <c:extLst>
            <c:ext xmlns:c16="http://schemas.microsoft.com/office/drawing/2014/chart" uri="{C3380CC4-5D6E-409C-BE32-E72D297353CC}">
              <c16:uniqueId val="{00000004-87AD-42D3-8C5D-06836DC82AAB}"/>
            </c:ext>
          </c:extLst>
        </c:ser>
        <c:dLbls>
          <c:showLegendKey val="0"/>
          <c:showVal val="0"/>
          <c:showCatName val="0"/>
          <c:showSerName val="0"/>
          <c:showPercent val="0"/>
          <c:showBubbleSize val="0"/>
        </c:dLbls>
        <c:gapWidth val="150"/>
        <c:shape val="box"/>
        <c:axId val="110151935"/>
        <c:axId val="1"/>
        <c:axId val="0"/>
      </c:bar3DChart>
      <c:catAx>
        <c:axId val="11015193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5193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Gobierno Escolar</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C0000"/>
              </a:solidFill>
            </c:spPr>
            <c:extLst>
              <c:ext xmlns:c16="http://schemas.microsoft.com/office/drawing/2014/chart" uri="{C3380CC4-5D6E-409C-BE32-E72D297353CC}">
                <c16:uniqueId val="{00000000-3BA4-472F-B919-60DB7385B88B}"/>
              </c:ext>
            </c:extLst>
          </c:dPt>
          <c:dPt>
            <c:idx val="1"/>
            <c:invertIfNegative val="0"/>
            <c:bubble3D val="0"/>
            <c:spPr>
              <a:solidFill>
                <a:srgbClr val="CC0000"/>
              </a:solidFill>
            </c:spPr>
            <c:extLst>
              <c:ext xmlns:c16="http://schemas.microsoft.com/office/drawing/2014/chart" uri="{C3380CC4-5D6E-409C-BE32-E72D297353CC}">
                <c16:uniqueId val="{00000001-3BA4-472F-B919-60DB7385B88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3BA4-472F-B919-60DB7385B88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3BA4-472F-B919-60DB7385B88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Directiva!$R$6:$U$6</c:f>
              <c:numCache>
                <c:formatCode>0%</c:formatCode>
                <c:ptCount val="4"/>
                <c:pt idx="0">
                  <c:v>0</c:v>
                </c:pt>
                <c:pt idx="1">
                  <c:v>0</c:v>
                </c:pt>
                <c:pt idx="2">
                  <c:v>0</c:v>
                </c:pt>
                <c:pt idx="3">
                  <c:v>0</c:v>
                </c:pt>
              </c:numCache>
            </c:numRef>
          </c:val>
          <c:extLst>
            <c:ext xmlns:c16="http://schemas.microsoft.com/office/drawing/2014/chart" uri="{C3380CC4-5D6E-409C-BE32-E72D297353CC}">
              <c16:uniqueId val="{00000004-3BA4-472F-B919-60DB7385B88B}"/>
            </c:ext>
          </c:extLst>
        </c:ser>
        <c:dLbls>
          <c:showLegendKey val="0"/>
          <c:showVal val="0"/>
          <c:showCatName val="0"/>
          <c:showSerName val="0"/>
          <c:showPercent val="0"/>
          <c:showBubbleSize val="0"/>
        </c:dLbls>
        <c:gapWidth val="150"/>
        <c:shape val="box"/>
        <c:axId val="110145695"/>
        <c:axId val="1"/>
        <c:axId val="0"/>
      </c:bar3DChart>
      <c:catAx>
        <c:axId val="11014569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4569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Cultura Institucional</a:t>
            </a:r>
          </a:p>
        </c:rich>
      </c:tx>
      <c:layout>
        <c:manualLayout>
          <c:xMode val="edge"/>
          <c:yMode val="edge"/>
          <c:x val="0.10075449524033377"/>
          <c:y val="2.8495156966589139E-2"/>
        </c:manualLayout>
      </c:layout>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C0000"/>
              </a:solidFill>
            </c:spPr>
            <c:extLst>
              <c:ext xmlns:c16="http://schemas.microsoft.com/office/drawing/2014/chart" uri="{C3380CC4-5D6E-409C-BE32-E72D297353CC}">
                <c16:uniqueId val="{00000000-DA70-4712-AF7C-A046B4F80B50}"/>
              </c:ext>
            </c:extLst>
          </c:dPt>
          <c:dPt>
            <c:idx val="1"/>
            <c:invertIfNegative val="0"/>
            <c:bubble3D val="0"/>
            <c:spPr>
              <a:solidFill>
                <a:srgbClr val="CC0000"/>
              </a:solidFill>
            </c:spPr>
            <c:extLst>
              <c:ext xmlns:c16="http://schemas.microsoft.com/office/drawing/2014/chart" uri="{C3380CC4-5D6E-409C-BE32-E72D297353CC}">
                <c16:uniqueId val="{00000001-DA70-4712-AF7C-A046B4F80B50}"/>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DA70-4712-AF7C-A046B4F80B5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DA70-4712-AF7C-A046B4F80B5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Directiva!$R$7:$U$7</c:f>
              <c:numCache>
                <c:formatCode>0%</c:formatCode>
                <c:ptCount val="4"/>
                <c:pt idx="0">
                  <c:v>0</c:v>
                </c:pt>
                <c:pt idx="1">
                  <c:v>0</c:v>
                </c:pt>
                <c:pt idx="2">
                  <c:v>0</c:v>
                </c:pt>
                <c:pt idx="3">
                  <c:v>0</c:v>
                </c:pt>
              </c:numCache>
            </c:numRef>
          </c:val>
          <c:extLst>
            <c:ext xmlns:c16="http://schemas.microsoft.com/office/drawing/2014/chart" uri="{C3380CC4-5D6E-409C-BE32-E72D297353CC}">
              <c16:uniqueId val="{00000004-DA70-4712-AF7C-A046B4F80B50}"/>
            </c:ext>
          </c:extLst>
        </c:ser>
        <c:dLbls>
          <c:showLegendKey val="0"/>
          <c:showVal val="0"/>
          <c:showCatName val="0"/>
          <c:showSerName val="0"/>
          <c:showPercent val="0"/>
          <c:showBubbleSize val="0"/>
        </c:dLbls>
        <c:gapWidth val="150"/>
        <c:shape val="box"/>
        <c:axId val="110148575"/>
        <c:axId val="1"/>
        <c:axId val="0"/>
      </c:bar3DChart>
      <c:catAx>
        <c:axId val="11014857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4857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Clima Escolar
</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C0000"/>
              </a:solidFill>
            </c:spPr>
            <c:extLst>
              <c:ext xmlns:c16="http://schemas.microsoft.com/office/drawing/2014/chart" uri="{C3380CC4-5D6E-409C-BE32-E72D297353CC}">
                <c16:uniqueId val="{00000000-1A4D-4B12-9B2F-9F8D744AC219}"/>
              </c:ext>
            </c:extLst>
          </c:dPt>
          <c:dPt>
            <c:idx val="1"/>
            <c:invertIfNegative val="0"/>
            <c:bubble3D val="0"/>
            <c:spPr>
              <a:solidFill>
                <a:srgbClr val="CC0000"/>
              </a:solidFill>
            </c:spPr>
            <c:extLst>
              <c:ext xmlns:c16="http://schemas.microsoft.com/office/drawing/2014/chart" uri="{C3380CC4-5D6E-409C-BE32-E72D297353CC}">
                <c16:uniqueId val="{00000001-1A4D-4B12-9B2F-9F8D744AC21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A4D-4B12-9B2F-9F8D744AC21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A4D-4B12-9B2F-9F8D744AC21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Directiva!$R$8:$U$8</c:f>
              <c:numCache>
                <c:formatCode>0%</c:formatCode>
                <c:ptCount val="4"/>
                <c:pt idx="0">
                  <c:v>0</c:v>
                </c:pt>
                <c:pt idx="1">
                  <c:v>0</c:v>
                </c:pt>
                <c:pt idx="2">
                  <c:v>0</c:v>
                </c:pt>
                <c:pt idx="3">
                  <c:v>0</c:v>
                </c:pt>
              </c:numCache>
            </c:numRef>
          </c:val>
          <c:extLst>
            <c:ext xmlns:c16="http://schemas.microsoft.com/office/drawing/2014/chart" uri="{C3380CC4-5D6E-409C-BE32-E72D297353CC}">
              <c16:uniqueId val="{00000004-1A4D-4B12-9B2F-9F8D744AC219}"/>
            </c:ext>
          </c:extLst>
        </c:ser>
        <c:dLbls>
          <c:showLegendKey val="0"/>
          <c:showVal val="0"/>
          <c:showCatName val="0"/>
          <c:showSerName val="0"/>
          <c:showPercent val="0"/>
          <c:showBubbleSize val="0"/>
        </c:dLbls>
        <c:gapWidth val="150"/>
        <c:shape val="box"/>
        <c:axId val="110167295"/>
        <c:axId val="1"/>
        <c:axId val="0"/>
      </c:bar3DChart>
      <c:catAx>
        <c:axId val="11016729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67295"/>
        <c:crosses val="autoZero"/>
        <c:crossBetween val="between"/>
      </c:valAx>
      <c:spPr>
        <a:noFill/>
        <a:ln w="25400">
          <a:noFill/>
        </a:ln>
      </c:spPr>
    </c:plotArea>
    <c:plotVisOnly val="1"/>
    <c:dispBlanksAs val="gap"/>
    <c:showDLblsOverMax val="0"/>
  </c:chart>
  <c:spPr>
    <a:solidFill>
      <a:schemeClr val="bg1"/>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Relaciones con el entorno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C0000"/>
              </a:solidFill>
            </c:spPr>
            <c:extLst>
              <c:ext xmlns:c16="http://schemas.microsoft.com/office/drawing/2014/chart" uri="{C3380CC4-5D6E-409C-BE32-E72D297353CC}">
                <c16:uniqueId val="{00000000-4C22-4251-9067-FDCA56D6A48B}"/>
              </c:ext>
            </c:extLst>
          </c:dPt>
          <c:dPt>
            <c:idx val="1"/>
            <c:invertIfNegative val="0"/>
            <c:bubble3D val="0"/>
            <c:spPr>
              <a:solidFill>
                <a:srgbClr val="CC0000"/>
              </a:solidFill>
            </c:spPr>
            <c:extLst>
              <c:ext xmlns:c16="http://schemas.microsoft.com/office/drawing/2014/chart" uri="{C3380CC4-5D6E-409C-BE32-E72D297353CC}">
                <c16:uniqueId val="{00000001-4C22-4251-9067-FDCA56D6A48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4C22-4251-9067-FDCA56D6A48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4C22-4251-9067-FDCA56D6A48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Directiva!$R$9:$U$9</c:f>
              <c:numCache>
                <c:formatCode>0%</c:formatCode>
                <c:ptCount val="4"/>
                <c:pt idx="0">
                  <c:v>0</c:v>
                </c:pt>
                <c:pt idx="1">
                  <c:v>0</c:v>
                </c:pt>
                <c:pt idx="2">
                  <c:v>0</c:v>
                </c:pt>
                <c:pt idx="3">
                  <c:v>0</c:v>
                </c:pt>
              </c:numCache>
            </c:numRef>
          </c:val>
          <c:extLst>
            <c:ext xmlns:c16="http://schemas.microsoft.com/office/drawing/2014/chart" uri="{C3380CC4-5D6E-409C-BE32-E72D297353CC}">
              <c16:uniqueId val="{00000004-4C22-4251-9067-FDCA56D6A48B}"/>
            </c:ext>
          </c:extLst>
        </c:ser>
        <c:dLbls>
          <c:showLegendKey val="0"/>
          <c:showVal val="0"/>
          <c:showCatName val="0"/>
          <c:showSerName val="0"/>
          <c:showPercent val="0"/>
          <c:showBubbleSize val="0"/>
        </c:dLbls>
        <c:gapWidth val="150"/>
        <c:shape val="box"/>
        <c:axId val="110164895"/>
        <c:axId val="1"/>
        <c:axId val="0"/>
      </c:bar3DChart>
      <c:catAx>
        <c:axId val="11016489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1016489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Diseño Pedagogico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Academica!$B$4</c:f>
              <c:strCache>
                <c:ptCount val="1"/>
                <c:pt idx="0">
                  <c:v>Diseño pedagogico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94A2-4EBE-A409-14046485E795}"/>
              </c:ext>
            </c:extLst>
          </c:dPt>
          <c:dPt>
            <c:idx val="1"/>
            <c:invertIfNegative val="0"/>
            <c:bubble3D val="0"/>
            <c:spPr>
              <a:solidFill>
                <a:srgbClr val="C00000"/>
              </a:solidFill>
            </c:spPr>
            <c:extLst>
              <c:ext xmlns:c16="http://schemas.microsoft.com/office/drawing/2014/chart" uri="{C3380CC4-5D6E-409C-BE32-E72D297353CC}">
                <c16:uniqueId val="{00000001-94A2-4EBE-A409-14046485E795}"/>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4A2-4EBE-A409-14046485E795}"/>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4A2-4EBE-A409-14046485E795}"/>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Academica!$C$4:$F$4</c:f>
              <c:numCache>
                <c:formatCode>0%</c:formatCode>
                <c:ptCount val="4"/>
                <c:pt idx="0">
                  <c:v>0</c:v>
                </c:pt>
                <c:pt idx="1">
                  <c:v>0</c:v>
                </c:pt>
                <c:pt idx="2">
                  <c:v>1</c:v>
                </c:pt>
                <c:pt idx="3">
                  <c:v>0</c:v>
                </c:pt>
              </c:numCache>
            </c:numRef>
          </c:val>
          <c:extLst>
            <c:ext xmlns:c16="http://schemas.microsoft.com/office/drawing/2014/chart" uri="{C3380CC4-5D6E-409C-BE32-E72D297353CC}">
              <c16:uniqueId val="{00000004-94A2-4EBE-A409-14046485E795}"/>
            </c:ext>
          </c:extLst>
        </c:ser>
        <c:dLbls>
          <c:showLegendKey val="0"/>
          <c:showVal val="0"/>
          <c:showCatName val="0"/>
          <c:showSerName val="0"/>
          <c:showPercent val="0"/>
          <c:showBubbleSize val="0"/>
        </c:dLbls>
        <c:gapWidth val="150"/>
        <c:shape val="box"/>
        <c:axId val="134203487"/>
        <c:axId val="1"/>
        <c:axId val="0"/>
      </c:bar3DChart>
      <c:catAx>
        <c:axId val="13420348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203487"/>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Diseño Pedagogico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Academica!$B$4</c:f>
              <c:strCache>
                <c:ptCount val="1"/>
                <c:pt idx="0">
                  <c:v>Diseño pedagogico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F87-46CA-86B9-4A4B08F28D09}"/>
              </c:ext>
            </c:extLst>
          </c:dPt>
          <c:dPt>
            <c:idx val="1"/>
            <c:invertIfNegative val="0"/>
            <c:bubble3D val="0"/>
            <c:spPr>
              <a:solidFill>
                <a:srgbClr val="C00000"/>
              </a:solidFill>
            </c:spPr>
            <c:extLst>
              <c:ext xmlns:c16="http://schemas.microsoft.com/office/drawing/2014/chart" uri="{C3380CC4-5D6E-409C-BE32-E72D297353CC}">
                <c16:uniqueId val="{00000001-CF87-46CA-86B9-4A4B08F28D0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F87-46CA-86B9-4A4B08F28D0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F87-46CA-86B9-4A4B08F28D0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Academica!$H$4:$K$4</c:f>
              <c:numCache>
                <c:formatCode>0%</c:formatCode>
                <c:ptCount val="4"/>
                <c:pt idx="0">
                  <c:v>0</c:v>
                </c:pt>
                <c:pt idx="1">
                  <c:v>0</c:v>
                </c:pt>
                <c:pt idx="2">
                  <c:v>0</c:v>
                </c:pt>
                <c:pt idx="3">
                  <c:v>0</c:v>
                </c:pt>
              </c:numCache>
            </c:numRef>
          </c:val>
          <c:extLst>
            <c:ext xmlns:c16="http://schemas.microsoft.com/office/drawing/2014/chart" uri="{C3380CC4-5D6E-409C-BE32-E72D297353CC}">
              <c16:uniqueId val="{00000004-CF87-46CA-86B9-4A4B08F28D09}"/>
            </c:ext>
          </c:extLst>
        </c:ser>
        <c:dLbls>
          <c:showLegendKey val="0"/>
          <c:showVal val="0"/>
          <c:showCatName val="0"/>
          <c:showSerName val="0"/>
          <c:showPercent val="0"/>
          <c:showBubbleSize val="0"/>
        </c:dLbls>
        <c:gapWidth val="150"/>
        <c:shape val="box"/>
        <c:axId val="134204927"/>
        <c:axId val="1"/>
        <c:axId val="0"/>
      </c:bar3DChart>
      <c:catAx>
        <c:axId val="13420492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204927"/>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Diseño Pedagogico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Academica!$B$4</c:f>
              <c:strCache>
                <c:ptCount val="1"/>
                <c:pt idx="0">
                  <c:v>Diseño pedagogico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0F35-47A7-A790-F8B839C7A11C}"/>
              </c:ext>
            </c:extLst>
          </c:dPt>
          <c:dPt>
            <c:idx val="1"/>
            <c:invertIfNegative val="0"/>
            <c:bubble3D val="0"/>
            <c:spPr>
              <a:solidFill>
                <a:srgbClr val="C00000"/>
              </a:solidFill>
            </c:spPr>
            <c:extLst>
              <c:ext xmlns:c16="http://schemas.microsoft.com/office/drawing/2014/chart" uri="{C3380CC4-5D6E-409C-BE32-E72D297353CC}">
                <c16:uniqueId val="{00000001-0F35-47A7-A790-F8B839C7A11C}"/>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0F35-47A7-A790-F8B839C7A11C}"/>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0F35-47A7-A790-F8B839C7A11C}"/>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Academica!$M$4:$P$4</c:f>
              <c:numCache>
                <c:formatCode>0%</c:formatCode>
                <c:ptCount val="4"/>
                <c:pt idx="0">
                  <c:v>0</c:v>
                </c:pt>
                <c:pt idx="1">
                  <c:v>0</c:v>
                </c:pt>
                <c:pt idx="2">
                  <c:v>0</c:v>
                </c:pt>
                <c:pt idx="3">
                  <c:v>0</c:v>
                </c:pt>
              </c:numCache>
            </c:numRef>
          </c:val>
          <c:extLst>
            <c:ext xmlns:c16="http://schemas.microsoft.com/office/drawing/2014/chart" uri="{C3380CC4-5D6E-409C-BE32-E72D297353CC}">
              <c16:uniqueId val="{00000004-0F35-47A7-A790-F8B839C7A11C}"/>
            </c:ext>
          </c:extLst>
        </c:ser>
        <c:dLbls>
          <c:showLegendKey val="0"/>
          <c:showVal val="0"/>
          <c:showCatName val="0"/>
          <c:showSerName val="0"/>
          <c:showPercent val="0"/>
          <c:showBubbleSize val="0"/>
        </c:dLbls>
        <c:gapWidth val="150"/>
        <c:shape val="box"/>
        <c:axId val="134201087"/>
        <c:axId val="1"/>
        <c:axId val="0"/>
      </c:bar3DChart>
      <c:catAx>
        <c:axId val="13420108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201087"/>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Practicas Pedagogicas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Academica!$B$5</c:f>
              <c:strCache>
                <c:ptCount val="1"/>
                <c:pt idx="0">
                  <c:v>Practicas pedagogicas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4F4E-4410-AA33-3BAE3D8C413A}"/>
              </c:ext>
            </c:extLst>
          </c:dPt>
          <c:dPt>
            <c:idx val="1"/>
            <c:invertIfNegative val="0"/>
            <c:bubble3D val="0"/>
            <c:spPr>
              <a:solidFill>
                <a:srgbClr val="C00000"/>
              </a:solidFill>
            </c:spPr>
            <c:extLst>
              <c:ext xmlns:c16="http://schemas.microsoft.com/office/drawing/2014/chart" uri="{C3380CC4-5D6E-409C-BE32-E72D297353CC}">
                <c16:uniqueId val="{00000001-4F4E-4410-AA33-3BAE3D8C413A}"/>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4F4E-4410-AA33-3BAE3D8C413A}"/>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4F4E-4410-AA33-3BAE3D8C413A}"/>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Academica!$C$5:$F$5</c:f>
              <c:numCache>
                <c:formatCode>0%</c:formatCode>
                <c:ptCount val="4"/>
                <c:pt idx="0">
                  <c:v>0</c:v>
                </c:pt>
                <c:pt idx="1">
                  <c:v>0</c:v>
                </c:pt>
                <c:pt idx="2">
                  <c:v>1</c:v>
                </c:pt>
                <c:pt idx="3">
                  <c:v>0</c:v>
                </c:pt>
              </c:numCache>
            </c:numRef>
          </c:val>
          <c:extLst>
            <c:ext xmlns:c16="http://schemas.microsoft.com/office/drawing/2014/chart" uri="{C3380CC4-5D6E-409C-BE32-E72D297353CC}">
              <c16:uniqueId val="{00000004-4F4E-4410-AA33-3BAE3D8C413A}"/>
            </c:ext>
          </c:extLst>
        </c:ser>
        <c:dLbls>
          <c:showLegendKey val="0"/>
          <c:showVal val="0"/>
          <c:showCatName val="0"/>
          <c:showSerName val="0"/>
          <c:showPercent val="0"/>
          <c:showBubbleSize val="0"/>
        </c:dLbls>
        <c:gapWidth val="150"/>
        <c:shape val="box"/>
        <c:axId val="134203007"/>
        <c:axId val="1"/>
        <c:axId val="0"/>
      </c:bar3DChart>
      <c:catAx>
        <c:axId val="13420300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203007"/>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Practicas Pedagogicas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Academica!$B$5</c:f>
              <c:strCache>
                <c:ptCount val="1"/>
                <c:pt idx="0">
                  <c:v>Practicas pedagogicas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29B9-4A45-B257-357EF4A248F1}"/>
              </c:ext>
            </c:extLst>
          </c:dPt>
          <c:dPt>
            <c:idx val="1"/>
            <c:invertIfNegative val="0"/>
            <c:bubble3D val="0"/>
            <c:spPr>
              <a:solidFill>
                <a:srgbClr val="C00000"/>
              </a:solidFill>
            </c:spPr>
            <c:extLst>
              <c:ext xmlns:c16="http://schemas.microsoft.com/office/drawing/2014/chart" uri="{C3380CC4-5D6E-409C-BE32-E72D297353CC}">
                <c16:uniqueId val="{00000001-29B9-4A45-B257-357EF4A248F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9B9-4A45-B257-357EF4A248F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9B9-4A45-B257-357EF4A248F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Academica!$H$5:$K$5</c:f>
              <c:numCache>
                <c:formatCode>0%</c:formatCode>
                <c:ptCount val="4"/>
                <c:pt idx="0">
                  <c:v>0</c:v>
                </c:pt>
                <c:pt idx="1">
                  <c:v>0</c:v>
                </c:pt>
                <c:pt idx="2">
                  <c:v>0</c:v>
                </c:pt>
                <c:pt idx="3">
                  <c:v>0</c:v>
                </c:pt>
              </c:numCache>
            </c:numRef>
          </c:val>
          <c:extLst>
            <c:ext xmlns:c16="http://schemas.microsoft.com/office/drawing/2014/chart" uri="{C3380CC4-5D6E-409C-BE32-E72D297353CC}">
              <c16:uniqueId val="{00000004-29B9-4A45-B257-357EF4A248F1}"/>
            </c:ext>
          </c:extLst>
        </c:ser>
        <c:dLbls>
          <c:showLegendKey val="0"/>
          <c:showVal val="0"/>
          <c:showCatName val="0"/>
          <c:showSerName val="0"/>
          <c:showPercent val="0"/>
          <c:showBubbleSize val="0"/>
        </c:dLbls>
        <c:gapWidth val="150"/>
        <c:shape val="box"/>
        <c:axId val="134205407"/>
        <c:axId val="1"/>
        <c:axId val="0"/>
      </c:bar3DChart>
      <c:catAx>
        <c:axId val="13420540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205407"/>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Practicas Pedagogicas</a:t>
            </a:r>
          </a:p>
        </c:rich>
      </c:tx>
      <c:overlay val="0"/>
    </c:title>
    <c:autoTitleDeleted val="0"/>
    <c:view3D>
      <c:rotX val="15"/>
      <c:rotY val="20"/>
      <c:depthPercent val="100"/>
      <c:rAngAx val="1"/>
    </c:view3D>
    <c:floor>
      <c:thickness val="0"/>
    </c:floor>
    <c:sideWall>
      <c:thickness val="0"/>
      <c:spPr>
        <a:noFill/>
        <a:ln w="25400">
          <a:noFill/>
        </a:ln>
      </c:spPr>
    </c:sideWall>
    <c:backWall>
      <c:thickness val="0"/>
      <c:spPr>
        <a:noFill/>
        <a:ln w="25400">
          <a:noFill/>
        </a:ln>
      </c:spPr>
    </c:backWall>
    <c:plotArea>
      <c:layout/>
      <c:bar3DChart>
        <c:barDir val="col"/>
        <c:grouping val="clustered"/>
        <c:varyColors val="0"/>
        <c:ser>
          <c:idx val="2"/>
          <c:order val="0"/>
          <c:tx>
            <c:strRef>
              <c:f>Academica!$B$5</c:f>
              <c:strCache>
                <c:ptCount val="1"/>
                <c:pt idx="0">
                  <c:v>Practicas pedagogicas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7E3-48BE-81EA-1FC35582A1DD}"/>
              </c:ext>
            </c:extLst>
          </c:dPt>
          <c:dPt>
            <c:idx val="1"/>
            <c:invertIfNegative val="0"/>
            <c:bubble3D val="0"/>
            <c:spPr>
              <a:solidFill>
                <a:srgbClr val="C00000"/>
              </a:solidFill>
            </c:spPr>
            <c:extLst>
              <c:ext xmlns:c16="http://schemas.microsoft.com/office/drawing/2014/chart" uri="{C3380CC4-5D6E-409C-BE32-E72D297353CC}">
                <c16:uniqueId val="{00000001-17E3-48BE-81EA-1FC35582A1DD}"/>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7E3-48BE-81EA-1FC35582A1DD}"/>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7E3-48BE-81EA-1FC35582A1DD}"/>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Directiva!$M$5:$P$5</c:f>
              <c:numCache>
                <c:formatCode>0%</c:formatCode>
                <c:ptCount val="4"/>
                <c:pt idx="0">
                  <c:v>0</c:v>
                </c:pt>
                <c:pt idx="1">
                  <c:v>0</c:v>
                </c:pt>
                <c:pt idx="2">
                  <c:v>0</c:v>
                </c:pt>
                <c:pt idx="3">
                  <c:v>0</c:v>
                </c:pt>
              </c:numCache>
            </c:numRef>
          </c:val>
          <c:extLst>
            <c:ext xmlns:c16="http://schemas.microsoft.com/office/drawing/2014/chart" uri="{C3380CC4-5D6E-409C-BE32-E72D297353CC}">
              <c16:uniqueId val="{00000004-17E3-48BE-81EA-1FC35582A1DD}"/>
            </c:ext>
          </c:extLst>
        </c:ser>
        <c:dLbls>
          <c:showLegendKey val="0"/>
          <c:showVal val="0"/>
          <c:showCatName val="0"/>
          <c:showSerName val="0"/>
          <c:showPercent val="0"/>
          <c:showBubbleSize val="0"/>
        </c:dLbls>
        <c:gapWidth val="150"/>
        <c:shape val="box"/>
        <c:axId val="134199647"/>
        <c:axId val="1"/>
        <c:axId val="0"/>
      </c:bar3DChart>
      <c:catAx>
        <c:axId val="13419964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199647"/>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Gestion de aula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Academica!$B$6</c:f>
              <c:strCache>
                <c:ptCount val="1"/>
                <c:pt idx="0">
                  <c:v>Gestion de aula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ECD7-46A1-AA65-ABB83CAB0ABA}"/>
              </c:ext>
            </c:extLst>
          </c:dPt>
          <c:dPt>
            <c:idx val="1"/>
            <c:invertIfNegative val="0"/>
            <c:bubble3D val="0"/>
            <c:spPr>
              <a:solidFill>
                <a:srgbClr val="C00000"/>
              </a:solidFill>
            </c:spPr>
            <c:extLst>
              <c:ext xmlns:c16="http://schemas.microsoft.com/office/drawing/2014/chart" uri="{C3380CC4-5D6E-409C-BE32-E72D297353CC}">
                <c16:uniqueId val="{00000001-ECD7-46A1-AA65-ABB83CAB0ABA}"/>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ECD7-46A1-AA65-ABB83CAB0ABA}"/>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ECD7-46A1-AA65-ABB83CAB0ABA}"/>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Academica!$C$6:$F$6</c:f>
              <c:numCache>
                <c:formatCode>0%</c:formatCode>
                <c:ptCount val="4"/>
                <c:pt idx="0">
                  <c:v>0</c:v>
                </c:pt>
                <c:pt idx="1">
                  <c:v>0</c:v>
                </c:pt>
                <c:pt idx="2">
                  <c:v>1</c:v>
                </c:pt>
                <c:pt idx="3">
                  <c:v>0</c:v>
                </c:pt>
              </c:numCache>
            </c:numRef>
          </c:val>
          <c:extLst>
            <c:ext xmlns:c16="http://schemas.microsoft.com/office/drawing/2014/chart" uri="{C3380CC4-5D6E-409C-BE32-E72D297353CC}">
              <c16:uniqueId val="{00000004-ECD7-46A1-AA65-ABB83CAB0ABA}"/>
            </c:ext>
          </c:extLst>
        </c:ser>
        <c:dLbls>
          <c:showLegendKey val="0"/>
          <c:showVal val="0"/>
          <c:showCatName val="0"/>
          <c:showSerName val="0"/>
          <c:showPercent val="0"/>
          <c:showBubbleSize val="0"/>
        </c:dLbls>
        <c:gapWidth val="150"/>
        <c:shape val="box"/>
        <c:axId val="134693375"/>
        <c:axId val="1"/>
        <c:axId val="0"/>
      </c:bar3DChart>
      <c:catAx>
        <c:axId val="1346933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693375"/>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Gestion de aula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Academica!$B$6</c:f>
              <c:strCache>
                <c:ptCount val="1"/>
                <c:pt idx="0">
                  <c:v>Gestion de aula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3903-49D6-9EB9-154C6EDFB296}"/>
              </c:ext>
            </c:extLst>
          </c:dPt>
          <c:dPt>
            <c:idx val="1"/>
            <c:invertIfNegative val="0"/>
            <c:bubble3D val="0"/>
            <c:spPr>
              <a:solidFill>
                <a:srgbClr val="C00000"/>
              </a:solidFill>
            </c:spPr>
            <c:extLst>
              <c:ext xmlns:c16="http://schemas.microsoft.com/office/drawing/2014/chart" uri="{C3380CC4-5D6E-409C-BE32-E72D297353CC}">
                <c16:uniqueId val="{00000001-3903-49D6-9EB9-154C6EDFB29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3903-49D6-9EB9-154C6EDFB29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3903-49D6-9EB9-154C6EDFB29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Academica!$H$6:$K$6</c:f>
              <c:numCache>
                <c:formatCode>0%</c:formatCode>
                <c:ptCount val="4"/>
                <c:pt idx="0">
                  <c:v>0</c:v>
                </c:pt>
                <c:pt idx="1">
                  <c:v>0</c:v>
                </c:pt>
                <c:pt idx="2">
                  <c:v>0</c:v>
                </c:pt>
                <c:pt idx="3">
                  <c:v>0</c:v>
                </c:pt>
              </c:numCache>
            </c:numRef>
          </c:val>
          <c:extLst>
            <c:ext xmlns:c16="http://schemas.microsoft.com/office/drawing/2014/chart" uri="{C3380CC4-5D6E-409C-BE32-E72D297353CC}">
              <c16:uniqueId val="{00000004-3903-49D6-9EB9-154C6EDFB296}"/>
            </c:ext>
          </c:extLst>
        </c:ser>
        <c:dLbls>
          <c:showLegendKey val="0"/>
          <c:showVal val="0"/>
          <c:showCatName val="0"/>
          <c:showSerName val="0"/>
          <c:showPercent val="0"/>
          <c:showBubbleSize val="0"/>
        </c:dLbls>
        <c:gapWidth val="150"/>
        <c:shape val="box"/>
        <c:axId val="134692895"/>
        <c:axId val="1"/>
        <c:axId val="0"/>
      </c:bar3DChart>
      <c:catAx>
        <c:axId val="13469289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692895"/>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Gestion de aula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Academica!$B$6</c:f>
              <c:strCache>
                <c:ptCount val="1"/>
                <c:pt idx="0">
                  <c:v>Gestion de aula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950E-488D-8358-7523EE3BD10D}"/>
              </c:ext>
            </c:extLst>
          </c:dPt>
          <c:dPt>
            <c:idx val="1"/>
            <c:invertIfNegative val="0"/>
            <c:bubble3D val="0"/>
            <c:spPr>
              <a:solidFill>
                <a:srgbClr val="C00000"/>
              </a:solidFill>
            </c:spPr>
            <c:extLst>
              <c:ext xmlns:c16="http://schemas.microsoft.com/office/drawing/2014/chart" uri="{C3380CC4-5D6E-409C-BE32-E72D297353CC}">
                <c16:uniqueId val="{00000001-950E-488D-8358-7523EE3BD10D}"/>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50E-488D-8358-7523EE3BD10D}"/>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50E-488D-8358-7523EE3BD10D}"/>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Academica!$M$6:$P$6</c:f>
              <c:numCache>
                <c:formatCode>0%</c:formatCode>
                <c:ptCount val="4"/>
                <c:pt idx="0">
                  <c:v>0</c:v>
                </c:pt>
                <c:pt idx="1">
                  <c:v>0</c:v>
                </c:pt>
                <c:pt idx="2">
                  <c:v>0</c:v>
                </c:pt>
                <c:pt idx="3">
                  <c:v>0</c:v>
                </c:pt>
              </c:numCache>
            </c:numRef>
          </c:val>
          <c:extLst>
            <c:ext xmlns:c16="http://schemas.microsoft.com/office/drawing/2014/chart" uri="{C3380CC4-5D6E-409C-BE32-E72D297353CC}">
              <c16:uniqueId val="{00000004-950E-488D-8358-7523EE3BD10D}"/>
            </c:ext>
          </c:extLst>
        </c:ser>
        <c:dLbls>
          <c:showLegendKey val="0"/>
          <c:showVal val="0"/>
          <c:showCatName val="0"/>
          <c:showSerName val="0"/>
          <c:showPercent val="0"/>
          <c:showBubbleSize val="0"/>
        </c:dLbls>
        <c:gapWidth val="150"/>
        <c:shape val="box"/>
        <c:axId val="134694335"/>
        <c:axId val="1"/>
        <c:axId val="0"/>
      </c:bar3DChart>
      <c:catAx>
        <c:axId val="13469433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69433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DIRECCIONAMIENTO ESTRATEGICO</a:t>
            </a:r>
          </a:p>
        </c:rich>
      </c:tx>
      <c:overlay val="0"/>
    </c:title>
    <c:autoTitleDeleted val="0"/>
    <c:plotArea>
      <c:layout/>
      <c:lineChart>
        <c:grouping val="standard"/>
        <c:varyColors val="0"/>
        <c:ser>
          <c:idx val="2"/>
          <c:order val="0"/>
          <c:tx>
            <c:strRef>
              <c:f>Academica!$C$2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0E4F-4C99-91CF-3FA5732307A3}"/>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0E4F-4C99-91CF-3FA5732307A3}"/>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Academica!$C$4:$F$4</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0E4F-4C99-91CF-3FA5732307A3}"/>
            </c:ext>
          </c:extLst>
        </c:ser>
        <c:ser>
          <c:idx val="0"/>
          <c:order val="1"/>
          <c:tx>
            <c:strRef>
              <c:f>Academica!$H$2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0E4F-4C99-91CF-3FA5732307A3}"/>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0E4F-4C99-91CF-3FA5732307A3}"/>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0E4F-4C99-91CF-3FA5732307A3}"/>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0E4F-4C99-91CF-3FA5732307A3}"/>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Academica!$H$4:$K$4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0E4F-4C99-91CF-3FA5732307A3}"/>
            </c:ext>
          </c:extLst>
        </c:ser>
        <c:ser>
          <c:idx val="1"/>
          <c:order val="2"/>
          <c:tx>
            <c:strRef>
              <c:f>Academica!$M$2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0E4F-4C99-91CF-3FA5732307A3}"/>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0E4F-4C99-91CF-3FA5732307A3}"/>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0E4F-4C99-91CF-3FA5732307A3}"/>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0E4F-4C99-91CF-3FA5732307A3}"/>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Academica!$M$4:$P$4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0E4F-4C99-91CF-3FA5732307A3}"/>
            </c:ext>
          </c:extLst>
        </c:ser>
        <c:ser>
          <c:idx val="3"/>
          <c:order val="3"/>
          <c:tx>
            <c:v>AÑO 2014</c:v>
          </c:tx>
          <c:marker>
            <c:symbol val="none"/>
          </c:marker>
          <c:dLbls>
            <c:dLbl>
              <c:idx val="0"/>
              <c:layout>
                <c:manualLayout>
                  <c:x val="-3.076680667771341E-2"/>
                  <c:y val="-8.484849384644278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0E4F-4C99-91CF-3FA5732307A3}"/>
                </c:ext>
              </c:extLst>
            </c:dLbl>
            <c:dLbl>
              <c:idx val="1"/>
              <c:layout>
                <c:manualLayout>
                  <c:x val="-1.9891330875647071E-2"/>
                  <c:y val="-5.185185735060392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0E4F-4C99-91CF-3FA5732307A3}"/>
                </c:ext>
              </c:extLst>
            </c:dLbl>
            <c:dLbl>
              <c:idx val="2"/>
              <c:layout>
                <c:manualLayout>
                  <c:x val="-4.5992472800606289E-2"/>
                  <c:y val="-7.5420883419060253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0E4F-4C99-91CF-3FA5732307A3}"/>
                </c:ext>
              </c:extLst>
            </c:dLbl>
            <c:dLbl>
              <c:idx val="3"/>
              <c:layout>
                <c:manualLayout>
                  <c:x val="-3.7292092158953211E-2"/>
                  <c:y val="-8.95622990601340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0E4F-4C99-91CF-3FA5732307A3}"/>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Academica!$R$4:$U$4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0E4F-4C99-91CF-3FA5732307A3}"/>
            </c:ext>
          </c:extLst>
        </c:ser>
        <c:dLbls>
          <c:showLegendKey val="0"/>
          <c:showVal val="0"/>
          <c:showCatName val="0"/>
          <c:showSerName val="0"/>
          <c:showPercent val="0"/>
          <c:showBubbleSize val="0"/>
        </c:dLbls>
        <c:smooth val="0"/>
        <c:axId val="134691455"/>
        <c:axId val="1"/>
      </c:lineChart>
      <c:catAx>
        <c:axId val="13469145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69145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22" l="0.70000000000000018" r="0.70000000000000018" t="0.75000000000000022" header="0.3000000000000001" footer="0.3000000000000001"/>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PRACTICAS PEDAGOGICAS</a:t>
            </a:r>
          </a:p>
        </c:rich>
      </c:tx>
      <c:overlay val="0"/>
    </c:title>
    <c:autoTitleDeleted val="0"/>
    <c:plotArea>
      <c:layout/>
      <c:lineChart>
        <c:grouping val="standard"/>
        <c:varyColors val="0"/>
        <c:ser>
          <c:idx val="2"/>
          <c:order val="0"/>
          <c:tx>
            <c:strRef>
              <c:f>Academica!$C$2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ACE7-4EF5-925E-C3BE04A33341}"/>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ACE7-4EF5-925E-C3BE04A33341}"/>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Academica!$C$5:$F$5</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ACE7-4EF5-925E-C3BE04A33341}"/>
            </c:ext>
          </c:extLst>
        </c:ser>
        <c:ser>
          <c:idx val="0"/>
          <c:order val="1"/>
          <c:tx>
            <c:strRef>
              <c:f>Academica!$H$2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ACE7-4EF5-925E-C3BE04A33341}"/>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ACE7-4EF5-925E-C3BE04A33341}"/>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ACE7-4EF5-925E-C3BE04A33341}"/>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ACE7-4EF5-925E-C3BE04A33341}"/>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Academica!$H$5:$K$5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ACE7-4EF5-925E-C3BE04A33341}"/>
            </c:ext>
          </c:extLst>
        </c:ser>
        <c:ser>
          <c:idx val="1"/>
          <c:order val="2"/>
          <c:tx>
            <c:strRef>
              <c:f>Academica!$M$2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ACE7-4EF5-925E-C3BE04A33341}"/>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ACE7-4EF5-925E-C3BE04A33341}"/>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ACE7-4EF5-925E-C3BE04A33341}"/>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ACE7-4EF5-925E-C3BE04A33341}"/>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Academica!$M$5:$P$5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ACE7-4EF5-925E-C3BE04A33341}"/>
            </c:ext>
          </c:extLst>
        </c:ser>
        <c:ser>
          <c:idx val="3"/>
          <c:order val="3"/>
          <c:tx>
            <c:v>AÑO 2014</c:v>
          </c:tx>
          <c:marker>
            <c:symbol val="none"/>
          </c:marker>
          <c:dLbls>
            <c:dLbl>
              <c:idx val="2"/>
              <c:layout>
                <c:manualLayout>
                  <c:x val="-3.5116996998539943E-2"/>
                  <c:y val="-7.9973122511489428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ACE7-4EF5-925E-C3BE04A33341}"/>
                </c:ext>
              </c:extLst>
            </c:dLbl>
            <c:dLbl>
              <c:idx val="3"/>
              <c:layout>
                <c:manualLayout>
                  <c:x val="-3.9467187319366485E-2"/>
                  <c:y val="-7.526882118728416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ACE7-4EF5-925E-C3BE04A33341}"/>
                </c:ext>
              </c:extLst>
            </c:dLbl>
            <c:spPr>
              <a:noFill/>
              <a:ln w="25400">
                <a:noFill/>
              </a:ln>
            </c:spPr>
            <c:txPr>
              <a:bodyPr wrap="square" lIns="38100" tIns="19050" rIns="38100" bIns="19050" anchor="ctr">
                <a:spAutoFit/>
              </a:bodyPr>
              <a:lstStyle/>
              <a:p>
                <a:pPr>
                  <a:defRPr sz="1600" b="1"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Academica!$R$5:$U$5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F-ACE7-4EF5-925E-C3BE04A33341}"/>
            </c:ext>
          </c:extLst>
        </c:ser>
        <c:dLbls>
          <c:showLegendKey val="0"/>
          <c:showVal val="0"/>
          <c:showCatName val="0"/>
          <c:showSerName val="0"/>
          <c:showPercent val="0"/>
          <c:showBubbleSize val="0"/>
        </c:dLbls>
        <c:smooth val="0"/>
        <c:axId val="134689055"/>
        <c:axId val="1"/>
      </c:lineChart>
      <c:catAx>
        <c:axId val="13468905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468905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GESTION DE AULA</a:t>
            </a:r>
          </a:p>
        </c:rich>
      </c:tx>
      <c:overlay val="0"/>
    </c:title>
    <c:autoTitleDeleted val="0"/>
    <c:plotArea>
      <c:layout>
        <c:manualLayout>
          <c:layoutTarget val="inner"/>
          <c:xMode val="edge"/>
          <c:yMode val="edge"/>
          <c:x val="3.2626427406199018E-2"/>
          <c:y val="0.2160324992623083"/>
          <c:w val="0.95214790647090808"/>
          <c:h val="0.52854170880943052"/>
        </c:manualLayout>
      </c:layout>
      <c:lineChart>
        <c:grouping val="standard"/>
        <c:varyColors val="0"/>
        <c:ser>
          <c:idx val="2"/>
          <c:order val="0"/>
          <c:tx>
            <c:strRef>
              <c:f>Academica!$C$2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F195-4C0A-AA92-1B5A3B5DA528}"/>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F195-4C0A-AA92-1B5A3B5DA528}"/>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Academica!$C$6:$F$6</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F195-4C0A-AA92-1B5A3B5DA528}"/>
            </c:ext>
          </c:extLst>
        </c:ser>
        <c:ser>
          <c:idx val="0"/>
          <c:order val="1"/>
          <c:tx>
            <c:strRef>
              <c:f>Academica!$H$2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F195-4C0A-AA92-1B5A3B5DA528}"/>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F195-4C0A-AA92-1B5A3B5DA528}"/>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F195-4C0A-AA92-1B5A3B5DA528}"/>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F195-4C0A-AA92-1B5A3B5DA528}"/>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Academica!$H$6:$K$6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F195-4C0A-AA92-1B5A3B5DA528}"/>
            </c:ext>
          </c:extLst>
        </c:ser>
        <c:ser>
          <c:idx val="1"/>
          <c:order val="2"/>
          <c:tx>
            <c:strRef>
              <c:f>Academica!$M$2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F195-4C0A-AA92-1B5A3B5DA528}"/>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F195-4C0A-AA92-1B5A3B5DA528}"/>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F195-4C0A-AA92-1B5A3B5DA528}"/>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F195-4C0A-AA92-1B5A3B5DA528}"/>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Academica!$M$6:$P$6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F195-4C0A-AA92-1B5A3B5DA528}"/>
            </c:ext>
          </c:extLst>
        </c:ser>
        <c:ser>
          <c:idx val="3"/>
          <c:order val="3"/>
          <c:tx>
            <c:v>AÑO 2014</c:v>
          </c:tx>
          <c:marker>
            <c:symbol val="none"/>
          </c:marker>
          <c:dLbls>
            <c:dLbl>
              <c:idx val="0"/>
              <c:layout>
                <c:manualLayout>
                  <c:x val="-3.5116996998539943E-2"/>
                  <c:y val="-7.070742312695906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F195-4C0A-AA92-1B5A3B5DA528}"/>
                </c:ext>
              </c:extLst>
            </c:dLbl>
            <c:dLbl>
              <c:idx val="1"/>
              <c:layout>
                <c:manualLayout>
                  <c:x val="-3.2941901838126675E-2"/>
                  <c:y val="-6.127944503315437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F195-4C0A-AA92-1B5A3B5DA528}"/>
                </c:ext>
              </c:extLst>
            </c:dLbl>
            <c:dLbl>
              <c:idx val="2"/>
              <c:layout>
                <c:manualLayout>
                  <c:x val="-3.2941901838126675E-2"/>
                  <c:y val="-7.0707051961331965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F195-4C0A-AA92-1B5A3B5DA528}"/>
                </c:ext>
              </c:extLst>
            </c:dLbl>
            <c:dLbl>
              <c:idx val="3"/>
              <c:layout>
                <c:manualLayout>
                  <c:x val="-3.9467187319366485E-2"/>
                  <c:y val="-6.127944503315437E-2"/>
                </c:manualLayout>
              </c:layout>
              <c:spPr/>
              <c:txPr>
                <a:bodyPr/>
                <a:lstStyle/>
                <a:p>
                  <a:pPr>
                    <a:defRPr sz="1600" b="1"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F195-4C0A-AA92-1B5A3B5DA528}"/>
                </c:ext>
              </c:extLst>
            </c:dLbl>
            <c:spPr>
              <a:noFill/>
              <a:ln w="25400">
                <a:noFill/>
              </a:ln>
            </c:spPr>
            <c:txPr>
              <a:bodyPr wrap="square" lIns="38100" tIns="19050" rIns="38100" bIns="19050" anchor="ctr">
                <a:spAutoFit/>
              </a:bodyPr>
              <a:lstStyle/>
              <a:p>
                <a:pPr>
                  <a:defRPr sz="1600" b="1"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Academica!$R$6:$U$6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F195-4C0A-AA92-1B5A3B5DA528}"/>
            </c:ext>
          </c:extLst>
        </c:ser>
        <c:dLbls>
          <c:showLegendKey val="0"/>
          <c:showVal val="0"/>
          <c:showCatName val="0"/>
          <c:showSerName val="0"/>
          <c:showPercent val="0"/>
          <c:showBubbleSize val="0"/>
        </c:dLbls>
        <c:smooth val="0"/>
        <c:axId val="135086223"/>
        <c:axId val="1"/>
      </c:lineChart>
      <c:catAx>
        <c:axId val="13508622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08622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Seguimiento Academico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A1EE-400D-82FE-92152E1D826C}"/>
              </c:ext>
            </c:extLst>
          </c:dPt>
          <c:dPt>
            <c:idx val="1"/>
            <c:invertIfNegative val="0"/>
            <c:bubble3D val="0"/>
            <c:spPr>
              <a:solidFill>
                <a:srgbClr val="C00000"/>
              </a:solidFill>
            </c:spPr>
            <c:extLst>
              <c:ext xmlns:c16="http://schemas.microsoft.com/office/drawing/2014/chart" uri="{C3380CC4-5D6E-409C-BE32-E72D297353CC}">
                <c16:uniqueId val="{00000001-A1EE-400D-82FE-92152E1D826C}"/>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A1EE-400D-82FE-92152E1D826C}"/>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A1EE-400D-82FE-92152E1D826C}"/>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Directiva!$C$7:$F$7</c:f>
              <c:numCache>
                <c:formatCode>0%</c:formatCode>
                <c:ptCount val="4"/>
                <c:pt idx="0">
                  <c:v>0</c:v>
                </c:pt>
                <c:pt idx="1">
                  <c:v>0.5</c:v>
                </c:pt>
                <c:pt idx="2">
                  <c:v>0.5</c:v>
                </c:pt>
                <c:pt idx="3">
                  <c:v>0</c:v>
                </c:pt>
              </c:numCache>
            </c:numRef>
          </c:val>
          <c:extLst>
            <c:ext xmlns:c16="http://schemas.microsoft.com/office/drawing/2014/chart" uri="{C3380CC4-5D6E-409C-BE32-E72D297353CC}">
              <c16:uniqueId val="{00000004-A1EE-400D-82FE-92152E1D826C}"/>
            </c:ext>
          </c:extLst>
        </c:ser>
        <c:dLbls>
          <c:showLegendKey val="0"/>
          <c:showVal val="0"/>
          <c:showCatName val="0"/>
          <c:showSerName val="0"/>
          <c:showPercent val="0"/>
          <c:showBubbleSize val="0"/>
        </c:dLbls>
        <c:gapWidth val="150"/>
        <c:shape val="box"/>
        <c:axId val="135087663"/>
        <c:axId val="1"/>
        <c:axId val="0"/>
      </c:bar3DChart>
      <c:catAx>
        <c:axId val="13508766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087663"/>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Seguimiento Academico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5AB9-45C9-A807-79F4D671D3D4}"/>
              </c:ext>
            </c:extLst>
          </c:dPt>
          <c:dPt>
            <c:idx val="1"/>
            <c:invertIfNegative val="0"/>
            <c:bubble3D val="0"/>
            <c:spPr>
              <a:solidFill>
                <a:srgbClr val="C00000"/>
              </a:solidFill>
            </c:spPr>
            <c:extLst>
              <c:ext xmlns:c16="http://schemas.microsoft.com/office/drawing/2014/chart" uri="{C3380CC4-5D6E-409C-BE32-E72D297353CC}">
                <c16:uniqueId val="{00000001-5AB9-45C9-A807-79F4D671D3D4}"/>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5AB9-45C9-A807-79F4D671D3D4}"/>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5AB9-45C9-A807-79F4D671D3D4}"/>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Directiva!$H$7:$K$7</c:f>
              <c:numCache>
                <c:formatCode>0%</c:formatCode>
                <c:ptCount val="4"/>
                <c:pt idx="0">
                  <c:v>0</c:v>
                </c:pt>
                <c:pt idx="1">
                  <c:v>0</c:v>
                </c:pt>
                <c:pt idx="2">
                  <c:v>0</c:v>
                </c:pt>
                <c:pt idx="3">
                  <c:v>0</c:v>
                </c:pt>
              </c:numCache>
            </c:numRef>
          </c:val>
          <c:extLst>
            <c:ext xmlns:c16="http://schemas.microsoft.com/office/drawing/2014/chart" uri="{C3380CC4-5D6E-409C-BE32-E72D297353CC}">
              <c16:uniqueId val="{00000004-5AB9-45C9-A807-79F4D671D3D4}"/>
            </c:ext>
          </c:extLst>
        </c:ser>
        <c:dLbls>
          <c:showLegendKey val="0"/>
          <c:showVal val="0"/>
          <c:showCatName val="0"/>
          <c:showSerName val="0"/>
          <c:showPercent val="0"/>
          <c:showBubbleSize val="0"/>
        </c:dLbls>
        <c:gapWidth val="150"/>
        <c:shape val="box"/>
        <c:axId val="135091503"/>
        <c:axId val="1"/>
        <c:axId val="0"/>
      </c:bar3DChart>
      <c:catAx>
        <c:axId val="13509150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091503"/>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Seguimiento Academico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Directiva!$B$7</c:f>
              <c:strCache>
                <c:ptCount val="1"/>
                <c:pt idx="0">
                  <c:v>Cultura Institucional</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20D5-4407-B3ED-8BF6EEFA0914}"/>
              </c:ext>
            </c:extLst>
          </c:dPt>
          <c:dPt>
            <c:idx val="1"/>
            <c:invertIfNegative val="0"/>
            <c:bubble3D val="0"/>
            <c:spPr>
              <a:solidFill>
                <a:srgbClr val="C00000"/>
              </a:solidFill>
            </c:spPr>
            <c:extLst>
              <c:ext xmlns:c16="http://schemas.microsoft.com/office/drawing/2014/chart" uri="{C3380CC4-5D6E-409C-BE32-E72D297353CC}">
                <c16:uniqueId val="{00000001-20D5-4407-B3ED-8BF6EEFA0914}"/>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0D5-4407-B3ED-8BF6EEFA0914}"/>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0D5-4407-B3ED-8BF6EEFA0914}"/>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Directiva!$M$7:$P$7</c:f>
              <c:numCache>
                <c:formatCode>0%</c:formatCode>
                <c:ptCount val="4"/>
                <c:pt idx="0">
                  <c:v>0</c:v>
                </c:pt>
                <c:pt idx="1">
                  <c:v>0</c:v>
                </c:pt>
                <c:pt idx="2">
                  <c:v>0</c:v>
                </c:pt>
                <c:pt idx="3">
                  <c:v>0</c:v>
                </c:pt>
              </c:numCache>
            </c:numRef>
          </c:val>
          <c:extLst>
            <c:ext xmlns:c16="http://schemas.microsoft.com/office/drawing/2014/chart" uri="{C3380CC4-5D6E-409C-BE32-E72D297353CC}">
              <c16:uniqueId val="{00000004-20D5-4407-B3ED-8BF6EEFA0914}"/>
            </c:ext>
          </c:extLst>
        </c:ser>
        <c:dLbls>
          <c:showLegendKey val="0"/>
          <c:showVal val="0"/>
          <c:showCatName val="0"/>
          <c:showSerName val="0"/>
          <c:showPercent val="0"/>
          <c:showBubbleSize val="0"/>
        </c:dLbls>
        <c:gapWidth val="150"/>
        <c:shape val="box"/>
        <c:axId val="135089583"/>
        <c:axId val="1"/>
        <c:axId val="0"/>
      </c:bar3DChart>
      <c:catAx>
        <c:axId val="135089583"/>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089583"/>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SEGUIMIENTO ACADEMICO</a:t>
            </a:r>
          </a:p>
        </c:rich>
      </c:tx>
      <c:overlay val="0"/>
    </c:title>
    <c:autoTitleDeleted val="0"/>
    <c:plotArea>
      <c:layout>
        <c:manualLayout>
          <c:layoutTarget val="inner"/>
          <c:xMode val="edge"/>
          <c:yMode val="edge"/>
          <c:x val="2.392604676454595E-2"/>
          <c:y val="0.19756283224672164"/>
          <c:w val="0.95214790647090808"/>
          <c:h val="0.56220147826628364"/>
        </c:manualLayout>
      </c:layout>
      <c:lineChart>
        <c:grouping val="standard"/>
        <c:varyColors val="0"/>
        <c:ser>
          <c:idx val="2"/>
          <c:order val="0"/>
          <c:tx>
            <c:strRef>
              <c:f>Academica!$C$2</c:f>
              <c:strCache>
                <c:ptCount val="1"/>
                <c:pt idx="0">
                  <c:v>AÑO 2023</c:v>
                </c:pt>
              </c:strCache>
            </c:strRef>
          </c:tx>
          <c:spPr>
            <a:ln w="63500"/>
          </c:spPr>
          <c:marker>
            <c:symbol val="none"/>
          </c:marker>
          <c:dLbls>
            <c:dLbl>
              <c:idx val="0"/>
              <c:layout>
                <c:manualLayout>
                  <c:x val="-7.3888888888888893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A70-4F91-B9A2-3E7B39CDA9CE}"/>
                </c:ext>
              </c:extLst>
            </c:dLbl>
            <c:dLbl>
              <c:idx val="1"/>
              <c:layout>
                <c:manualLayout>
                  <c:x val="-5.4444444444444504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A70-4F91-B9A2-3E7B39CDA9C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Academica!$C$7:$F$7</c:f>
              <c:numCache>
                <c:formatCode>0%</c:formatCode>
                <c:ptCount val="4"/>
                <c:pt idx="0">
                  <c:v>0</c:v>
                </c:pt>
                <c:pt idx="1">
                  <c:v>0.5</c:v>
                </c:pt>
                <c:pt idx="2">
                  <c:v>0.5</c:v>
                </c:pt>
                <c:pt idx="3">
                  <c:v>0</c:v>
                </c:pt>
              </c:numCache>
            </c:numRef>
          </c:val>
          <c:smooth val="0"/>
          <c:extLst>
            <c:ext xmlns:c16="http://schemas.microsoft.com/office/drawing/2014/chart" uri="{C3380CC4-5D6E-409C-BE32-E72D297353CC}">
              <c16:uniqueId val="{00000002-CA70-4F91-B9A2-3E7B39CDA9CE}"/>
            </c:ext>
          </c:extLst>
        </c:ser>
        <c:ser>
          <c:idx val="0"/>
          <c:order val="1"/>
          <c:tx>
            <c:strRef>
              <c:f>Academica!$H$2</c:f>
              <c:strCache>
                <c:ptCount val="1"/>
                <c:pt idx="0">
                  <c:v>AÑO 2024</c:v>
                </c:pt>
              </c:strCache>
            </c:strRef>
          </c:tx>
          <c:spPr>
            <a:ln w="63500"/>
          </c:spPr>
          <c:marker>
            <c:symbol val="none"/>
          </c:marker>
          <c:dLbls>
            <c:dLbl>
              <c:idx val="0"/>
              <c:layout>
                <c:manualLayout>
                  <c:x val="-6.7583333333333467E-2"/>
                  <c:y val="-7.392738889699393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A70-4F91-B9A2-3E7B39CDA9CE}"/>
                </c:ext>
              </c:extLst>
            </c:dLbl>
            <c:dLbl>
              <c:idx val="1"/>
              <c:layout>
                <c:manualLayout>
                  <c:x val="-7.3138888888888892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A70-4F91-B9A2-3E7B39CDA9CE}"/>
                </c:ext>
              </c:extLst>
            </c:dLbl>
            <c:dLbl>
              <c:idx val="2"/>
              <c:layout>
                <c:manualLayout>
                  <c:x val="-6.2027777777777779E-2"/>
                  <c:y val="-6.930692709093200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A70-4F91-B9A2-3E7B39CDA9CE}"/>
                </c:ext>
              </c:extLst>
            </c:dLbl>
            <c:dLbl>
              <c:idx val="3"/>
              <c:layout>
                <c:manualLayout>
                  <c:x val="-3.9759210547729268E-2"/>
                  <c:y val="-0.12727274076966419"/>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A70-4F91-B9A2-3E7B39CDA9C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Academica!$H$7:$K$7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CA70-4F91-B9A2-3E7B39CDA9CE}"/>
            </c:ext>
          </c:extLst>
        </c:ser>
        <c:ser>
          <c:idx val="1"/>
          <c:order val="2"/>
          <c:tx>
            <c:strRef>
              <c:f>Academica!$M$2</c:f>
              <c:strCache>
                <c:ptCount val="1"/>
                <c:pt idx="0">
                  <c:v>AÑO 2025</c:v>
                </c:pt>
              </c:strCache>
            </c:strRef>
          </c:tx>
          <c:spPr>
            <a:ln w="63500"/>
          </c:spPr>
          <c:marker>
            <c:symbol val="none"/>
          </c:marker>
          <c:dLbls>
            <c:dLbl>
              <c:idx val="0"/>
              <c:layout>
                <c:manualLayout>
                  <c:x val="-6.5866433460414833E-2"/>
                  <c:y val="4.7138052136912684E-3"/>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A70-4F91-B9A2-3E7B39CDA9CE}"/>
                </c:ext>
              </c:extLst>
            </c:dLbl>
            <c:dLbl>
              <c:idx val="1"/>
              <c:layout>
                <c:manualLayout>
                  <c:x val="-7.8694444444444483E-2"/>
                  <c:y val="-6.468646528486966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A70-4F91-B9A2-3E7B39CDA9CE}"/>
                </c:ext>
              </c:extLst>
            </c:dLbl>
            <c:dLbl>
              <c:idx val="2"/>
              <c:layout>
                <c:manualLayout>
                  <c:x val="-6.4805555555555561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A70-4F91-B9A2-3E7B39CDA9CE}"/>
                </c:ext>
              </c:extLst>
            </c:dLbl>
            <c:dLbl>
              <c:idx val="3"/>
              <c:layout>
                <c:manualLayout>
                  <c:x val="-3.9759210547729268E-2"/>
                  <c:y val="-7.070707820536899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A70-4F91-B9A2-3E7B39CDA9CE}"/>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Academica!$M$7:$P$7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CA70-4F91-B9A2-3E7B39CDA9CE}"/>
            </c:ext>
          </c:extLst>
        </c:ser>
        <c:ser>
          <c:idx val="3"/>
          <c:order val="3"/>
          <c:tx>
            <c:v>AÑO 2014</c:v>
          </c:tx>
          <c:marker>
            <c:symbol val="none"/>
          </c:marker>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l"/>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Academica!$R$7:$U$7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D-CA70-4F91-B9A2-3E7B39CDA9CE}"/>
            </c:ext>
          </c:extLst>
        </c:ser>
        <c:dLbls>
          <c:showLegendKey val="0"/>
          <c:showVal val="0"/>
          <c:showCatName val="0"/>
          <c:showSerName val="0"/>
          <c:showPercent val="0"/>
          <c:showBubbleSize val="0"/>
        </c:dLbls>
        <c:smooth val="0"/>
        <c:axId val="135092943"/>
        <c:axId val="1"/>
      </c:lineChart>
      <c:catAx>
        <c:axId val="135092943"/>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092943"/>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Diseño Pedagogico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95D4-4F5C-998E-55BC74ADCEC8}"/>
              </c:ext>
            </c:extLst>
          </c:dPt>
          <c:dPt>
            <c:idx val="1"/>
            <c:invertIfNegative val="0"/>
            <c:bubble3D val="0"/>
            <c:spPr>
              <a:solidFill>
                <a:srgbClr val="C00000"/>
              </a:solidFill>
            </c:spPr>
            <c:extLst>
              <c:ext xmlns:c16="http://schemas.microsoft.com/office/drawing/2014/chart" uri="{C3380CC4-5D6E-409C-BE32-E72D297353CC}">
                <c16:uniqueId val="{00000001-95D4-4F5C-998E-55BC74ADCEC8}"/>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5D4-4F5C-998E-55BC74ADCEC8}"/>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5D4-4F5C-998E-55BC74ADCEC8}"/>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Academica!$R$4:$U$4</c:f>
              <c:numCache>
                <c:formatCode>0%</c:formatCode>
                <c:ptCount val="4"/>
                <c:pt idx="0">
                  <c:v>0</c:v>
                </c:pt>
                <c:pt idx="1">
                  <c:v>0</c:v>
                </c:pt>
                <c:pt idx="2">
                  <c:v>0</c:v>
                </c:pt>
                <c:pt idx="3">
                  <c:v>0</c:v>
                </c:pt>
              </c:numCache>
            </c:numRef>
          </c:val>
          <c:extLst>
            <c:ext xmlns:c16="http://schemas.microsoft.com/office/drawing/2014/chart" uri="{C3380CC4-5D6E-409C-BE32-E72D297353CC}">
              <c16:uniqueId val="{00000004-95D4-4F5C-998E-55BC74ADCEC8}"/>
            </c:ext>
          </c:extLst>
        </c:ser>
        <c:dLbls>
          <c:showLegendKey val="0"/>
          <c:showVal val="0"/>
          <c:showCatName val="0"/>
          <c:showSerName val="0"/>
          <c:showPercent val="0"/>
          <c:showBubbleSize val="0"/>
        </c:dLbls>
        <c:gapWidth val="150"/>
        <c:shape val="box"/>
        <c:axId val="135971919"/>
        <c:axId val="1"/>
        <c:axId val="0"/>
      </c:bar3DChart>
      <c:catAx>
        <c:axId val="135971919"/>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71919"/>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Practicas Pedagogicas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46D2-4507-AF42-5DA2871DAC2E}"/>
              </c:ext>
            </c:extLst>
          </c:dPt>
          <c:dPt>
            <c:idx val="1"/>
            <c:invertIfNegative val="0"/>
            <c:bubble3D val="0"/>
            <c:spPr>
              <a:solidFill>
                <a:srgbClr val="C00000"/>
              </a:solidFill>
            </c:spPr>
            <c:extLst>
              <c:ext xmlns:c16="http://schemas.microsoft.com/office/drawing/2014/chart" uri="{C3380CC4-5D6E-409C-BE32-E72D297353CC}">
                <c16:uniqueId val="{00000001-46D2-4507-AF42-5DA2871DAC2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46D2-4507-AF42-5DA2871DAC2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46D2-4507-AF42-5DA2871DAC2E}"/>
              </c:ext>
            </c:extLst>
          </c:dPt>
          <c:dLbls>
            <c:spPr>
              <a:noFill/>
              <a:ln w="25400">
                <a:noFill/>
              </a:ln>
            </c:spPr>
            <c:txPr>
              <a:bodyPr wrap="square" lIns="38100" tIns="19050" rIns="38100" bIns="19050" anchor="ctr">
                <a:spAutoFit/>
              </a:bodyPr>
              <a:lstStyle/>
              <a:p>
                <a:pPr>
                  <a:defRPr sz="1600" b="1"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Academica!$R$5:$U$5</c:f>
              <c:numCache>
                <c:formatCode>0%</c:formatCode>
                <c:ptCount val="4"/>
                <c:pt idx="0">
                  <c:v>0</c:v>
                </c:pt>
                <c:pt idx="1">
                  <c:v>0</c:v>
                </c:pt>
                <c:pt idx="2">
                  <c:v>0</c:v>
                </c:pt>
                <c:pt idx="3">
                  <c:v>0</c:v>
                </c:pt>
              </c:numCache>
            </c:numRef>
          </c:val>
          <c:extLst>
            <c:ext xmlns:c16="http://schemas.microsoft.com/office/drawing/2014/chart" uri="{C3380CC4-5D6E-409C-BE32-E72D297353CC}">
              <c16:uniqueId val="{00000004-46D2-4507-AF42-5DA2871DAC2E}"/>
            </c:ext>
          </c:extLst>
        </c:ser>
        <c:dLbls>
          <c:showLegendKey val="0"/>
          <c:showVal val="0"/>
          <c:showCatName val="0"/>
          <c:showSerName val="0"/>
          <c:showPercent val="0"/>
          <c:showBubbleSize val="0"/>
        </c:dLbls>
        <c:gapWidth val="150"/>
        <c:shape val="box"/>
        <c:axId val="135974319"/>
        <c:axId val="1"/>
        <c:axId val="0"/>
      </c:bar3DChart>
      <c:catAx>
        <c:axId val="135974319"/>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74319"/>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Gestion de aula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5E01-4448-BCB1-DE19FA29A9A4}"/>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5E01-4448-BCB1-DE19FA29A9A4}"/>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Academica!$R$6:$U$6</c:f>
              <c:numCache>
                <c:formatCode>0%</c:formatCode>
                <c:ptCount val="4"/>
                <c:pt idx="0">
                  <c:v>0</c:v>
                </c:pt>
                <c:pt idx="1">
                  <c:v>0</c:v>
                </c:pt>
                <c:pt idx="2">
                  <c:v>0</c:v>
                </c:pt>
                <c:pt idx="3">
                  <c:v>0</c:v>
                </c:pt>
              </c:numCache>
            </c:numRef>
          </c:val>
          <c:extLst>
            <c:ext xmlns:c16="http://schemas.microsoft.com/office/drawing/2014/chart" uri="{C3380CC4-5D6E-409C-BE32-E72D297353CC}">
              <c16:uniqueId val="{00000002-5E01-4448-BCB1-DE19FA29A9A4}"/>
            </c:ext>
          </c:extLst>
        </c:ser>
        <c:dLbls>
          <c:showLegendKey val="0"/>
          <c:showVal val="0"/>
          <c:showCatName val="0"/>
          <c:showSerName val="0"/>
          <c:showPercent val="0"/>
          <c:showBubbleSize val="0"/>
        </c:dLbls>
        <c:gapWidth val="150"/>
        <c:shape val="box"/>
        <c:axId val="135967599"/>
        <c:axId val="1"/>
        <c:axId val="0"/>
      </c:bar3DChart>
      <c:catAx>
        <c:axId val="135967599"/>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67599"/>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Seguimiento Academico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238F-467F-917B-C3F0C60D4EA7}"/>
              </c:ext>
            </c:extLst>
          </c:dPt>
          <c:dPt>
            <c:idx val="1"/>
            <c:invertIfNegative val="0"/>
            <c:bubble3D val="0"/>
            <c:spPr>
              <a:solidFill>
                <a:srgbClr val="C00000"/>
              </a:solidFill>
            </c:spPr>
            <c:extLst>
              <c:ext xmlns:c16="http://schemas.microsoft.com/office/drawing/2014/chart" uri="{C3380CC4-5D6E-409C-BE32-E72D297353CC}">
                <c16:uniqueId val="{00000001-238F-467F-917B-C3F0C60D4EA7}"/>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238F-467F-917B-C3F0C60D4EA7}"/>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238F-467F-917B-C3F0C60D4EA7}"/>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Academica!$R$7:$U$7</c:f>
              <c:numCache>
                <c:formatCode>0%</c:formatCode>
                <c:ptCount val="4"/>
                <c:pt idx="0">
                  <c:v>0</c:v>
                </c:pt>
                <c:pt idx="1">
                  <c:v>0</c:v>
                </c:pt>
                <c:pt idx="2">
                  <c:v>0</c:v>
                </c:pt>
                <c:pt idx="3">
                  <c:v>0</c:v>
                </c:pt>
              </c:numCache>
            </c:numRef>
          </c:val>
          <c:extLst>
            <c:ext xmlns:c16="http://schemas.microsoft.com/office/drawing/2014/chart" uri="{C3380CC4-5D6E-409C-BE32-E72D297353CC}">
              <c16:uniqueId val="{00000004-238F-467F-917B-C3F0C60D4EA7}"/>
            </c:ext>
          </c:extLst>
        </c:ser>
        <c:dLbls>
          <c:showLegendKey val="0"/>
          <c:showVal val="0"/>
          <c:showCatName val="0"/>
          <c:showSerName val="0"/>
          <c:showPercent val="0"/>
          <c:showBubbleSize val="0"/>
        </c:dLbls>
        <c:gapWidth val="150"/>
        <c:shape val="box"/>
        <c:axId val="135973359"/>
        <c:axId val="1"/>
        <c:axId val="0"/>
      </c:bar3DChart>
      <c:catAx>
        <c:axId val="135973359"/>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73359"/>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Apoyo a la gestión académica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Admon!$B$4</c:f>
              <c:strCache>
                <c:ptCount val="1"/>
                <c:pt idx="0">
                  <c:v>Apoyo a la gestion académica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05CB-4356-AD5B-ADB4E7CB7471}"/>
              </c:ext>
            </c:extLst>
          </c:dPt>
          <c:dPt>
            <c:idx val="1"/>
            <c:invertIfNegative val="0"/>
            <c:bubble3D val="0"/>
            <c:spPr>
              <a:solidFill>
                <a:srgbClr val="C00000"/>
              </a:solidFill>
            </c:spPr>
            <c:extLst>
              <c:ext xmlns:c16="http://schemas.microsoft.com/office/drawing/2014/chart" uri="{C3380CC4-5D6E-409C-BE32-E72D297353CC}">
                <c16:uniqueId val="{00000001-05CB-4356-AD5B-ADB4E7CB747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05CB-4356-AD5B-ADB4E7CB747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05CB-4356-AD5B-ADB4E7CB747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Admon!$C$4:$F$4</c:f>
              <c:numCache>
                <c:formatCode>0%</c:formatCode>
                <c:ptCount val="4"/>
                <c:pt idx="0">
                  <c:v>0</c:v>
                </c:pt>
                <c:pt idx="1">
                  <c:v>0</c:v>
                </c:pt>
                <c:pt idx="2">
                  <c:v>0.33333333333333331</c:v>
                </c:pt>
                <c:pt idx="3">
                  <c:v>0.66666666666666663</c:v>
                </c:pt>
              </c:numCache>
            </c:numRef>
          </c:val>
          <c:extLst>
            <c:ext xmlns:c16="http://schemas.microsoft.com/office/drawing/2014/chart" uri="{C3380CC4-5D6E-409C-BE32-E72D297353CC}">
              <c16:uniqueId val="{00000004-05CB-4356-AD5B-ADB4E7CB7471}"/>
            </c:ext>
          </c:extLst>
        </c:ser>
        <c:dLbls>
          <c:showLegendKey val="0"/>
          <c:showVal val="0"/>
          <c:showCatName val="0"/>
          <c:showSerName val="0"/>
          <c:showPercent val="0"/>
          <c:showBubbleSize val="0"/>
        </c:dLbls>
        <c:gapWidth val="150"/>
        <c:shape val="box"/>
        <c:axId val="135968079"/>
        <c:axId val="1"/>
        <c:axId val="0"/>
      </c:bar3DChart>
      <c:catAx>
        <c:axId val="135968079"/>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68079"/>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Apoyo a la gestión académica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Admon!$B$4</c:f>
              <c:strCache>
                <c:ptCount val="1"/>
                <c:pt idx="0">
                  <c:v>Apoyo a la gestion académica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F6E4-4A7B-81CC-3A4139FE4144}"/>
              </c:ext>
            </c:extLst>
          </c:dPt>
          <c:dPt>
            <c:idx val="1"/>
            <c:invertIfNegative val="0"/>
            <c:bubble3D val="0"/>
            <c:spPr>
              <a:solidFill>
                <a:srgbClr val="C00000"/>
              </a:solidFill>
            </c:spPr>
            <c:extLst>
              <c:ext xmlns:c16="http://schemas.microsoft.com/office/drawing/2014/chart" uri="{C3380CC4-5D6E-409C-BE32-E72D297353CC}">
                <c16:uniqueId val="{00000001-F6E4-4A7B-81CC-3A4139FE4144}"/>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F6E4-4A7B-81CC-3A4139FE4144}"/>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F6E4-4A7B-81CC-3A4139FE4144}"/>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Admon!$H$4:$K$4</c:f>
              <c:numCache>
                <c:formatCode>0%</c:formatCode>
                <c:ptCount val="4"/>
                <c:pt idx="0">
                  <c:v>0</c:v>
                </c:pt>
                <c:pt idx="1">
                  <c:v>0</c:v>
                </c:pt>
                <c:pt idx="2">
                  <c:v>0</c:v>
                </c:pt>
                <c:pt idx="3">
                  <c:v>0</c:v>
                </c:pt>
              </c:numCache>
            </c:numRef>
          </c:val>
          <c:extLst>
            <c:ext xmlns:c16="http://schemas.microsoft.com/office/drawing/2014/chart" uri="{C3380CC4-5D6E-409C-BE32-E72D297353CC}">
              <c16:uniqueId val="{00000004-F6E4-4A7B-81CC-3A4139FE4144}"/>
            </c:ext>
          </c:extLst>
        </c:ser>
        <c:dLbls>
          <c:showLegendKey val="0"/>
          <c:showVal val="0"/>
          <c:showCatName val="0"/>
          <c:showSerName val="0"/>
          <c:showPercent val="0"/>
          <c:showBubbleSize val="0"/>
        </c:dLbls>
        <c:gapWidth val="150"/>
        <c:shape val="box"/>
        <c:axId val="135971439"/>
        <c:axId val="1"/>
        <c:axId val="0"/>
      </c:bar3DChart>
      <c:catAx>
        <c:axId val="135971439"/>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5971439"/>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Apoyo a la gestión académica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Admon!$B$4</c:f>
              <c:strCache>
                <c:ptCount val="1"/>
                <c:pt idx="0">
                  <c:v>Apoyo a la gestion académica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44B-4D5F-915F-A1D5D386194C}"/>
              </c:ext>
            </c:extLst>
          </c:dPt>
          <c:dPt>
            <c:idx val="1"/>
            <c:invertIfNegative val="0"/>
            <c:bubble3D val="0"/>
            <c:spPr>
              <a:solidFill>
                <a:srgbClr val="C00000"/>
              </a:solidFill>
            </c:spPr>
            <c:extLst>
              <c:ext xmlns:c16="http://schemas.microsoft.com/office/drawing/2014/chart" uri="{C3380CC4-5D6E-409C-BE32-E72D297353CC}">
                <c16:uniqueId val="{00000001-C44B-4D5F-915F-A1D5D386194C}"/>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44B-4D5F-915F-A1D5D386194C}"/>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44B-4D5F-915F-A1D5D386194C}"/>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Directiva!$M$4:$P$4</c:f>
              <c:numCache>
                <c:formatCode>0%</c:formatCode>
                <c:ptCount val="4"/>
                <c:pt idx="0">
                  <c:v>0</c:v>
                </c:pt>
                <c:pt idx="1">
                  <c:v>0</c:v>
                </c:pt>
                <c:pt idx="2">
                  <c:v>0</c:v>
                </c:pt>
                <c:pt idx="3">
                  <c:v>0</c:v>
                </c:pt>
              </c:numCache>
            </c:numRef>
          </c:val>
          <c:extLst>
            <c:ext xmlns:c16="http://schemas.microsoft.com/office/drawing/2014/chart" uri="{C3380CC4-5D6E-409C-BE32-E72D297353CC}">
              <c16:uniqueId val="{00000004-C44B-4D5F-915F-A1D5D386194C}"/>
            </c:ext>
          </c:extLst>
        </c:ser>
        <c:dLbls>
          <c:showLegendKey val="0"/>
          <c:showVal val="0"/>
          <c:showCatName val="0"/>
          <c:showSerName val="0"/>
          <c:showPercent val="0"/>
          <c:showBubbleSize val="0"/>
        </c:dLbls>
        <c:gapWidth val="150"/>
        <c:shape val="box"/>
        <c:axId val="130217135"/>
        <c:axId val="1"/>
        <c:axId val="0"/>
      </c:bar3DChart>
      <c:catAx>
        <c:axId val="13021713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021713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Administración de la planta fisica y de los recursos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Admon!$B$5</c:f>
              <c:strCache>
                <c:ptCount val="1"/>
                <c:pt idx="0">
                  <c:v>Administración de la planta fisica y de los recursos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0C54-4193-9143-B9859758DFF1}"/>
              </c:ext>
            </c:extLst>
          </c:dPt>
          <c:dPt>
            <c:idx val="1"/>
            <c:invertIfNegative val="0"/>
            <c:bubble3D val="0"/>
            <c:spPr>
              <a:solidFill>
                <a:srgbClr val="C00000"/>
              </a:solidFill>
            </c:spPr>
            <c:extLst>
              <c:ext xmlns:c16="http://schemas.microsoft.com/office/drawing/2014/chart" uri="{C3380CC4-5D6E-409C-BE32-E72D297353CC}">
                <c16:uniqueId val="{00000001-0C54-4193-9143-B9859758DFF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0C54-4193-9143-B9859758DFF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0C54-4193-9143-B9859758DFF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Admon!$C$5:$F$5</c:f>
              <c:numCache>
                <c:formatCode>0%</c:formatCode>
                <c:ptCount val="4"/>
                <c:pt idx="0">
                  <c:v>0</c:v>
                </c:pt>
                <c:pt idx="1">
                  <c:v>0</c:v>
                </c:pt>
                <c:pt idx="2">
                  <c:v>1</c:v>
                </c:pt>
                <c:pt idx="3">
                  <c:v>0</c:v>
                </c:pt>
              </c:numCache>
            </c:numRef>
          </c:val>
          <c:extLst>
            <c:ext xmlns:c16="http://schemas.microsoft.com/office/drawing/2014/chart" uri="{C3380CC4-5D6E-409C-BE32-E72D297353CC}">
              <c16:uniqueId val="{00000004-0C54-4193-9143-B9859758DFF1}"/>
            </c:ext>
          </c:extLst>
        </c:ser>
        <c:dLbls>
          <c:showLegendKey val="0"/>
          <c:showVal val="0"/>
          <c:showCatName val="0"/>
          <c:showSerName val="0"/>
          <c:showPercent val="0"/>
          <c:showBubbleSize val="0"/>
        </c:dLbls>
        <c:gapWidth val="150"/>
        <c:shape val="box"/>
        <c:axId val="130213775"/>
        <c:axId val="1"/>
        <c:axId val="0"/>
      </c:bar3DChart>
      <c:catAx>
        <c:axId val="1302137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0213775"/>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Administración de la planta fisica y de los recursos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Admon!$B$5</c:f>
              <c:strCache>
                <c:ptCount val="1"/>
                <c:pt idx="0">
                  <c:v>Administración de la planta fisica y de los recursos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D87-4223-8155-C0CAB6F100E1}"/>
              </c:ext>
            </c:extLst>
          </c:dPt>
          <c:dPt>
            <c:idx val="1"/>
            <c:invertIfNegative val="0"/>
            <c:bubble3D val="0"/>
            <c:spPr>
              <a:solidFill>
                <a:srgbClr val="C00000"/>
              </a:solidFill>
            </c:spPr>
            <c:extLst>
              <c:ext xmlns:c16="http://schemas.microsoft.com/office/drawing/2014/chart" uri="{C3380CC4-5D6E-409C-BE32-E72D297353CC}">
                <c16:uniqueId val="{00000001-CD87-4223-8155-C0CAB6F100E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D87-4223-8155-C0CAB6F100E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D87-4223-8155-C0CAB6F100E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Admon!$H$5:$K$5</c:f>
              <c:numCache>
                <c:formatCode>0%</c:formatCode>
                <c:ptCount val="4"/>
                <c:pt idx="0">
                  <c:v>0</c:v>
                </c:pt>
                <c:pt idx="1">
                  <c:v>0</c:v>
                </c:pt>
                <c:pt idx="2">
                  <c:v>0</c:v>
                </c:pt>
                <c:pt idx="3">
                  <c:v>0</c:v>
                </c:pt>
              </c:numCache>
            </c:numRef>
          </c:val>
          <c:extLst>
            <c:ext xmlns:c16="http://schemas.microsoft.com/office/drawing/2014/chart" uri="{C3380CC4-5D6E-409C-BE32-E72D297353CC}">
              <c16:uniqueId val="{00000004-CD87-4223-8155-C0CAB6F100E1}"/>
            </c:ext>
          </c:extLst>
        </c:ser>
        <c:dLbls>
          <c:showLegendKey val="0"/>
          <c:showVal val="0"/>
          <c:showCatName val="0"/>
          <c:showSerName val="0"/>
          <c:showPercent val="0"/>
          <c:showBubbleSize val="0"/>
        </c:dLbls>
        <c:gapWidth val="150"/>
        <c:shape val="box"/>
        <c:axId val="130215215"/>
        <c:axId val="1"/>
        <c:axId val="0"/>
      </c:bar3DChart>
      <c:catAx>
        <c:axId val="13021521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0215215"/>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Administración de la planta fisica y de los recursos</a:t>
            </a:r>
          </a:p>
        </c:rich>
      </c:tx>
      <c:overlay val="0"/>
    </c:title>
    <c:autoTitleDeleted val="0"/>
    <c:view3D>
      <c:rotX val="15"/>
      <c:rotY val="20"/>
      <c:depthPercent val="100"/>
      <c:rAngAx val="1"/>
    </c:view3D>
    <c:floor>
      <c:thickness val="0"/>
    </c:floor>
    <c:sideWall>
      <c:thickness val="0"/>
      <c:spPr>
        <a:noFill/>
        <a:ln w="25400">
          <a:noFill/>
        </a:ln>
      </c:spPr>
    </c:sideWall>
    <c:backWall>
      <c:thickness val="0"/>
      <c:spPr>
        <a:noFill/>
        <a:ln w="25400">
          <a:noFill/>
        </a:ln>
      </c:spPr>
    </c:backWall>
    <c:plotArea>
      <c:layout/>
      <c:bar3DChart>
        <c:barDir val="col"/>
        <c:grouping val="clustered"/>
        <c:varyColors val="0"/>
        <c:ser>
          <c:idx val="2"/>
          <c:order val="0"/>
          <c:tx>
            <c:strRef>
              <c:f>Admon!$B$5</c:f>
              <c:strCache>
                <c:ptCount val="1"/>
                <c:pt idx="0">
                  <c:v>Administración de la planta fisica y de los recursos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BC25-46B3-8DC5-89B230200C87}"/>
              </c:ext>
            </c:extLst>
          </c:dPt>
          <c:dPt>
            <c:idx val="1"/>
            <c:invertIfNegative val="0"/>
            <c:bubble3D val="0"/>
            <c:spPr>
              <a:solidFill>
                <a:srgbClr val="C00000"/>
              </a:solidFill>
            </c:spPr>
            <c:extLst>
              <c:ext xmlns:c16="http://schemas.microsoft.com/office/drawing/2014/chart" uri="{C3380CC4-5D6E-409C-BE32-E72D297353CC}">
                <c16:uniqueId val="{00000001-BC25-46B3-8DC5-89B230200C87}"/>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BC25-46B3-8DC5-89B230200C87}"/>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BC25-46B3-8DC5-89B230200C87}"/>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Admon!$M$5:$P$5</c:f>
              <c:numCache>
                <c:formatCode>0%</c:formatCode>
                <c:ptCount val="4"/>
                <c:pt idx="0">
                  <c:v>0</c:v>
                </c:pt>
                <c:pt idx="1">
                  <c:v>0</c:v>
                </c:pt>
                <c:pt idx="2">
                  <c:v>0</c:v>
                </c:pt>
                <c:pt idx="3">
                  <c:v>0</c:v>
                </c:pt>
              </c:numCache>
            </c:numRef>
          </c:val>
          <c:extLst>
            <c:ext xmlns:c16="http://schemas.microsoft.com/office/drawing/2014/chart" uri="{C3380CC4-5D6E-409C-BE32-E72D297353CC}">
              <c16:uniqueId val="{00000004-BC25-46B3-8DC5-89B230200C87}"/>
            </c:ext>
          </c:extLst>
        </c:ser>
        <c:dLbls>
          <c:showLegendKey val="0"/>
          <c:showVal val="0"/>
          <c:showCatName val="0"/>
          <c:showSerName val="0"/>
          <c:showPercent val="0"/>
          <c:showBubbleSize val="0"/>
        </c:dLbls>
        <c:gapWidth val="150"/>
        <c:shape val="box"/>
        <c:axId val="130216175"/>
        <c:axId val="1"/>
        <c:axId val="0"/>
      </c:bar3DChart>
      <c:catAx>
        <c:axId val="1302161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021617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Administración de servicios complementarios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Admon!$B$6</c:f>
              <c:strCache>
                <c:ptCount val="1"/>
                <c:pt idx="0">
                  <c:v>Administración de servicios complementarios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41E-42D1-8CE3-39F159A63F64}"/>
              </c:ext>
            </c:extLst>
          </c:dPt>
          <c:dPt>
            <c:idx val="1"/>
            <c:invertIfNegative val="0"/>
            <c:bubble3D val="0"/>
            <c:spPr>
              <a:solidFill>
                <a:srgbClr val="C00000"/>
              </a:solidFill>
            </c:spPr>
            <c:extLst>
              <c:ext xmlns:c16="http://schemas.microsoft.com/office/drawing/2014/chart" uri="{C3380CC4-5D6E-409C-BE32-E72D297353CC}">
                <c16:uniqueId val="{00000001-141E-42D1-8CE3-39F159A63F64}"/>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41E-42D1-8CE3-39F159A63F64}"/>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41E-42D1-8CE3-39F159A63F64}"/>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Admon!$C$6:$F$6</c:f>
              <c:numCache>
                <c:formatCode>0%</c:formatCode>
                <c:ptCount val="4"/>
                <c:pt idx="0">
                  <c:v>0</c:v>
                </c:pt>
                <c:pt idx="1">
                  <c:v>0.5</c:v>
                </c:pt>
                <c:pt idx="2">
                  <c:v>0.5</c:v>
                </c:pt>
                <c:pt idx="3">
                  <c:v>0</c:v>
                </c:pt>
              </c:numCache>
            </c:numRef>
          </c:val>
          <c:extLst>
            <c:ext xmlns:c16="http://schemas.microsoft.com/office/drawing/2014/chart" uri="{C3380CC4-5D6E-409C-BE32-E72D297353CC}">
              <c16:uniqueId val="{00000004-141E-42D1-8CE3-39F159A63F64}"/>
            </c:ext>
          </c:extLst>
        </c:ser>
        <c:dLbls>
          <c:showLegendKey val="0"/>
          <c:showVal val="0"/>
          <c:showCatName val="0"/>
          <c:showSerName val="0"/>
          <c:showPercent val="0"/>
          <c:showBubbleSize val="0"/>
        </c:dLbls>
        <c:gapWidth val="150"/>
        <c:shape val="box"/>
        <c:axId val="130218575"/>
        <c:axId val="1"/>
        <c:axId val="0"/>
      </c:bar3DChart>
      <c:catAx>
        <c:axId val="1302185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0218575"/>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Administración de servicios complementarios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Admon!$B$6</c:f>
              <c:strCache>
                <c:ptCount val="1"/>
                <c:pt idx="0">
                  <c:v>Administración de servicios complementarios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AAD4-4628-A445-766AE4F520E9}"/>
              </c:ext>
            </c:extLst>
          </c:dPt>
          <c:dPt>
            <c:idx val="1"/>
            <c:invertIfNegative val="0"/>
            <c:bubble3D val="0"/>
            <c:spPr>
              <a:solidFill>
                <a:srgbClr val="C00000"/>
              </a:solidFill>
            </c:spPr>
            <c:extLst>
              <c:ext xmlns:c16="http://schemas.microsoft.com/office/drawing/2014/chart" uri="{C3380CC4-5D6E-409C-BE32-E72D297353CC}">
                <c16:uniqueId val="{00000001-AAD4-4628-A445-766AE4F520E9}"/>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AAD4-4628-A445-766AE4F520E9}"/>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AAD4-4628-A445-766AE4F520E9}"/>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Admon!$H$6:$K$6</c:f>
              <c:numCache>
                <c:formatCode>0%</c:formatCode>
                <c:ptCount val="4"/>
                <c:pt idx="0">
                  <c:v>0</c:v>
                </c:pt>
                <c:pt idx="1">
                  <c:v>0</c:v>
                </c:pt>
                <c:pt idx="2">
                  <c:v>0</c:v>
                </c:pt>
                <c:pt idx="3">
                  <c:v>0</c:v>
                </c:pt>
              </c:numCache>
            </c:numRef>
          </c:val>
          <c:extLst>
            <c:ext xmlns:c16="http://schemas.microsoft.com/office/drawing/2014/chart" uri="{C3380CC4-5D6E-409C-BE32-E72D297353CC}">
              <c16:uniqueId val="{00000004-AAD4-4628-A445-766AE4F520E9}"/>
            </c:ext>
          </c:extLst>
        </c:ser>
        <c:dLbls>
          <c:showLegendKey val="0"/>
          <c:showVal val="0"/>
          <c:showCatName val="0"/>
          <c:showSerName val="0"/>
          <c:showPercent val="0"/>
          <c:showBubbleSize val="0"/>
        </c:dLbls>
        <c:gapWidth val="150"/>
        <c:shape val="box"/>
        <c:axId val="136504495"/>
        <c:axId val="1"/>
        <c:axId val="0"/>
      </c:bar3DChart>
      <c:catAx>
        <c:axId val="13650449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6504495"/>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Administración de servicios complementarios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Admon!$B$6</c:f>
              <c:strCache>
                <c:ptCount val="1"/>
                <c:pt idx="0">
                  <c:v>Administración de servicios complementarios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3E20-4759-BE3A-5E4DF542C731}"/>
              </c:ext>
            </c:extLst>
          </c:dPt>
          <c:dPt>
            <c:idx val="1"/>
            <c:invertIfNegative val="0"/>
            <c:bubble3D val="0"/>
            <c:spPr>
              <a:solidFill>
                <a:srgbClr val="C00000"/>
              </a:solidFill>
            </c:spPr>
            <c:extLst>
              <c:ext xmlns:c16="http://schemas.microsoft.com/office/drawing/2014/chart" uri="{C3380CC4-5D6E-409C-BE32-E72D297353CC}">
                <c16:uniqueId val="{00000001-3E20-4759-BE3A-5E4DF542C73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3E20-4759-BE3A-5E4DF542C73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3E20-4759-BE3A-5E4DF542C73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Admon!$M$6:$P$6</c:f>
              <c:numCache>
                <c:formatCode>0%</c:formatCode>
                <c:ptCount val="4"/>
                <c:pt idx="0">
                  <c:v>0</c:v>
                </c:pt>
                <c:pt idx="1">
                  <c:v>0</c:v>
                </c:pt>
                <c:pt idx="2">
                  <c:v>0</c:v>
                </c:pt>
                <c:pt idx="3">
                  <c:v>0</c:v>
                </c:pt>
              </c:numCache>
            </c:numRef>
          </c:val>
          <c:extLst>
            <c:ext xmlns:c16="http://schemas.microsoft.com/office/drawing/2014/chart" uri="{C3380CC4-5D6E-409C-BE32-E72D297353CC}">
              <c16:uniqueId val="{00000004-3E20-4759-BE3A-5E4DF542C731}"/>
            </c:ext>
          </c:extLst>
        </c:ser>
        <c:dLbls>
          <c:showLegendKey val="0"/>
          <c:showVal val="0"/>
          <c:showCatName val="0"/>
          <c:showSerName val="0"/>
          <c:showPercent val="0"/>
          <c:showBubbleSize val="0"/>
        </c:dLbls>
        <c:gapWidth val="150"/>
        <c:shape val="box"/>
        <c:axId val="136503535"/>
        <c:axId val="1"/>
        <c:axId val="0"/>
      </c:bar3DChart>
      <c:catAx>
        <c:axId val="13650353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650353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APOYO A LA GESTION ACADEMICA</a:t>
            </a:r>
          </a:p>
        </c:rich>
      </c:tx>
      <c:overlay val="0"/>
    </c:title>
    <c:autoTitleDeleted val="0"/>
    <c:plotArea>
      <c:layout/>
      <c:lineChart>
        <c:grouping val="standard"/>
        <c:varyColors val="0"/>
        <c:ser>
          <c:idx val="2"/>
          <c:order val="0"/>
          <c:tx>
            <c:strRef>
              <c:f>Admon!$C$2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AE0D-4E2E-B288-417C125CCA6B}"/>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AE0D-4E2E-B288-417C125CCA6B}"/>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Admon!$C$4:$F$4</c:f>
              <c:numCache>
                <c:formatCode>0%</c:formatCode>
                <c:ptCount val="4"/>
                <c:pt idx="0">
                  <c:v>0</c:v>
                </c:pt>
                <c:pt idx="1">
                  <c:v>0</c:v>
                </c:pt>
                <c:pt idx="2">
                  <c:v>0.33333333333333331</c:v>
                </c:pt>
                <c:pt idx="3">
                  <c:v>0.66666666666666663</c:v>
                </c:pt>
              </c:numCache>
            </c:numRef>
          </c:val>
          <c:smooth val="0"/>
          <c:extLst>
            <c:ext xmlns:c16="http://schemas.microsoft.com/office/drawing/2014/chart" uri="{C3380CC4-5D6E-409C-BE32-E72D297353CC}">
              <c16:uniqueId val="{00000002-AE0D-4E2E-B288-417C125CCA6B}"/>
            </c:ext>
          </c:extLst>
        </c:ser>
        <c:ser>
          <c:idx val="0"/>
          <c:order val="1"/>
          <c:tx>
            <c:strRef>
              <c:f>Admon!$H$2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AE0D-4E2E-B288-417C125CCA6B}"/>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AE0D-4E2E-B288-417C125CCA6B}"/>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AE0D-4E2E-B288-417C125CCA6B}"/>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AE0D-4E2E-B288-417C125CCA6B}"/>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Admon!$H$4:$K$4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AE0D-4E2E-B288-417C125CCA6B}"/>
            </c:ext>
          </c:extLst>
        </c:ser>
        <c:ser>
          <c:idx val="1"/>
          <c:order val="2"/>
          <c:tx>
            <c:strRef>
              <c:f>Admon!$M$2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AE0D-4E2E-B288-417C125CCA6B}"/>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AE0D-4E2E-B288-417C125CCA6B}"/>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AE0D-4E2E-B288-417C125CCA6B}"/>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AE0D-4E2E-B288-417C125CCA6B}"/>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Admon!$M$4:$P$4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AE0D-4E2E-B288-417C125CCA6B}"/>
            </c:ext>
          </c:extLst>
        </c:ser>
        <c:ser>
          <c:idx val="3"/>
          <c:order val="3"/>
          <c:tx>
            <c:v>AÑO 4</c:v>
          </c:tx>
          <c:marker>
            <c:symbol val="none"/>
          </c:marker>
          <c:dLbls>
            <c:dLbl>
              <c:idx val="0"/>
              <c:layout>
                <c:manualLayout>
                  <c:x val="-2.8591711517300143E-2"/>
                  <c:y val="-8.956229906013404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AE0D-4E2E-B288-417C125CCA6B}"/>
                </c:ext>
              </c:extLst>
            </c:dLbl>
            <c:dLbl>
              <c:idx val="1"/>
              <c:layout>
                <c:manualLayout>
                  <c:x val="-3.8455682436106538E-2"/>
                  <c:y val="-5.656566256429516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AE0D-4E2E-B288-417C125CCA6B}"/>
                </c:ext>
              </c:extLst>
            </c:dLbl>
            <c:dLbl>
              <c:idx val="3"/>
              <c:layout>
                <c:manualLayout>
                  <c:x val="-2.4241521196473607E-2"/>
                  <c:y val="-6.127946777798645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AE0D-4E2E-B288-417C125CCA6B}"/>
                </c:ext>
              </c:extLst>
            </c:dLbl>
            <c:spPr>
              <a:noFill/>
              <a:ln w="25400">
                <a:noFill/>
              </a:ln>
            </c:spPr>
            <c:txPr>
              <a:bodyPr wrap="square" lIns="38100" tIns="19050" rIns="38100" bIns="19050" anchor="ctr">
                <a:spAutoFit/>
              </a:bodyPr>
              <a:lstStyle/>
              <a:p>
                <a:pPr>
                  <a:defRPr sz="10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Admon!$R$4:$U$4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0-AE0D-4E2E-B288-417C125CCA6B}"/>
            </c:ext>
          </c:extLst>
        </c:ser>
        <c:dLbls>
          <c:showLegendKey val="0"/>
          <c:showVal val="0"/>
          <c:showCatName val="0"/>
          <c:showSerName val="0"/>
          <c:showPercent val="0"/>
          <c:showBubbleSize val="0"/>
        </c:dLbls>
        <c:smooth val="0"/>
        <c:axId val="136504015"/>
        <c:axId val="1"/>
      </c:lineChart>
      <c:catAx>
        <c:axId val="13650401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650401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22" l="0.70000000000000018" r="0.70000000000000018" t="0.75000000000000022" header="0.3000000000000001" footer="0.3000000000000001"/>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ADMINISTRACIÓN DE LA PLANTA FISICA Y DE LOS RECURSOS</a:t>
            </a:r>
          </a:p>
        </c:rich>
      </c:tx>
      <c:overlay val="0"/>
    </c:title>
    <c:autoTitleDeleted val="0"/>
    <c:plotArea>
      <c:layout/>
      <c:lineChart>
        <c:grouping val="standard"/>
        <c:varyColors val="0"/>
        <c:ser>
          <c:idx val="2"/>
          <c:order val="0"/>
          <c:tx>
            <c:strRef>
              <c:f>Admon!$C$2</c:f>
              <c:strCache>
                <c:ptCount val="1"/>
                <c:pt idx="0">
                  <c:v>AÑO 2023</c:v>
                </c:pt>
              </c:strCache>
            </c:strRef>
          </c:tx>
          <c:spPr>
            <a:ln w="63500"/>
          </c:spPr>
          <c:marker>
            <c:symbol val="none"/>
          </c:marker>
          <c:dLbls>
            <c:dLbl>
              <c:idx val="0"/>
              <c:layout>
                <c:manualLayout>
                  <c:x val="-7.3888888888888893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9C-409E-962A-5A515068D8F4}"/>
                </c:ext>
              </c:extLst>
            </c:dLbl>
            <c:dLbl>
              <c:idx val="1"/>
              <c:layout>
                <c:manualLayout>
                  <c:x val="-5.444444444444449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9C-409E-962A-5A515068D8F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Admon!$C$5:$F$5</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109C-409E-962A-5A515068D8F4}"/>
            </c:ext>
          </c:extLst>
        </c:ser>
        <c:ser>
          <c:idx val="0"/>
          <c:order val="1"/>
          <c:tx>
            <c:strRef>
              <c:f>Admon!$H$2</c:f>
              <c:strCache>
                <c:ptCount val="1"/>
                <c:pt idx="0">
                  <c:v>AÑO 2024</c:v>
                </c:pt>
              </c:strCache>
            </c:strRef>
          </c:tx>
          <c:spPr>
            <a:ln w="63500"/>
          </c:spPr>
          <c:marker>
            <c:symbol val="none"/>
          </c:marker>
          <c:dLbls>
            <c:dLbl>
              <c:idx val="0"/>
              <c:layout>
                <c:manualLayout>
                  <c:x val="-6.7583333333333398E-2"/>
                  <c:y val="-7.392738889699393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09C-409E-962A-5A515068D8F4}"/>
                </c:ext>
              </c:extLst>
            </c:dLbl>
            <c:dLbl>
              <c:idx val="1"/>
              <c:layout>
                <c:manualLayout>
                  <c:x val="-7.3138888888888892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09C-409E-962A-5A515068D8F4}"/>
                </c:ext>
              </c:extLst>
            </c:dLbl>
            <c:dLbl>
              <c:idx val="2"/>
              <c:layout>
                <c:manualLayout>
                  <c:x val="-6.2027777777777779E-2"/>
                  <c:y val="-6.9306927090931891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09C-409E-962A-5A515068D8F4}"/>
                </c:ext>
              </c:extLst>
            </c:dLbl>
            <c:dLbl>
              <c:idx val="3"/>
              <c:layout>
                <c:manualLayout>
                  <c:x val="-3.9759210547729226E-2"/>
                  <c:y val="-0.12727274076966419"/>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109C-409E-962A-5A515068D8F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Admon!$H$5:$K$5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109C-409E-962A-5A515068D8F4}"/>
            </c:ext>
          </c:extLst>
        </c:ser>
        <c:ser>
          <c:idx val="1"/>
          <c:order val="2"/>
          <c:tx>
            <c:strRef>
              <c:f>Directiva!$M$2</c:f>
              <c:strCache>
                <c:ptCount val="1"/>
                <c:pt idx="0">
                  <c:v>AÑO 2025</c:v>
                </c:pt>
              </c:strCache>
            </c:strRef>
          </c:tx>
          <c:spPr>
            <a:ln w="63500"/>
          </c:spPr>
          <c:marker>
            <c:symbol val="none"/>
          </c:marker>
          <c:dLbls>
            <c:dLbl>
              <c:idx val="0"/>
              <c:layout>
                <c:manualLayout>
                  <c:x val="-6.5866433460414806E-2"/>
                  <c:y val="4.7138052136912684E-3"/>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109C-409E-962A-5A515068D8F4}"/>
                </c:ext>
              </c:extLst>
            </c:dLbl>
            <c:dLbl>
              <c:idx val="1"/>
              <c:layout>
                <c:manualLayout>
                  <c:x val="-7.8694444444444483E-2"/>
                  <c:y val="-6.468646528486966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109C-409E-962A-5A515068D8F4}"/>
                </c:ext>
              </c:extLst>
            </c:dLbl>
            <c:dLbl>
              <c:idx val="2"/>
              <c:layout>
                <c:manualLayout>
                  <c:x val="-6.4805555555555561E-2"/>
                  <c:y val="-4.620461806062118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109C-409E-962A-5A515068D8F4}"/>
                </c:ext>
              </c:extLst>
            </c:dLbl>
            <c:dLbl>
              <c:idx val="3"/>
              <c:layout>
                <c:manualLayout>
                  <c:x val="-3.9759210547729226E-2"/>
                  <c:y val="-7.070707820536899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109C-409E-962A-5A515068D8F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Directiva!$M$5:$P$5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109C-409E-962A-5A515068D8F4}"/>
            </c:ext>
          </c:extLst>
        </c:ser>
        <c:ser>
          <c:idx val="3"/>
          <c:order val="3"/>
          <c:tx>
            <c:v>AÑO 4</c:v>
          </c:tx>
          <c:marker>
            <c:symbol val="none"/>
          </c:marker>
          <c:dLbls>
            <c:dLbl>
              <c:idx val="0"/>
              <c:layout>
                <c:manualLayout>
                  <c:x val="-4.4219684611201737E-2"/>
                  <c:y val="-4.611330219898725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109C-409E-962A-5A515068D8F4}"/>
                </c:ext>
              </c:extLst>
            </c:dLbl>
            <c:dLbl>
              <c:idx val="1"/>
              <c:layout>
                <c:manualLayout>
                  <c:x val="-4.6394779771615005E-2"/>
                  <c:y val="-5.994729285868342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109C-409E-962A-5A515068D8F4}"/>
                </c:ext>
              </c:extLst>
            </c:dLbl>
            <c:dLbl>
              <c:idx val="2"/>
              <c:layout>
                <c:manualLayout>
                  <c:x val="-4.4219684611201737E-2"/>
                  <c:y val="-7.3781283518379606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109C-409E-962A-5A515068D8F4}"/>
                </c:ext>
              </c:extLst>
            </c:dLbl>
            <c:dLbl>
              <c:idx val="3"/>
              <c:layout>
                <c:manualLayout>
                  <c:x val="-4.2044589450788469E-2"/>
                  <c:y val="-4.611330219898725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109C-409E-962A-5A515068D8F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Admon!$R$5:$U$5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109C-409E-962A-5A515068D8F4}"/>
            </c:ext>
          </c:extLst>
        </c:ser>
        <c:dLbls>
          <c:showLegendKey val="0"/>
          <c:showVal val="0"/>
          <c:showCatName val="0"/>
          <c:showSerName val="0"/>
          <c:showPercent val="0"/>
          <c:showBubbleSize val="0"/>
        </c:dLbls>
        <c:smooth val="0"/>
        <c:axId val="136505455"/>
        <c:axId val="1"/>
      </c:lineChart>
      <c:catAx>
        <c:axId val="13650545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650545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ADMINISTRACION DE SERVICIOS COMPLEMENTARIOS</a:t>
            </a:r>
          </a:p>
        </c:rich>
      </c:tx>
      <c:overlay val="0"/>
    </c:title>
    <c:autoTitleDeleted val="0"/>
    <c:plotArea>
      <c:layout/>
      <c:lineChart>
        <c:grouping val="standard"/>
        <c:varyColors val="0"/>
        <c:ser>
          <c:idx val="2"/>
          <c:order val="0"/>
          <c:tx>
            <c:strRef>
              <c:f>Admon!$C$2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B4DC-40B7-A62F-7D16A28D4E1D}"/>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B4DC-40B7-A62F-7D16A28D4E1D}"/>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Admon!$C$6:$F$6</c:f>
              <c:numCache>
                <c:formatCode>0%</c:formatCode>
                <c:ptCount val="4"/>
                <c:pt idx="0">
                  <c:v>0</c:v>
                </c:pt>
                <c:pt idx="1">
                  <c:v>0.5</c:v>
                </c:pt>
                <c:pt idx="2">
                  <c:v>0.5</c:v>
                </c:pt>
                <c:pt idx="3">
                  <c:v>0</c:v>
                </c:pt>
              </c:numCache>
            </c:numRef>
          </c:val>
          <c:smooth val="0"/>
          <c:extLst>
            <c:ext xmlns:c16="http://schemas.microsoft.com/office/drawing/2014/chart" uri="{C3380CC4-5D6E-409C-BE32-E72D297353CC}">
              <c16:uniqueId val="{00000002-B4DC-40B7-A62F-7D16A28D4E1D}"/>
            </c:ext>
          </c:extLst>
        </c:ser>
        <c:ser>
          <c:idx val="0"/>
          <c:order val="1"/>
          <c:tx>
            <c:strRef>
              <c:f>Admon!$H$2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B4DC-40B7-A62F-7D16A28D4E1D}"/>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B4DC-40B7-A62F-7D16A28D4E1D}"/>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B4DC-40B7-A62F-7D16A28D4E1D}"/>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B4DC-40B7-A62F-7D16A28D4E1D}"/>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Admon!$H$6:$K$6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B4DC-40B7-A62F-7D16A28D4E1D}"/>
            </c:ext>
          </c:extLst>
        </c:ser>
        <c:ser>
          <c:idx val="1"/>
          <c:order val="2"/>
          <c:tx>
            <c:strRef>
              <c:f>Admon!$M$2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B4DC-40B7-A62F-7D16A28D4E1D}"/>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B4DC-40B7-A62F-7D16A28D4E1D}"/>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B4DC-40B7-A62F-7D16A28D4E1D}"/>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B4DC-40B7-A62F-7D16A28D4E1D}"/>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Admon!$M$6:$P$6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B4DC-40B7-A62F-7D16A28D4E1D}"/>
            </c:ext>
          </c:extLst>
        </c:ser>
        <c:ser>
          <c:idx val="3"/>
          <c:order val="3"/>
          <c:tx>
            <c:v>AÑO 4</c:v>
          </c:tx>
          <c:marker>
            <c:symbol val="none"/>
          </c:marker>
          <c:dLbls>
            <c:dLbl>
              <c:idx val="0"/>
              <c:layout>
                <c:manualLayout>
                  <c:x val="-4.8569874932028273E-2"/>
                  <c:y val="-6.127946777798645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B4DC-40B7-A62F-7D16A28D4E1D}"/>
                </c:ext>
              </c:extLst>
            </c:dLbl>
            <c:dLbl>
              <c:idx val="1"/>
              <c:layout>
                <c:manualLayout>
                  <c:x val="-3.5519303969548666E-2"/>
                  <c:y val="-5.185185735060396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B4DC-40B7-A62F-7D16A28D4E1D}"/>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Admon!$R$6:$U$6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F-B4DC-40B7-A62F-7D16A28D4E1D}"/>
            </c:ext>
          </c:extLst>
        </c:ser>
        <c:dLbls>
          <c:showLegendKey val="0"/>
          <c:showVal val="0"/>
          <c:showCatName val="0"/>
          <c:showSerName val="0"/>
          <c:showPercent val="0"/>
          <c:showBubbleSize val="0"/>
        </c:dLbls>
        <c:smooth val="0"/>
        <c:axId val="136499215"/>
        <c:axId val="1"/>
      </c:lineChart>
      <c:catAx>
        <c:axId val="13649921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649921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Talento Humano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Admon!$B$7</c:f>
              <c:strCache>
                <c:ptCount val="1"/>
                <c:pt idx="0">
                  <c:v>Talento Humano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FDBF-4446-8E6B-D473204C9D76}"/>
              </c:ext>
            </c:extLst>
          </c:dPt>
          <c:dPt>
            <c:idx val="1"/>
            <c:invertIfNegative val="0"/>
            <c:bubble3D val="0"/>
            <c:spPr>
              <a:solidFill>
                <a:srgbClr val="C00000"/>
              </a:solidFill>
            </c:spPr>
            <c:extLst>
              <c:ext xmlns:c16="http://schemas.microsoft.com/office/drawing/2014/chart" uri="{C3380CC4-5D6E-409C-BE32-E72D297353CC}">
                <c16:uniqueId val="{00000001-FDBF-4446-8E6B-D473204C9D7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FDBF-4446-8E6B-D473204C9D7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FDBF-4446-8E6B-D473204C9D7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Admon!$C$7:$F$7</c:f>
              <c:numCache>
                <c:formatCode>0%</c:formatCode>
                <c:ptCount val="4"/>
                <c:pt idx="0">
                  <c:v>0.1</c:v>
                </c:pt>
                <c:pt idx="1">
                  <c:v>0.1</c:v>
                </c:pt>
                <c:pt idx="2">
                  <c:v>0.7</c:v>
                </c:pt>
                <c:pt idx="3">
                  <c:v>0.1</c:v>
                </c:pt>
              </c:numCache>
            </c:numRef>
          </c:val>
          <c:extLst>
            <c:ext xmlns:c16="http://schemas.microsoft.com/office/drawing/2014/chart" uri="{C3380CC4-5D6E-409C-BE32-E72D297353CC}">
              <c16:uniqueId val="{00000004-FDBF-4446-8E6B-D473204C9D76}"/>
            </c:ext>
          </c:extLst>
        </c:ser>
        <c:dLbls>
          <c:showLegendKey val="0"/>
          <c:showVal val="0"/>
          <c:showCatName val="0"/>
          <c:showSerName val="0"/>
          <c:showPercent val="0"/>
          <c:showBubbleSize val="0"/>
        </c:dLbls>
        <c:gapWidth val="150"/>
        <c:shape val="box"/>
        <c:axId val="105310895"/>
        <c:axId val="1"/>
        <c:axId val="0"/>
      </c:bar3DChart>
      <c:catAx>
        <c:axId val="10531089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0895"/>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Talento Humano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Admon!$B$7</c:f>
              <c:strCache>
                <c:ptCount val="1"/>
                <c:pt idx="0">
                  <c:v>Talento Humano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B2B8-4AD6-8A0C-D105B9123750}"/>
              </c:ext>
            </c:extLst>
          </c:dPt>
          <c:dPt>
            <c:idx val="1"/>
            <c:invertIfNegative val="0"/>
            <c:bubble3D val="0"/>
            <c:spPr>
              <a:solidFill>
                <a:srgbClr val="C00000"/>
              </a:solidFill>
            </c:spPr>
            <c:extLst>
              <c:ext xmlns:c16="http://schemas.microsoft.com/office/drawing/2014/chart" uri="{C3380CC4-5D6E-409C-BE32-E72D297353CC}">
                <c16:uniqueId val="{00000001-B2B8-4AD6-8A0C-D105B9123750}"/>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B2B8-4AD6-8A0C-D105B912375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B2B8-4AD6-8A0C-D105B912375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Admon!$H$7:$K$7</c:f>
              <c:numCache>
                <c:formatCode>0%</c:formatCode>
                <c:ptCount val="4"/>
                <c:pt idx="0">
                  <c:v>0</c:v>
                </c:pt>
                <c:pt idx="1">
                  <c:v>0</c:v>
                </c:pt>
                <c:pt idx="2">
                  <c:v>0</c:v>
                </c:pt>
                <c:pt idx="3">
                  <c:v>0</c:v>
                </c:pt>
              </c:numCache>
            </c:numRef>
          </c:val>
          <c:extLst>
            <c:ext xmlns:c16="http://schemas.microsoft.com/office/drawing/2014/chart" uri="{C3380CC4-5D6E-409C-BE32-E72D297353CC}">
              <c16:uniqueId val="{00000004-B2B8-4AD6-8A0C-D105B9123750}"/>
            </c:ext>
          </c:extLst>
        </c:ser>
        <c:dLbls>
          <c:showLegendKey val="0"/>
          <c:showVal val="0"/>
          <c:showCatName val="0"/>
          <c:showSerName val="0"/>
          <c:showPercent val="0"/>
          <c:showBubbleSize val="0"/>
        </c:dLbls>
        <c:gapWidth val="150"/>
        <c:shape val="box"/>
        <c:axId val="105312335"/>
        <c:axId val="1"/>
        <c:axId val="0"/>
      </c:bar3DChart>
      <c:catAx>
        <c:axId val="10531233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2335"/>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Talento Humano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Admon!$B$7</c:f>
              <c:strCache>
                <c:ptCount val="1"/>
                <c:pt idx="0">
                  <c:v>Talento Humano</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4F37-4EF2-8B00-1CF9249481F6}"/>
              </c:ext>
            </c:extLst>
          </c:dPt>
          <c:dPt>
            <c:idx val="1"/>
            <c:invertIfNegative val="0"/>
            <c:bubble3D val="0"/>
            <c:spPr>
              <a:solidFill>
                <a:srgbClr val="C00000"/>
              </a:solidFill>
            </c:spPr>
            <c:extLst>
              <c:ext xmlns:c16="http://schemas.microsoft.com/office/drawing/2014/chart" uri="{C3380CC4-5D6E-409C-BE32-E72D297353CC}">
                <c16:uniqueId val="{00000001-4F37-4EF2-8B00-1CF9249481F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4F37-4EF2-8B00-1CF9249481F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4F37-4EF2-8B00-1CF9249481F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Admon!$H$7:$K$7</c:f>
              <c:numCache>
                <c:formatCode>0%</c:formatCode>
                <c:ptCount val="4"/>
                <c:pt idx="0">
                  <c:v>0</c:v>
                </c:pt>
                <c:pt idx="1">
                  <c:v>0</c:v>
                </c:pt>
                <c:pt idx="2">
                  <c:v>0</c:v>
                </c:pt>
                <c:pt idx="3">
                  <c:v>0</c:v>
                </c:pt>
              </c:numCache>
            </c:numRef>
          </c:val>
          <c:extLst>
            <c:ext xmlns:c16="http://schemas.microsoft.com/office/drawing/2014/chart" uri="{C3380CC4-5D6E-409C-BE32-E72D297353CC}">
              <c16:uniqueId val="{00000004-4F37-4EF2-8B00-1CF9249481F6}"/>
            </c:ext>
          </c:extLst>
        </c:ser>
        <c:dLbls>
          <c:showLegendKey val="0"/>
          <c:showVal val="0"/>
          <c:showCatName val="0"/>
          <c:showSerName val="0"/>
          <c:showPercent val="0"/>
          <c:showBubbleSize val="0"/>
        </c:dLbls>
        <c:gapWidth val="150"/>
        <c:shape val="box"/>
        <c:axId val="105316175"/>
        <c:axId val="1"/>
        <c:axId val="0"/>
      </c:bar3DChart>
      <c:catAx>
        <c:axId val="1053161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617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TALENTO HUMANO</a:t>
            </a:r>
          </a:p>
        </c:rich>
      </c:tx>
      <c:overlay val="0"/>
    </c:title>
    <c:autoTitleDeleted val="0"/>
    <c:plotArea>
      <c:layout/>
      <c:lineChart>
        <c:grouping val="standard"/>
        <c:varyColors val="0"/>
        <c:ser>
          <c:idx val="2"/>
          <c:order val="0"/>
          <c:tx>
            <c:strRef>
              <c:f>Admon!$C$2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B212-4E66-BCC5-41A7B2C84EE7}"/>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B212-4E66-BCC5-41A7B2C84EE7}"/>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Admon!$I$5</c:f>
              <c:numCache>
                <c:formatCode>0%</c:formatCode>
                <c:ptCount val="1"/>
                <c:pt idx="0">
                  <c:v>0</c:v>
                </c:pt>
              </c:numCache>
            </c:numRef>
          </c:val>
          <c:smooth val="0"/>
          <c:extLst>
            <c:ext xmlns:c16="http://schemas.microsoft.com/office/drawing/2014/chart" uri="{C3380CC4-5D6E-409C-BE32-E72D297353CC}">
              <c16:uniqueId val="{00000002-B212-4E66-BCC5-41A7B2C84EE7}"/>
            </c:ext>
          </c:extLst>
        </c:ser>
        <c:ser>
          <c:idx val="0"/>
          <c:order val="1"/>
          <c:tx>
            <c:strRef>
              <c:f>Admon!$H$2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B212-4E66-BCC5-41A7B2C84EE7}"/>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B212-4E66-BCC5-41A7B2C84EE7}"/>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B212-4E66-BCC5-41A7B2C84EE7}"/>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B212-4E66-BCC5-41A7B2C84EE7}"/>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Admon!$H$7:$K$7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B212-4E66-BCC5-41A7B2C84EE7}"/>
            </c:ext>
          </c:extLst>
        </c:ser>
        <c:ser>
          <c:idx val="1"/>
          <c:order val="2"/>
          <c:tx>
            <c:strRef>
              <c:f>Admon!$M$2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B212-4E66-BCC5-41A7B2C84EE7}"/>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B212-4E66-BCC5-41A7B2C84EE7}"/>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B212-4E66-BCC5-41A7B2C84EE7}"/>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B212-4E66-BCC5-41A7B2C84EE7}"/>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Admon!$M$7:$P$7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B212-4E66-BCC5-41A7B2C84EE7}"/>
            </c:ext>
          </c:extLst>
        </c:ser>
        <c:ser>
          <c:idx val="3"/>
          <c:order val="3"/>
          <c:tx>
            <c:v>AÑO 2014</c:v>
          </c:tx>
          <c:marker>
            <c:symbol val="none"/>
          </c:marker>
          <c:dLbls>
            <c:dLbl>
              <c:idx val="0"/>
              <c:layout>
                <c:manualLayout>
                  <c:x val="-4.4219684611201737E-2"/>
                  <c:y val="-7.530675829977202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B212-4E66-BCC5-41A7B2C84EE7}"/>
                </c:ext>
              </c:extLst>
            </c:dLbl>
            <c:dLbl>
              <c:idx val="1"/>
              <c:layout>
                <c:manualLayout>
                  <c:x val="-9.4181620445894509E-3"/>
                  <c:y val="-6.118674111856476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B212-4E66-BCC5-41A7B2C84EE7}"/>
                </c:ext>
              </c:extLst>
            </c:dLbl>
            <c:dLbl>
              <c:idx val="2"/>
              <c:layout>
                <c:manualLayout>
                  <c:x val="-4.1925044850633475E-2"/>
                  <c:y val="-9.4133447874715045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212-4E66-BCC5-41A7B2C84EE7}"/>
                </c:ext>
              </c:extLst>
            </c:dLbl>
            <c:dLbl>
              <c:idx val="3"/>
              <c:layout>
                <c:manualLayout>
                  <c:x val="-3.3344208809135398E-2"/>
                  <c:y val="-8.9426775480979284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B212-4E66-BCC5-41A7B2C84EE7}"/>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Admon!$R$7:$U$7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B212-4E66-BCC5-41A7B2C84EE7}"/>
            </c:ext>
          </c:extLst>
        </c:ser>
        <c:dLbls>
          <c:showLegendKey val="0"/>
          <c:showVal val="0"/>
          <c:showCatName val="0"/>
          <c:showSerName val="0"/>
          <c:showPercent val="0"/>
          <c:showBubbleSize val="0"/>
        </c:dLbls>
        <c:smooth val="0"/>
        <c:axId val="105316655"/>
        <c:axId val="1"/>
      </c:lineChart>
      <c:catAx>
        <c:axId val="10531665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665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Apoyo financiero y contable</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Admon!$B$8</c:f>
              <c:strCache>
                <c:ptCount val="1"/>
                <c:pt idx="0">
                  <c:v>Apoyo Financiero y Contable</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E15F-4A5C-A9D4-632E708F3B6B}"/>
              </c:ext>
            </c:extLst>
          </c:dPt>
          <c:dPt>
            <c:idx val="1"/>
            <c:invertIfNegative val="0"/>
            <c:bubble3D val="0"/>
            <c:spPr>
              <a:solidFill>
                <a:srgbClr val="C00000"/>
              </a:solidFill>
            </c:spPr>
            <c:extLst>
              <c:ext xmlns:c16="http://schemas.microsoft.com/office/drawing/2014/chart" uri="{C3380CC4-5D6E-409C-BE32-E72D297353CC}">
                <c16:uniqueId val="{00000001-E15F-4A5C-A9D4-632E708F3B6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E15F-4A5C-A9D4-632E708F3B6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E15F-4A5C-A9D4-632E708F3B6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Admon!$C$8:$F$8</c:f>
              <c:numCache>
                <c:formatCode>0%</c:formatCode>
                <c:ptCount val="4"/>
                <c:pt idx="0">
                  <c:v>0</c:v>
                </c:pt>
                <c:pt idx="1">
                  <c:v>0</c:v>
                </c:pt>
                <c:pt idx="2">
                  <c:v>0.75</c:v>
                </c:pt>
                <c:pt idx="3">
                  <c:v>0.25</c:v>
                </c:pt>
              </c:numCache>
            </c:numRef>
          </c:val>
          <c:extLst>
            <c:ext xmlns:c16="http://schemas.microsoft.com/office/drawing/2014/chart" uri="{C3380CC4-5D6E-409C-BE32-E72D297353CC}">
              <c16:uniqueId val="{00000004-E15F-4A5C-A9D4-632E708F3B6B}"/>
            </c:ext>
          </c:extLst>
        </c:ser>
        <c:dLbls>
          <c:showLegendKey val="0"/>
          <c:showVal val="0"/>
          <c:showCatName val="0"/>
          <c:showSerName val="0"/>
          <c:showPercent val="0"/>
          <c:showBubbleSize val="0"/>
        </c:dLbls>
        <c:gapWidth val="150"/>
        <c:shape val="box"/>
        <c:axId val="105313775"/>
        <c:axId val="1"/>
        <c:axId val="0"/>
      </c:bar3DChart>
      <c:catAx>
        <c:axId val="1053137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3775"/>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Apoyo financiero y contable</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Admon!$B$8</c:f>
              <c:strCache>
                <c:ptCount val="1"/>
                <c:pt idx="0">
                  <c:v>Apoyo Financiero y Contable</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6C08-4815-B638-BA94882967D0}"/>
              </c:ext>
            </c:extLst>
          </c:dPt>
          <c:dPt>
            <c:idx val="1"/>
            <c:invertIfNegative val="0"/>
            <c:bubble3D val="0"/>
            <c:spPr>
              <a:solidFill>
                <a:srgbClr val="C00000"/>
              </a:solidFill>
            </c:spPr>
            <c:extLst>
              <c:ext xmlns:c16="http://schemas.microsoft.com/office/drawing/2014/chart" uri="{C3380CC4-5D6E-409C-BE32-E72D297353CC}">
                <c16:uniqueId val="{00000001-6C08-4815-B638-BA94882967D0}"/>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6C08-4815-B638-BA94882967D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6C08-4815-B638-BA94882967D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Admon!$H$8:$K$8</c:f>
              <c:numCache>
                <c:formatCode>0%</c:formatCode>
                <c:ptCount val="4"/>
                <c:pt idx="0">
                  <c:v>0</c:v>
                </c:pt>
                <c:pt idx="1">
                  <c:v>0</c:v>
                </c:pt>
                <c:pt idx="2">
                  <c:v>0</c:v>
                </c:pt>
                <c:pt idx="3">
                  <c:v>0</c:v>
                </c:pt>
              </c:numCache>
            </c:numRef>
          </c:val>
          <c:extLst>
            <c:ext xmlns:c16="http://schemas.microsoft.com/office/drawing/2014/chart" uri="{C3380CC4-5D6E-409C-BE32-E72D297353CC}">
              <c16:uniqueId val="{00000004-6C08-4815-B638-BA94882967D0}"/>
            </c:ext>
          </c:extLst>
        </c:ser>
        <c:dLbls>
          <c:showLegendKey val="0"/>
          <c:showVal val="0"/>
          <c:showCatName val="0"/>
          <c:showSerName val="0"/>
          <c:showPercent val="0"/>
          <c:showBubbleSize val="0"/>
        </c:dLbls>
        <c:gapWidth val="150"/>
        <c:shape val="box"/>
        <c:axId val="105315215"/>
        <c:axId val="1"/>
        <c:axId val="0"/>
      </c:bar3DChart>
      <c:catAx>
        <c:axId val="10531521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315215"/>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Apoyo financiero y contable</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Admon!$B$8</c:f>
              <c:strCache>
                <c:ptCount val="1"/>
                <c:pt idx="0">
                  <c:v>Apoyo Financiero y Contable</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D555-48E0-80F8-644A7A7CA6BD}"/>
              </c:ext>
            </c:extLst>
          </c:dPt>
          <c:dPt>
            <c:idx val="1"/>
            <c:invertIfNegative val="0"/>
            <c:bubble3D val="0"/>
            <c:spPr>
              <a:solidFill>
                <a:srgbClr val="C00000"/>
              </a:solidFill>
            </c:spPr>
            <c:extLst>
              <c:ext xmlns:c16="http://schemas.microsoft.com/office/drawing/2014/chart" uri="{C3380CC4-5D6E-409C-BE32-E72D297353CC}">
                <c16:uniqueId val="{00000001-D555-48E0-80F8-644A7A7CA6BD}"/>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D555-48E0-80F8-644A7A7CA6BD}"/>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D555-48E0-80F8-644A7A7CA6BD}"/>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Admon!$M$8:$P$8</c:f>
              <c:numCache>
                <c:formatCode>0%</c:formatCode>
                <c:ptCount val="4"/>
                <c:pt idx="0">
                  <c:v>0</c:v>
                </c:pt>
                <c:pt idx="1">
                  <c:v>0</c:v>
                </c:pt>
                <c:pt idx="2">
                  <c:v>0</c:v>
                </c:pt>
                <c:pt idx="3">
                  <c:v>0</c:v>
                </c:pt>
              </c:numCache>
            </c:numRef>
          </c:val>
          <c:extLst>
            <c:ext xmlns:c16="http://schemas.microsoft.com/office/drawing/2014/chart" uri="{C3380CC4-5D6E-409C-BE32-E72D297353CC}">
              <c16:uniqueId val="{00000004-D555-48E0-80F8-644A7A7CA6BD}"/>
            </c:ext>
          </c:extLst>
        </c:ser>
        <c:dLbls>
          <c:showLegendKey val="0"/>
          <c:showVal val="0"/>
          <c:showCatName val="0"/>
          <c:showSerName val="0"/>
          <c:showPercent val="0"/>
          <c:showBubbleSize val="0"/>
        </c:dLbls>
        <c:gapWidth val="150"/>
        <c:shape val="box"/>
        <c:axId val="105868511"/>
        <c:axId val="1"/>
        <c:axId val="0"/>
      </c:bar3DChart>
      <c:catAx>
        <c:axId val="10586851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868511"/>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67" l="0.70000000000000062" r="0.70000000000000062" t="0.75000000000000167" header="0.30000000000000032" footer="0.30000000000000032"/>
    <c:pageSetup/>
  </c:printSettings>
</c:chartSpace>
</file>

<file path=xl/charts/chart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APOYO FINANCIERO Y CONTABLE</a:t>
            </a:r>
          </a:p>
        </c:rich>
      </c:tx>
      <c:overlay val="0"/>
    </c:title>
    <c:autoTitleDeleted val="0"/>
    <c:plotArea>
      <c:layout/>
      <c:lineChart>
        <c:grouping val="standard"/>
        <c:varyColors val="0"/>
        <c:ser>
          <c:idx val="2"/>
          <c:order val="0"/>
          <c:tx>
            <c:strRef>
              <c:f>Admon!$C$2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AE18-46B5-8A9C-81BDC9FE6CB2}"/>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AE18-46B5-8A9C-81BDC9FE6CB2}"/>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Admon!$C$8:$F$8</c:f>
              <c:numCache>
                <c:formatCode>0%</c:formatCode>
                <c:ptCount val="4"/>
                <c:pt idx="0">
                  <c:v>0</c:v>
                </c:pt>
                <c:pt idx="1">
                  <c:v>0</c:v>
                </c:pt>
                <c:pt idx="2">
                  <c:v>0.75</c:v>
                </c:pt>
                <c:pt idx="3">
                  <c:v>0.25</c:v>
                </c:pt>
              </c:numCache>
            </c:numRef>
          </c:val>
          <c:smooth val="0"/>
          <c:extLst>
            <c:ext xmlns:c16="http://schemas.microsoft.com/office/drawing/2014/chart" uri="{C3380CC4-5D6E-409C-BE32-E72D297353CC}">
              <c16:uniqueId val="{00000002-AE18-46B5-8A9C-81BDC9FE6CB2}"/>
            </c:ext>
          </c:extLst>
        </c:ser>
        <c:ser>
          <c:idx val="0"/>
          <c:order val="1"/>
          <c:tx>
            <c:strRef>
              <c:f>Admon!$H$2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AE18-46B5-8A9C-81BDC9FE6CB2}"/>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AE18-46B5-8A9C-81BDC9FE6CB2}"/>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AE18-46B5-8A9C-81BDC9FE6CB2}"/>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AE18-46B5-8A9C-81BDC9FE6CB2}"/>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Admon!$H$8:$K$8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AE18-46B5-8A9C-81BDC9FE6CB2}"/>
            </c:ext>
          </c:extLst>
        </c:ser>
        <c:ser>
          <c:idx val="1"/>
          <c:order val="2"/>
          <c:tx>
            <c:strRef>
              <c:f>Admon!$M$2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AE18-46B5-8A9C-81BDC9FE6CB2}"/>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AE18-46B5-8A9C-81BDC9FE6CB2}"/>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AE18-46B5-8A9C-81BDC9FE6CB2}"/>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AE18-46B5-8A9C-81BDC9FE6CB2}"/>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Admon!$M$8:$P$8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AE18-46B5-8A9C-81BDC9FE6CB2}"/>
            </c:ext>
          </c:extLst>
        </c:ser>
        <c:ser>
          <c:idx val="3"/>
          <c:order val="3"/>
          <c:tx>
            <c:v>AÑO 2014</c:v>
          </c:tx>
          <c:marker>
            <c:symbol val="none"/>
          </c:marker>
          <c:dLbls>
            <c:dLbl>
              <c:idx val="0"/>
              <c:layout>
                <c:manualLayout>
                  <c:x val="-5.9445350734094619E-2"/>
                  <c:y val="-6.127946777798645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AE18-46B5-8A9C-81BDC9FE6CB2}"/>
                </c:ext>
              </c:extLst>
            </c:dLbl>
            <c:dLbl>
              <c:idx val="1"/>
              <c:layout>
                <c:manualLayout>
                  <c:x val="-4.2044589450788469E-2"/>
                  <c:y val="-6.127946777798645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AE18-46B5-8A9C-81BDC9FE6CB2}"/>
                </c:ext>
              </c:extLst>
            </c:dLbl>
            <c:dLbl>
              <c:idx val="2"/>
              <c:layout>
                <c:manualLayout>
                  <c:x val="-5.2920065252854816E-2"/>
                  <c:y val="-5.65656625642951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AE18-46B5-8A9C-81BDC9FE6CB2}"/>
                </c:ext>
              </c:extLst>
            </c:dLbl>
            <c:dLbl>
              <c:idx val="3"/>
              <c:layout>
                <c:manualLayout>
                  <c:x val="-5.0744970092441541E-2"/>
                  <c:y val="-6.127946777798645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AE18-46B5-8A9C-81BDC9FE6CB2}"/>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Admon!$R$8:$U$8</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AE18-46B5-8A9C-81BDC9FE6CB2}"/>
            </c:ext>
          </c:extLst>
        </c:ser>
        <c:dLbls>
          <c:showLegendKey val="0"/>
          <c:showVal val="0"/>
          <c:showCatName val="0"/>
          <c:showSerName val="0"/>
          <c:showPercent val="0"/>
          <c:showBubbleSize val="0"/>
        </c:dLbls>
        <c:smooth val="0"/>
        <c:axId val="105868031"/>
        <c:axId val="1"/>
      </c:lineChart>
      <c:catAx>
        <c:axId val="105868031"/>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868031"/>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Apoyo a la gestión académica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7032-4EC3-A0DC-80FB4C87472E}"/>
              </c:ext>
            </c:extLst>
          </c:dPt>
          <c:dPt>
            <c:idx val="1"/>
            <c:invertIfNegative val="0"/>
            <c:bubble3D val="0"/>
            <c:spPr>
              <a:solidFill>
                <a:srgbClr val="C00000"/>
              </a:solidFill>
            </c:spPr>
            <c:extLst>
              <c:ext xmlns:c16="http://schemas.microsoft.com/office/drawing/2014/chart" uri="{C3380CC4-5D6E-409C-BE32-E72D297353CC}">
                <c16:uniqueId val="{00000001-7032-4EC3-A0DC-80FB4C87472E}"/>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7032-4EC3-A0DC-80FB4C87472E}"/>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7032-4EC3-A0DC-80FB4C87472E}"/>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Admon!$R$4:$U$4</c:f>
              <c:numCache>
                <c:formatCode>0%</c:formatCode>
                <c:ptCount val="4"/>
                <c:pt idx="0">
                  <c:v>0</c:v>
                </c:pt>
                <c:pt idx="1">
                  <c:v>0</c:v>
                </c:pt>
                <c:pt idx="2">
                  <c:v>0</c:v>
                </c:pt>
                <c:pt idx="3">
                  <c:v>0</c:v>
                </c:pt>
              </c:numCache>
            </c:numRef>
          </c:val>
          <c:extLst>
            <c:ext xmlns:c16="http://schemas.microsoft.com/office/drawing/2014/chart" uri="{C3380CC4-5D6E-409C-BE32-E72D297353CC}">
              <c16:uniqueId val="{00000004-7032-4EC3-A0DC-80FB4C87472E}"/>
            </c:ext>
          </c:extLst>
        </c:ser>
        <c:dLbls>
          <c:showLegendKey val="0"/>
          <c:showVal val="0"/>
          <c:showCatName val="0"/>
          <c:showSerName val="0"/>
          <c:showPercent val="0"/>
          <c:showBubbleSize val="0"/>
        </c:dLbls>
        <c:gapWidth val="150"/>
        <c:shape val="box"/>
        <c:axId val="105865631"/>
        <c:axId val="1"/>
        <c:axId val="0"/>
      </c:bar3DChart>
      <c:catAx>
        <c:axId val="105865631"/>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865631"/>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Administración de la planta fisica y de los recursos
</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D7C7-4388-9836-EDC7B625F55F}"/>
              </c:ext>
            </c:extLst>
          </c:dPt>
          <c:dPt>
            <c:idx val="1"/>
            <c:invertIfNegative val="0"/>
            <c:bubble3D val="0"/>
            <c:spPr>
              <a:solidFill>
                <a:srgbClr val="C00000"/>
              </a:solidFill>
            </c:spPr>
            <c:extLst>
              <c:ext xmlns:c16="http://schemas.microsoft.com/office/drawing/2014/chart" uri="{C3380CC4-5D6E-409C-BE32-E72D297353CC}">
                <c16:uniqueId val="{00000001-D7C7-4388-9836-EDC7B625F55F}"/>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D7C7-4388-9836-EDC7B625F55F}"/>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D7C7-4388-9836-EDC7B625F55F}"/>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Admon!$R$5:$U$5</c:f>
              <c:numCache>
                <c:formatCode>0%</c:formatCode>
                <c:ptCount val="4"/>
                <c:pt idx="0">
                  <c:v>0</c:v>
                </c:pt>
                <c:pt idx="1">
                  <c:v>0</c:v>
                </c:pt>
                <c:pt idx="2">
                  <c:v>0</c:v>
                </c:pt>
                <c:pt idx="3">
                  <c:v>0</c:v>
                </c:pt>
              </c:numCache>
            </c:numRef>
          </c:val>
          <c:extLst>
            <c:ext xmlns:c16="http://schemas.microsoft.com/office/drawing/2014/chart" uri="{C3380CC4-5D6E-409C-BE32-E72D297353CC}">
              <c16:uniqueId val="{00000004-D7C7-4388-9836-EDC7B625F55F}"/>
            </c:ext>
          </c:extLst>
        </c:ser>
        <c:dLbls>
          <c:showLegendKey val="0"/>
          <c:showVal val="0"/>
          <c:showCatName val="0"/>
          <c:showSerName val="0"/>
          <c:showPercent val="0"/>
          <c:showBubbleSize val="0"/>
        </c:dLbls>
        <c:gapWidth val="150"/>
        <c:shape val="box"/>
        <c:axId val="105871391"/>
        <c:axId val="1"/>
        <c:axId val="0"/>
      </c:bar3DChart>
      <c:catAx>
        <c:axId val="105871391"/>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871391"/>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Administración de servicios complementarios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3369-44A5-9785-80E430AFA6E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3369-44A5-9785-80E430AFA6E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Admon!$R$6:$U$6</c:f>
              <c:numCache>
                <c:formatCode>0%</c:formatCode>
                <c:ptCount val="4"/>
                <c:pt idx="0">
                  <c:v>0</c:v>
                </c:pt>
                <c:pt idx="1">
                  <c:v>0</c:v>
                </c:pt>
                <c:pt idx="2">
                  <c:v>0</c:v>
                </c:pt>
                <c:pt idx="3">
                  <c:v>0</c:v>
                </c:pt>
              </c:numCache>
            </c:numRef>
          </c:val>
          <c:extLst>
            <c:ext xmlns:c16="http://schemas.microsoft.com/office/drawing/2014/chart" uri="{C3380CC4-5D6E-409C-BE32-E72D297353CC}">
              <c16:uniqueId val="{00000002-3369-44A5-9785-80E430AFA6E1}"/>
            </c:ext>
          </c:extLst>
        </c:ser>
        <c:dLbls>
          <c:showLegendKey val="0"/>
          <c:showVal val="0"/>
          <c:showCatName val="0"/>
          <c:showSerName val="0"/>
          <c:showPercent val="0"/>
          <c:showBubbleSize val="0"/>
        </c:dLbls>
        <c:gapWidth val="150"/>
        <c:shape val="box"/>
        <c:axId val="105870911"/>
        <c:axId val="1"/>
        <c:axId val="0"/>
      </c:bar3DChart>
      <c:catAx>
        <c:axId val="105870911"/>
        <c:scaling>
          <c:orientation val="minMax"/>
        </c:scaling>
        <c:delete val="1"/>
        <c:axPos val="b"/>
        <c:majorTickMark val="out"/>
        <c:minorTickMark val="none"/>
        <c:tickLblPos val="nextTo"/>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5870911"/>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Talento Humano</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B296-4F32-930E-F8A1D73800A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B296-4F32-930E-F8A1D73800A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Admon!$R$7:$U$7</c:f>
              <c:numCache>
                <c:formatCode>0%</c:formatCode>
                <c:ptCount val="4"/>
                <c:pt idx="0">
                  <c:v>0</c:v>
                </c:pt>
                <c:pt idx="1">
                  <c:v>0</c:v>
                </c:pt>
                <c:pt idx="2">
                  <c:v>0</c:v>
                </c:pt>
                <c:pt idx="3">
                  <c:v>0</c:v>
                </c:pt>
              </c:numCache>
            </c:numRef>
          </c:val>
          <c:extLst>
            <c:ext xmlns:c16="http://schemas.microsoft.com/office/drawing/2014/chart" uri="{C3380CC4-5D6E-409C-BE32-E72D297353CC}">
              <c16:uniqueId val="{00000002-B296-4F32-930E-F8A1D73800AB}"/>
            </c:ext>
          </c:extLst>
        </c:ser>
        <c:dLbls>
          <c:showLegendKey val="0"/>
          <c:showVal val="0"/>
          <c:showCatName val="0"/>
          <c:showSerName val="0"/>
          <c:showPercent val="0"/>
          <c:showBubbleSize val="0"/>
        </c:dLbls>
        <c:gapWidth val="150"/>
        <c:shape val="box"/>
        <c:axId val="106447791"/>
        <c:axId val="1"/>
        <c:axId val="0"/>
      </c:bar3DChart>
      <c:catAx>
        <c:axId val="106447791"/>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47791"/>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Apoyo financiero y contable</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FD46-4FD2-A04F-3467C3873261}"/>
              </c:ext>
            </c:extLst>
          </c:dPt>
          <c:dPt>
            <c:idx val="1"/>
            <c:invertIfNegative val="0"/>
            <c:bubble3D val="0"/>
            <c:spPr>
              <a:solidFill>
                <a:srgbClr val="C00000"/>
              </a:solidFill>
            </c:spPr>
            <c:extLst>
              <c:ext xmlns:c16="http://schemas.microsoft.com/office/drawing/2014/chart" uri="{C3380CC4-5D6E-409C-BE32-E72D297353CC}">
                <c16:uniqueId val="{00000001-FD46-4FD2-A04F-3467C387326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FD46-4FD2-A04F-3467C387326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FD46-4FD2-A04F-3467C387326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Admon!$R$8:$U$8</c:f>
              <c:numCache>
                <c:formatCode>0%</c:formatCode>
                <c:ptCount val="4"/>
                <c:pt idx="0">
                  <c:v>0</c:v>
                </c:pt>
                <c:pt idx="1">
                  <c:v>0</c:v>
                </c:pt>
                <c:pt idx="2">
                  <c:v>0</c:v>
                </c:pt>
                <c:pt idx="3">
                  <c:v>0</c:v>
                </c:pt>
              </c:numCache>
            </c:numRef>
          </c:val>
          <c:extLst>
            <c:ext xmlns:c16="http://schemas.microsoft.com/office/drawing/2014/chart" uri="{C3380CC4-5D6E-409C-BE32-E72D297353CC}">
              <c16:uniqueId val="{00000004-FD46-4FD2-A04F-3467C3873261}"/>
            </c:ext>
          </c:extLst>
        </c:ser>
        <c:dLbls>
          <c:showLegendKey val="0"/>
          <c:showVal val="0"/>
          <c:showCatName val="0"/>
          <c:showSerName val="0"/>
          <c:showPercent val="0"/>
          <c:showBubbleSize val="0"/>
        </c:dLbls>
        <c:gapWidth val="150"/>
        <c:shape val="box"/>
        <c:axId val="106456911"/>
        <c:axId val="1"/>
        <c:axId val="0"/>
      </c:bar3DChart>
      <c:catAx>
        <c:axId val="106456911"/>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6911"/>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Accesibilidad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Comunidad!$B$4</c:f>
              <c:strCache>
                <c:ptCount val="1"/>
                <c:pt idx="0">
                  <c:v>Accesibilidad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CA21-4577-A6BB-AADCBDC38A0D}"/>
              </c:ext>
            </c:extLst>
          </c:dPt>
          <c:dPt>
            <c:idx val="1"/>
            <c:invertIfNegative val="0"/>
            <c:bubble3D val="0"/>
            <c:spPr>
              <a:solidFill>
                <a:srgbClr val="C00000"/>
              </a:solidFill>
            </c:spPr>
            <c:extLst>
              <c:ext xmlns:c16="http://schemas.microsoft.com/office/drawing/2014/chart" uri="{C3380CC4-5D6E-409C-BE32-E72D297353CC}">
                <c16:uniqueId val="{00000001-CA21-4577-A6BB-AADCBDC38A0D}"/>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CA21-4577-A6BB-AADCBDC38A0D}"/>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CA21-4577-A6BB-AADCBDC38A0D}"/>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Comunidad!$C$4:$F$4</c:f>
              <c:numCache>
                <c:formatCode>0%</c:formatCode>
                <c:ptCount val="4"/>
                <c:pt idx="0">
                  <c:v>0</c:v>
                </c:pt>
                <c:pt idx="1">
                  <c:v>0.25</c:v>
                </c:pt>
                <c:pt idx="2">
                  <c:v>0.75</c:v>
                </c:pt>
                <c:pt idx="3">
                  <c:v>0</c:v>
                </c:pt>
              </c:numCache>
            </c:numRef>
          </c:val>
          <c:extLst>
            <c:ext xmlns:c16="http://schemas.microsoft.com/office/drawing/2014/chart" uri="{C3380CC4-5D6E-409C-BE32-E72D297353CC}">
              <c16:uniqueId val="{00000004-CA21-4577-A6BB-AADCBDC38A0D}"/>
            </c:ext>
          </c:extLst>
        </c:ser>
        <c:dLbls>
          <c:showLegendKey val="0"/>
          <c:showVal val="0"/>
          <c:showCatName val="0"/>
          <c:showSerName val="0"/>
          <c:showPercent val="0"/>
          <c:showBubbleSize val="0"/>
        </c:dLbls>
        <c:gapWidth val="150"/>
        <c:shape val="box"/>
        <c:axId val="106451151"/>
        <c:axId val="1"/>
        <c:axId val="0"/>
      </c:bar3DChart>
      <c:catAx>
        <c:axId val="10645115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1151"/>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Accesibilidad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Comunidad!$B$4</c:f>
              <c:strCache>
                <c:ptCount val="1"/>
                <c:pt idx="0">
                  <c:v>Accesibilidad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5F98-458A-96DD-E494221EA59B}"/>
              </c:ext>
            </c:extLst>
          </c:dPt>
          <c:dPt>
            <c:idx val="1"/>
            <c:invertIfNegative val="0"/>
            <c:bubble3D val="0"/>
            <c:spPr>
              <a:solidFill>
                <a:srgbClr val="C00000"/>
              </a:solidFill>
            </c:spPr>
            <c:extLst>
              <c:ext xmlns:c16="http://schemas.microsoft.com/office/drawing/2014/chart" uri="{C3380CC4-5D6E-409C-BE32-E72D297353CC}">
                <c16:uniqueId val="{00000001-5F98-458A-96DD-E494221EA59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5F98-458A-96DD-E494221EA59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5F98-458A-96DD-E494221EA59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Comunidad!$H$4:$K$4</c:f>
              <c:numCache>
                <c:formatCode>0%</c:formatCode>
                <c:ptCount val="4"/>
                <c:pt idx="0">
                  <c:v>0</c:v>
                </c:pt>
                <c:pt idx="1">
                  <c:v>0</c:v>
                </c:pt>
                <c:pt idx="2">
                  <c:v>0</c:v>
                </c:pt>
                <c:pt idx="3">
                  <c:v>0</c:v>
                </c:pt>
              </c:numCache>
            </c:numRef>
          </c:val>
          <c:extLst>
            <c:ext xmlns:c16="http://schemas.microsoft.com/office/drawing/2014/chart" uri="{C3380CC4-5D6E-409C-BE32-E72D297353CC}">
              <c16:uniqueId val="{00000004-5F98-458A-96DD-E494221EA59B}"/>
            </c:ext>
          </c:extLst>
        </c:ser>
        <c:dLbls>
          <c:showLegendKey val="0"/>
          <c:showVal val="0"/>
          <c:showCatName val="0"/>
          <c:showSerName val="0"/>
          <c:showPercent val="0"/>
          <c:showBubbleSize val="0"/>
        </c:dLbls>
        <c:gapWidth val="150"/>
        <c:shape val="box"/>
        <c:axId val="106453071"/>
        <c:axId val="1"/>
        <c:axId val="0"/>
      </c:bar3DChart>
      <c:catAx>
        <c:axId val="10645307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3071"/>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Accesibilidad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Comunidad!$B$4</c:f>
              <c:strCache>
                <c:ptCount val="1"/>
                <c:pt idx="0">
                  <c:v>Accesibilidad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7C44-4712-B684-2AB5AFE9A982}"/>
              </c:ext>
            </c:extLst>
          </c:dPt>
          <c:dPt>
            <c:idx val="1"/>
            <c:invertIfNegative val="0"/>
            <c:bubble3D val="0"/>
            <c:spPr>
              <a:solidFill>
                <a:srgbClr val="C00000"/>
              </a:solidFill>
            </c:spPr>
            <c:extLst>
              <c:ext xmlns:c16="http://schemas.microsoft.com/office/drawing/2014/chart" uri="{C3380CC4-5D6E-409C-BE32-E72D297353CC}">
                <c16:uniqueId val="{00000001-7C44-4712-B684-2AB5AFE9A982}"/>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7C44-4712-B684-2AB5AFE9A982}"/>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7C44-4712-B684-2AB5AFE9A982}"/>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Comunidad!$M$4:$P$4</c:f>
              <c:numCache>
                <c:formatCode>0%</c:formatCode>
                <c:ptCount val="4"/>
                <c:pt idx="0">
                  <c:v>0</c:v>
                </c:pt>
                <c:pt idx="1">
                  <c:v>0</c:v>
                </c:pt>
                <c:pt idx="2">
                  <c:v>0</c:v>
                </c:pt>
                <c:pt idx="3">
                  <c:v>0</c:v>
                </c:pt>
              </c:numCache>
            </c:numRef>
          </c:val>
          <c:extLst>
            <c:ext xmlns:c16="http://schemas.microsoft.com/office/drawing/2014/chart" uri="{C3380CC4-5D6E-409C-BE32-E72D297353CC}">
              <c16:uniqueId val="{00000004-7C44-4712-B684-2AB5AFE9A982}"/>
            </c:ext>
          </c:extLst>
        </c:ser>
        <c:dLbls>
          <c:showLegendKey val="0"/>
          <c:showVal val="0"/>
          <c:showCatName val="0"/>
          <c:showSerName val="0"/>
          <c:showPercent val="0"/>
          <c:showBubbleSize val="0"/>
        </c:dLbls>
        <c:gapWidth val="150"/>
        <c:shape val="box"/>
        <c:axId val="106454991"/>
        <c:axId val="1"/>
        <c:axId val="0"/>
      </c:bar3DChart>
      <c:catAx>
        <c:axId val="10645499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4991"/>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7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Proyección a la comunidad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Comunidad!$B$5</c:f>
              <c:strCache>
                <c:ptCount val="1"/>
                <c:pt idx="0">
                  <c:v>Proyección a la comunidad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39E-4BDA-8FC9-C0C00D62DAD2}"/>
              </c:ext>
            </c:extLst>
          </c:dPt>
          <c:dPt>
            <c:idx val="1"/>
            <c:invertIfNegative val="0"/>
            <c:bubble3D val="0"/>
            <c:spPr>
              <a:solidFill>
                <a:srgbClr val="C00000"/>
              </a:solidFill>
            </c:spPr>
            <c:extLst>
              <c:ext xmlns:c16="http://schemas.microsoft.com/office/drawing/2014/chart" uri="{C3380CC4-5D6E-409C-BE32-E72D297353CC}">
                <c16:uniqueId val="{00000001-139E-4BDA-8FC9-C0C00D62DAD2}"/>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39E-4BDA-8FC9-C0C00D62DAD2}"/>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39E-4BDA-8FC9-C0C00D62DAD2}"/>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Comunidad!$C$5:$F$5</c:f>
              <c:numCache>
                <c:formatCode>0%</c:formatCode>
                <c:ptCount val="4"/>
                <c:pt idx="0">
                  <c:v>0</c:v>
                </c:pt>
                <c:pt idx="1">
                  <c:v>0.25</c:v>
                </c:pt>
                <c:pt idx="2">
                  <c:v>0.75</c:v>
                </c:pt>
                <c:pt idx="3">
                  <c:v>0</c:v>
                </c:pt>
              </c:numCache>
            </c:numRef>
          </c:val>
          <c:extLst>
            <c:ext xmlns:c16="http://schemas.microsoft.com/office/drawing/2014/chart" uri="{C3380CC4-5D6E-409C-BE32-E72D297353CC}">
              <c16:uniqueId val="{00000004-139E-4BDA-8FC9-C0C00D62DAD2}"/>
            </c:ext>
          </c:extLst>
        </c:ser>
        <c:dLbls>
          <c:showLegendKey val="0"/>
          <c:showVal val="0"/>
          <c:showCatName val="0"/>
          <c:showSerName val="0"/>
          <c:showPercent val="0"/>
          <c:showBubbleSize val="0"/>
        </c:dLbls>
        <c:gapWidth val="150"/>
        <c:shape val="box"/>
        <c:axId val="106454511"/>
        <c:axId val="1"/>
        <c:axId val="0"/>
      </c:bar3DChart>
      <c:catAx>
        <c:axId val="10645451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4511"/>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8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Proyección a la comunidad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Comunidad!$B$5</c:f>
              <c:strCache>
                <c:ptCount val="1"/>
                <c:pt idx="0">
                  <c:v>Proyección a la comunidad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52DB-4B48-BFA7-0EE47D8EC831}"/>
              </c:ext>
            </c:extLst>
          </c:dPt>
          <c:dPt>
            <c:idx val="1"/>
            <c:invertIfNegative val="0"/>
            <c:bubble3D val="0"/>
            <c:spPr>
              <a:solidFill>
                <a:srgbClr val="C00000"/>
              </a:solidFill>
            </c:spPr>
            <c:extLst>
              <c:ext xmlns:c16="http://schemas.microsoft.com/office/drawing/2014/chart" uri="{C3380CC4-5D6E-409C-BE32-E72D297353CC}">
                <c16:uniqueId val="{00000001-52DB-4B48-BFA7-0EE47D8EC83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52DB-4B48-BFA7-0EE47D8EC83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52DB-4B48-BFA7-0EE47D8EC83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Comunidad!$H$5:$K$5</c:f>
              <c:numCache>
                <c:formatCode>0%</c:formatCode>
                <c:ptCount val="4"/>
                <c:pt idx="0">
                  <c:v>0</c:v>
                </c:pt>
                <c:pt idx="1">
                  <c:v>0</c:v>
                </c:pt>
                <c:pt idx="2">
                  <c:v>0</c:v>
                </c:pt>
                <c:pt idx="3">
                  <c:v>0</c:v>
                </c:pt>
              </c:numCache>
            </c:numRef>
          </c:val>
          <c:extLst>
            <c:ext xmlns:c16="http://schemas.microsoft.com/office/drawing/2014/chart" uri="{C3380CC4-5D6E-409C-BE32-E72D297353CC}">
              <c16:uniqueId val="{00000004-52DB-4B48-BFA7-0EE47D8EC831}"/>
            </c:ext>
          </c:extLst>
        </c:ser>
        <c:dLbls>
          <c:showLegendKey val="0"/>
          <c:showVal val="0"/>
          <c:showCatName val="0"/>
          <c:showSerName val="0"/>
          <c:showPercent val="0"/>
          <c:showBubbleSize val="0"/>
        </c:dLbls>
        <c:gapWidth val="150"/>
        <c:shape val="box"/>
        <c:axId val="106457391"/>
        <c:axId val="1"/>
        <c:axId val="0"/>
      </c:bar3DChart>
      <c:catAx>
        <c:axId val="10645739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7391"/>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8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Proyección a la comunidad</a:t>
            </a:r>
          </a:p>
        </c:rich>
      </c:tx>
      <c:overlay val="0"/>
    </c:title>
    <c:autoTitleDeleted val="0"/>
    <c:view3D>
      <c:rotX val="15"/>
      <c:rotY val="20"/>
      <c:depthPercent val="100"/>
      <c:rAngAx val="1"/>
    </c:view3D>
    <c:floor>
      <c:thickness val="0"/>
    </c:floor>
    <c:sideWall>
      <c:thickness val="0"/>
      <c:spPr>
        <a:noFill/>
        <a:ln w="25400">
          <a:noFill/>
        </a:ln>
      </c:spPr>
    </c:sideWall>
    <c:backWall>
      <c:thickness val="0"/>
      <c:spPr>
        <a:noFill/>
        <a:ln w="25400">
          <a:noFill/>
        </a:ln>
      </c:spPr>
    </c:backWall>
    <c:plotArea>
      <c:layout/>
      <c:bar3DChart>
        <c:barDir val="col"/>
        <c:grouping val="clustered"/>
        <c:varyColors val="0"/>
        <c:ser>
          <c:idx val="2"/>
          <c:order val="0"/>
          <c:tx>
            <c:strRef>
              <c:f>Comunidad!$B$5</c:f>
              <c:strCache>
                <c:ptCount val="1"/>
                <c:pt idx="0">
                  <c:v>Proyección a la comunidad</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145-4603-A918-8AE2FC494EC1}"/>
              </c:ext>
            </c:extLst>
          </c:dPt>
          <c:dPt>
            <c:idx val="1"/>
            <c:invertIfNegative val="0"/>
            <c:bubble3D val="0"/>
            <c:spPr>
              <a:solidFill>
                <a:srgbClr val="C00000"/>
              </a:solidFill>
            </c:spPr>
            <c:extLst>
              <c:ext xmlns:c16="http://schemas.microsoft.com/office/drawing/2014/chart" uri="{C3380CC4-5D6E-409C-BE32-E72D297353CC}">
                <c16:uniqueId val="{00000001-1145-4603-A918-8AE2FC494EC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145-4603-A918-8AE2FC494EC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145-4603-A918-8AE2FC494EC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Comunidad!$M$5:$P$5</c:f>
              <c:numCache>
                <c:formatCode>0%</c:formatCode>
                <c:ptCount val="4"/>
                <c:pt idx="0">
                  <c:v>0</c:v>
                </c:pt>
                <c:pt idx="1">
                  <c:v>0</c:v>
                </c:pt>
                <c:pt idx="2">
                  <c:v>0</c:v>
                </c:pt>
                <c:pt idx="3">
                  <c:v>0</c:v>
                </c:pt>
              </c:numCache>
            </c:numRef>
          </c:val>
          <c:extLst>
            <c:ext xmlns:c16="http://schemas.microsoft.com/office/drawing/2014/chart" uri="{C3380CC4-5D6E-409C-BE32-E72D297353CC}">
              <c16:uniqueId val="{00000004-1145-4603-A918-8AE2FC494EC1}"/>
            </c:ext>
          </c:extLst>
        </c:ser>
        <c:dLbls>
          <c:showLegendKey val="0"/>
          <c:showVal val="0"/>
          <c:showCatName val="0"/>
          <c:showSerName val="0"/>
          <c:showPercent val="0"/>
          <c:showBubbleSize val="0"/>
        </c:dLbls>
        <c:gapWidth val="150"/>
        <c:shape val="box"/>
        <c:axId val="106458831"/>
        <c:axId val="1"/>
        <c:axId val="0"/>
      </c:bar3DChart>
      <c:catAx>
        <c:axId val="10645883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8831"/>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8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Participación y convivencia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Comunidad!$B$6</c:f>
              <c:strCache>
                <c:ptCount val="1"/>
                <c:pt idx="0">
                  <c:v>Participación y convivencia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FCE8-4A9D-946D-FB5869D6EC7A}"/>
              </c:ext>
            </c:extLst>
          </c:dPt>
          <c:dPt>
            <c:idx val="1"/>
            <c:invertIfNegative val="0"/>
            <c:bubble3D val="0"/>
            <c:spPr>
              <a:solidFill>
                <a:srgbClr val="C00000"/>
              </a:solidFill>
            </c:spPr>
            <c:extLst>
              <c:ext xmlns:c16="http://schemas.microsoft.com/office/drawing/2014/chart" uri="{C3380CC4-5D6E-409C-BE32-E72D297353CC}">
                <c16:uniqueId val="{00000001-FCE8-4A9D-946D-FB5869D6EC7A}"/>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FCE8-4A9D-946D-FB5869D6EC7A}"/>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FCE8-4A9D-946D-FB5869D6EC7A}"/>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Comunidad!$C$6:$F$6</c:f>
              <c:numCache>
                <c:formatCode>0%</c:formatCode>
                <c:ptCount val="4"/>
                <c:pt idx="0">
                  <c:v>0</c:v>
                </c:pt>
                <c:pt idx="1">
                  <c:v>0</c:v>
                </c:pt>
                <c:pt idx="2">
                  <c:v>1</c:v>
                </c:pt>
                <c:pt idx="3">
                  <c:v>0</c:v>
                </c:pt>
              </c:numCache>
            </c:numRef>
          </c:val>
          <c:extLst>
            <c:ext xmlns:c16="http://schemas.microsoft.com/office/drawing/2014/chart" uri="{C3380CC4-5D6E-409C-BE32-E72D297353CC}">
              <c16:uniqueId val="{00000004-FCE8-4A9D-946D-FB5869D6EC7A}"/>
            </c:ext>
          </c:extLst>
        </c:ser>
        <c:dLbls>
          <c:showLegendKey val="0"/>
          <c:showVal val="0"/>
          <c:showCatName val="0"/>
          <c:showSerName val="0"/>
          <c:showPercent val="0"/>
          <c:showBubbleSize val="0"/>
        </c:dLbls>
        <c:gapWidth val="150"/>
        <c:shape val="box"/>
        <c:axId val="106445871"/>
        <c:axId val="1"/>
        <c:axId val="0"/>
      </c:bar3DChart>
      <c:catAx>
        <c:axId val="10644587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45871"/>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8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Participación y convivencia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Comunidad!$B$6</c:f>
              <c:strCache>
                <c:ptCount val="1"/>
                <c:pt idx="0">
                  <c:v>Participación y convivencia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3DD8-49E0-B506-2556CBD2E9A6}"/>
              </c:ext>
            </c:extLst>
          </c:dPt>
          <c:dPt>
            <c:idx val="1"/>
            <c:invertIfNegative val="0"/>
            <c:bubble3D val="0"/>
            <c:spPr>
              <a:solidFill>
                <a:srgbClr val="C00000"/>
              </a:solidFill>
            </c:spPr>
            <c:extLst>
              <c:ext xmlns:c16="http://schemas.microsoft.com/office/drawing/2014/chart" uri="{C3380CC4-5D6E-409C-BE32-E72D297353CC}">
                <c16:uniqueId val="{00000001-3DD8-49E0-B506-2556CBD2E9A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3DD8-49E0-B506-2556CBD2E9A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3DD8-49E0-B506-2556CBD2E9A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Comunidad!$H$6:$K$6</c:f>
              <c:numCache>
                <c:formatCode>0%</c:formatCode>
                <c:ptCount val="4"/>
                <c:pt idx="0">
                  <c:v>0</c:v>
                </c:pt>
                <c:pt idx="1">
                  <c:v>0</c:v>
                </c:pt>
                <c:pt idx="2">
                  <c:v>0</c:v>
                </c:pt>
                <c:pt idx="3">
                  <c:v>0</c:v>
                </c:pt>
              </c:numCache>
            </c:numRef>
          </c:val>
          <c:extLst>
            <c:ext xmlns:c16="http://schemas.microsoft.com/office/drawing/2014/chart" uri="{C3380CC4-5D6E-409C-BE32-E72D297353CC}">
              <c16:uniqueId val="{00000004-3DD8-49E0-B506-2556CBD2E9A6}"/>
            </c:ext>
          </c:extLst>
        </c:ser>
        <c:dLbls>
          <c:showLegendKey val="0"/>
          <c:showVal val="0"/>
          <c:showCatName val="0"/>
          <c:showSerName val="0"/>
          <c:showPercent val="0"/>
          <c:showBubbleSize val="0"/>
        </c:dLbls>
        <c:gapWidth val="150"/>
        <c:shape val="box"/>
        <c:axId val="106449711"/>
        <c:axId val="1"/>
        <c:axId val="0"/>
      </c:bar3DChart>
      <c:catAx>
        <c:axId val="10644971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49711"/>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8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Participación y convivencia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Comunidad!$B$6</c:f>
              <c:strCache>
                <c:ptCount val="1"/>
                <c:pt idx="0">
                  <c:v>Participación y convivencia</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DBED-4429-9456-3B1C0AFA76B7}"/>
              </c:ext>
            </c:extLst>
          </c:dPt>
          <c:dPt>
            <c:idx val="1"/>
            <c:invertIfNegative val="0"/>
            <c:bubble3D val="0"/>
            <c:spPr>
              <a:solidFill>
                <a:srgbClr val="C00000"/>
              </a:solidFill>
            </c:spPr>
            <c:extLst>
              <c:ext xmlns:c16="http://schemas.microsoft.com/office/drawing/2014/chart" uri="{C3380CC4-5D6E-409C-BE32-E72D297353CC}">
                <c16:uniqueId val="{00000001-DBED-4429-9456-3B1C0AFA76B7}"/>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DBED-4429-9456-3B1C0AFA76B7}"/>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DBED-4429-9456-3B1C0AFA76B7}"/>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Comunidad!$M$6:$P$6</c:f>
              <c:numCache>
                <c:formatCode>0%</c:formatCode>
                <c:ptCount val="4"/>
                <c:pt idx="0">
                  <c:v>0</c:v>
                </c:pt>
                <c:pt idx="1">
                  <c:v>0</c:v>
                </c:pt>
                <c:pt idx="2">
                  <c:v>0</c:v>
                </c:pt>
                <c:pt idx="3">
                  <c:v>0</c:v>
                </c:pt>
              </c:numCache>
            </c:numRef>
          </c:val>
          <c:extLst>
            <c:ext xmlns:c16="http://schemas.microsoft.com/office/drawing/2014/chart" uri="{C3380CC4-5D6E-409C-BE32-E72D297353CC}">
              <c16:uniqueId val="{00000004-DBED-4429-9456-3B1C0AFA76B7}"/>
            </c:ext>
          </c:extLst>
        </c:ser>
        <c:dLbls>
          <c:showLegendKey val="0"/>
          <c:showVal val="0"/>
          <c:showCatName val="0"/>
          <c:showSerName val="0"/>
          <c:showPercent val="0"/>
          <c:showBubbleSize val="0"/>
        </c:dLbls>
        <c:gapWidth val="150"/>
        <c:shape val="box"/>
        <c:axId val="106455951"/>
        <c:axId val="1"/>
        <c:axId val="0"/>
      </c:bar3DChart>
      <c:catAx>
        <c:axId val="106455951"/>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455951"/>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8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ACCESIBILIDAD</a:t>
            </a:r>
          </a:p>
        </c:rich>
      </c:tx>
      <c:overlay val="0"/>
    </c:title>
    <c:autoTitleDeleted val="0"/>
    <c:plotArea>
      <c:layout/>
      <c:lineChart>
        <c:grouping val="standard"/>
        <c:varyColors val="0"/>
        <c:ser>
          <c:idx val="2"/>
          <c:order val="0"/>
          <c:tx>
            <c:strRef>
              <c:f>Comunidad!$C$2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8ABE-45CD-843B-B5C435D1FC04}"/>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8ABE-45CD-843B-B5C435D1FC0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Comunidad!$C$4:$F$4</c:f>
              <c:numCache>
                <c:formatCode>0%</c:formatCode>
                <c:ptCount val="4"/>
                <c:pt idx="0">
                  <c:v>0</c:v>
                </c:pt>
                <c:pt idx="1">
                  <c:v>0.25</c:v>
                </c:pt>
                <c:pt idx="2">
                  <c:v>0.75</c:v>
                </c:pt>
                <c:pt idx="3">
                  <c:v>0</c:v>
                </c:pt>
              </c:numCache>
            </c:numRef>
          </c:val>
          <c:smooth val="0"/>
          <c:extLst>
            <c:ext xmlns:c16="http://schemas.microsoft.com/office/drawing/2014/chart" uri="{C3380CC4-5D6E-409C-BE32-E72D297353CC}">
              <c16:uniqueId val="{00000002-8ABE-45CD-843B-B5C435D1FC04}"/>
            </c:ext>
          </c:extLst>
        </c:ser>
        <c:ser>
          <c:idx val="0"/>
          <c:order val="1"/>
          <c:tx>
            <c:strRef>
              <c:f>Comunidad!$H$2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8ABE-45CD-843B-B5C435D1FC04}"/>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8ABE-45CD-843B-B5C435D1FC04}"/>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8ABE-45CD-843B-B5C435D1FC04}"/>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8ABE-45CD-843B-B5C435D1FC0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Comunidad!$H$4:$K$4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8ABE-45CD-843B-B5C435D1FC04}"/>
            </c:ext>
          </c:extLst>
        </c:ser>
        <c:ser>
          <c:idx val="1"/>
          <c:order val="2"/>
          <c:tx>
            <c:strRef>
              <c:f>Comunidad!$M$2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8ABE-45CD-843B-B5C435D1FC04}"/>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8ABE-45CD-843B-B5C435D1FC04}"/>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8ABE-45CD-843B-B5C435D1FC04}"/>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8ABE-45CD-843B-B5C435D1FC0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Comunidad!$M$4:$P$4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8ABE-45CD-843B-B5C435D1FC04}"/>
            </c:ext>
          </c:extLst>
        </c:ser>
        <c:ser>
          <c:idx val="3"/>
          <c:order val="3"/>
          <c:tx>
            <c:v>AÑO 2014</c:v>
          </c:tx>
          <c:marker>
            <c:symbol val="none"/>
          </c:marker>
          <c:dLbls>
            <c:dLbl>
              <c:idx val="0"/>
              <c:layout>
                <c:manualLayout>
                  <c:x val="-6.1620445894507887E-2"/>
                  <c:y val="-7.070707820536899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8ABE-45CD-843B-B5C435D1FC04}"/>
                </c:ext>
              </c:extLst>
            </c:dLbl>
            <c:dLbl>
              <c:idx val="1"/>
              <c:layout>
                <c:manualLayout>
                  <c:x val="-5.0744970092441541E-2"/>
                  <c:y val="-8.0134688632751513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8ABE-45CD-843B-B5C435D1FC04}"/>
                </c:ext>
              </c:extLst>
            </c:dLbl>
            <c:dLbl>
              <c:idx val="2"/>
              <c:layout>
                <c:manualLayout>
                  <c:x val="-3.9749949690220207E-2"/>
                  <c:y val="-8.0134688632751513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8ABE-45CD-843B-B5C435D1FC04}"/>
                </c:ext>
              </c:extLst>
            </c:dLbl>
            <c:dLbl>
              <c:idx val="3"/>
              <c:layout>
                <c:manualLayout>
                  <c:x val="-5.5095160413268084E-2"/>
                  <c:y val="-8.956229906013404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8ABE-45CD-843B-B5C435D1FC04}"/>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Comunidad!$R$4:$U$4</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8ABE-45CD-843B-B5C435D1FC04}"/>
            </c:ext>
          </c:extLst>
        </c:ser>
        <c:dLbls>
          <c:showLegendKey val="0"/>
          <c:showVal val="0"/>
          <c:showCatName val="0"/>
          <c:showSerName val="0"/>
          <c:showPercent val="0"/>
          <c:showBubbleSize val="0"/>
        </c:dLbls>
        <c:smooth val="0"/>
        <c:axId val="131343967"/>
        <c:axId val="1"/>
      </c:lineChart>
      <c:catAx>
        <c:axId val="131343967"/>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343967"/>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44" l="0.7000000000000004" r="0.7000000000000004" t="0.75000000000000044" header="0.30000000000000021" footer="0.30000000000000021"/>
    <c:pageSetup/>
  </c:printSettings>
</c:chartSpace>
</file>

<file path=xl/charts/chart8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PROYECCIÓN A LA COMUNIDAD</a:t>
            </a:r>
          </a:p>
        </c:rich>
      </c:tx>
      <c:overlay val="0"/>
    </c:title>
    <c:autoTitleDeleted val="0"/>
    <c:plotArea>
      <c:layout/>
      <c:lineChart>
        <c:grouping val="standard"/>
        <c:varyColors val="0"/>
        <c:ser>
          <c:idx val="2"/>
          <c:order val="0"/>
          <c:tx>
            <c:strRef>
              <c:f>Comunidad!$C$2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87BC-4E34-B005-B235ED5249DA}"/>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87BC-4E34-B005-B235ED5249DA}"/>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Comunidad!$C$5:$F$5</c:f>
              <c:numCache>
                <c:formatCode>0%</c:formatCode>
                <c:ptCount val="4"/>
                <c:pt idx="0">
                  <c:v>0</c:v>
                </c:pt>
                <c:pt idx="1">
                  <c:v>0.25</c:v>
                </c:pt>
                <c:pt idx="2">
                  <c:v>0.75</c:v>
                </c:pt>
                <c:pt idx="3">
                  <c:v>0</c:v>
                </c:pt>
              </c:numCache>
            </c:numRef>
          </c:val>
          <c:smooth val="0"/>
          <c:extLst>
            <c:ext xmlns:c16="http://schemas.microsoft.com/office/drawing/2014/chart" uri="{C3380CC4-5D6E-409C-BE32-E72D297353CC}">
              <c16:uniqueId val="{00000002-87BC-4E34-B005-B235ED5249DA}"/>
            </c:ext>
          </c:extLst>
        </c:ser>
        <c:ser>
          <c:idx val="0"/>
          <c:order val="1"/>
          <c:tx>
            <c:strRef>
              <c:f>Comunidad!$H$2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87BC-4E34-B005-B235ED5249DA}"/>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87BC-4E34-B005-B235ED5249DA}"/>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87BC-4E34-B005-B235ED5249DA}"/>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87BC-4E34-B005-B235ED5249DA}"/>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Comunidad!$H$5:$K$5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87BC-4E34-B005-B235ED5249DA}"/>
            </c:ext>
          </c:extLst>
        </c:ser>
        <c:ser>
          <c:idx val="1"/>
          <c:order val="2"/>
          <c:tx>
            <c:strRef>
              <c:f>Comunidad!$M$2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87BC-4E34-B005-B235ED5249DA}"/>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87BC-4E34-B005-B235ED5249DA}"/>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87BC-4E34-B005-B235ED5249DA}"/>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87BC-4E34-B005-B235ED5249DA}"/>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Comunidad!$M$5:$P$5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87BC-4E34-B005-B235ED5249DA}"/>
            </c:ext>
          </c:extLst>
        </c:ser>
        <c:ser>
          <c:idx val="3"/>
          <c:order val="3"/>
          <c:tx>
            <c:v>AÑO 2014</c:v>
          </c:tx>
          <c:marker>
            <c:symbol val="none"/>
          </c:marker>
          <c:dLbls>
            <c:dLbl>
              <c:idx val="0"/>
              <c:layout>
                <c:manualLayout>
                  <c:x val="-4.8569874932028273E-2"/>
                  <c:y val="-6.9169953298480871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87BC-4E34-B005-B235ED5249DA}"/>
                </c:ext>
              </c:extLst>
            </c:dLbl>
            <c:dLbl>
              <c:idx val="1"/>
              <c:layout>
                <c:manualLayout>
                  <c:x val="-5.7270255573681352E-2"/>
                  <c:y val="-7.3781283518379606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87BC-4E34-B005-B235ED5249DA}"/>
                </c:ext>
              </c:extLst>
            </c:dLbl>
            <c:dLbl>
              <c:idx val="2"/>
              <c:layout>
                <c:manualLayout>
                  <c:x val="-4.8569874932028273E-2"/>
                  <c:y val="-6.9169953298480871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87BC-4E34-B005-B235ED5249DA}"/>
                </c:ext>
              </c:extLst>
            </c:dLbl>
            <c:dLbl>
              <c:idx val="3"/>
              <c:layout>
                <c:manualLayout>
                  <c:x val="-5.7270255573681352E-2"/>
                  <c:y val="-8.3003943958177048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87BC-4E34-B005-B235ED5249DA}"/>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Comunidad!$R$5:$U$5</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87BC-4E34-B005-B235ED5249DA}"/>
            </c:ext>
          </c:extLst>
        </c:ser>
        <c:dLbls>
          <c:showLegendKey val="0"/>
          <c:showVal val="0"/>
          <c:showCatName val="0"/>
          <c:showSerName val="0"/>
          <c:showPercent val="0"/>
          <c:showBubbleSize val="0"/>
        </c:dLbls>
        <c:smooth val="0"/>
        <c:axId val="131344927"/>
        <c:axId val="1"/>
      </c:lineChart>
      <c:catAx>
        <c:axId val="131344927"/>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344927"/>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78" l="0.70000000000000062" r="0.70000000000000062" t="0.75000000000000078" header="0.30000000000000032" footer="0.30000000000000032"/>
    <c:pageSetup/>
  </c:printSettings>
</c:chartSpace>
</file>

<file path=xl/charts/chart8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PARTICIPACION Y CONVIVENCIA</a:t>
            </a:r>
          </a:p>
        </c:rich>
      </c:tx>
      <c:overlay val="0"/>
    </c:title>
    <c:autoTitleDeleted val="0"/>
    <c:plotArea>
      <c:layout/>
      <c:lineChart>
        <c:grouping val="standard"/>
        <c:varyColors val="0"/>
        <c:ser>
          <c:idx val="2"/>
          <c:order val="0"/>
          <c:tx>
            <c:strRef>
              <c:f>Comunidad!$C$2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71C7-4ACA-B207-E09267A6AC96}"/>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71C7-4ACA-B207-E09267A6AC96}"/>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Comunidad!$C$6:$F$6</c:f>
              <c:numCache>
                <c:formatCode>0%</c:formatCode>
                <c:ptCount val="4"/>
                <c:pt idx="0">
                  <c:v>0</c:v>
                </c:pt>
                <c:pt idx="1">
                  <c:v>0</c:v>
                </c:pt>
                <c:pt idx="2">
                  <c:v>1</c:v>
                </c:pt>
                <c:pt idx="3">
                  <c:v>0</c:v>
                </c:pt>
              </c:numCache>
            </c:numRef>
          </c:val>
          <c:smooth val="0"/>
          <c:extLst>
            <c:ext xmlns:c16="http://schemas.microsoft.com/office/drawing/2014/chart" uri="{C3380CC4-5D6E-409C-BE32-E72D297353CC}">
              <c16:uniqueId val="{00000002-71C7-4ACA-B207-E09267A6AC96}"/>
            </c:ext>
          </c:extLst>
        </c:ser>
        <c:ser>
          <c:idx val="0"/>
          <c:order val="1"/>
          <c:tx>
            <c:strRef>
              <c:f>Comunidad!$H$2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71C7-4ACA-B207-E09267A6AC96}"/>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71C7-4ACA-B207-E09267A6AC96}"/>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71C7-4ACA-B207-E09267A6AC96}"/>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71C7-4ACA-B207-E09267A6AC96}"/>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Comunidad!$H$6:$K$6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71C7-4ACA-B207-E09267A6AC96}"/>
            </c:ext>
          </c:extLst>
        </c:ser>
        <c:ser>
          <c:idx val="1"/>
          <c:order val="2"/>
          <c:tx>
            <c:strRef>
              <c:f>Comunidad!$M$2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71C7-4ACA-B207-E09267A6AC96}"/>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71C7-4ACA-B207-E09267A6AC96}"/>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71C7-4ACA-B207-E09267A6AC96}"/>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71C7-4ACA-B207-E09267A6AC96}"/>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Comunidad!$M$6:$P$6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71C7-4ACA-B207-E09267A6AC96}"/>
            </c:ext>
          </c:extLst>
        </c:ser>
        <c:ser>
          <c:idx val="3"/>
          <c:order val="3"/>
          <c:tx>
            <c:v>AÑO 2014</c:v>
          </c:tx>
          <c:marker>
            <c:symbol val="none"/>
          </c:marker>
          <c:dLbls>
            <c:dLbl>
              <c:idx val="0"/>
              <c:layout>
                <c:manualLayout>
                  <c:x val="-4.8569874932028273E-2"/>
                  <c:y val="-6.1279467777986436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71C7-4ACA-B207-E09267A6AC96}"/>
                </c:ext>
              </c:extLst>
            </c:dLbl>
            <c:dLbl>
              <c:idx val="1"/>
              <c:layout>
                <c:manualLayout>
                  <c:x val="-5.2920065252854816E-2"/>
                  <c:y val="-5.656566256429516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71C7-4ACA-B207-E09267A6AC96}"/>
                </c:ext>
              </c:extLst>
            </c:dLbl>
            <c:dLbl>
              <c:idx val="2"/>
              <c:layout>
                <c:manualLayout>
                  <c:x val="-4.6394779771615005E-2"/>
                  <c:y val="-6.1279467777986436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71C7-4ACA-B207-E09267A6AC96}"/>
                </c:ext>
              </c:extLst>
            </c:dLbl>
            <c:dLbl>
              <c:idx val="3"/>
              <c:layout>
                <c:manualLayout>
                  <c:x val="-3.9749949690220207E-2"/>
                  <c:y val="-9.427610427382530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71C7-4ACA-B207-E09267A6AC96}"/>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Comunidad!$R$6:$U$6</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71C7-4ACA-B207-E09267A6AC96}"/>
            </c:ext>
          </c:extLst>
        </c:ser>
        <c:dLbls>
          <c:showLegendKey val="0"/>
          <c:showVal val="0"/>
          <c:showCatName val="0"/>
          <c:showSerName val="0"/>
          <c:showPercent val="0"/>
          <c:showBubbleSize val="0"/>
        </c:dLbls>
        <c:smooth val="0"/>
        <c:axId val="131342527"/>
        <c:axId val="1"/>
      </c:lineChart>
      <c:catAx>
        <c:axId val="131342527"/>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342527"/>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 l="0.70000000000000062" r="0.70000000000000062" t="0.750000000000001" header="0.30000000000000032" footer="0.30000000000000032"/>
    <c:pageSetup/>
  </c:printSettings>
</c:chartSpace>
</file>

<file path=xl/charts/chart8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2023. Prevención de riesgos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Comunidad!$B$7</c:f>
              <c:strCache>
                <c:ptCount val="1"/>
                <c:pt idx="0">
                  <c:v>Prevención de riesgos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10B7-44F9-9DCE-76D62FB98A86}"/>
              </c:ext>
            </c:extLst>
          </c:dPt>
          <c:dPt>
            <c:idx val="1"/>
            <c:invertIfNegative val="0"/>
            <c:bubble3D val="0"/>
            <c:spPr>
              <a:solidFill>
                <a:srgbClr val="C00000"/>
              </a:solidFill>
            </c:spPr>
            <c:extLst>
              <c:ext xmlns:c16="http://schemas.microsoft.com/office/drawing/2014/chart" uri="{C3380CC4-5D6E-409C-BE32-E72D297353CC}">
                <c16:uniqueId val="{00000001-10B7-44F9-9DCE-76D62FB98A86}"/>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10B7-44F9-9DCE-76D62FB98A86}"/>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10B7-44F9-9DCE-76D62FB98A86}"/>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Comunidad!$C$7:$F$7</c:f>
              <c:numCache>
                <c:formatCode>0%</c:formatCode>
                <c:ptCount val="4"/>
                <c:pt idx="0">
                  <c:v>0</c:v>
                </c:pt>
                <c:pt idx="1">
                  <c:v>1</c:v>
                </c:pt>
                <c:pt idx="2">
                  <c:v>0</c:v>
                </c:pt>
                <c:pt idx="3">
                  <c:v>0</c:v>
                </c:pt>
              </c:numCache>
            </c:numRef>
          </c:val>
          <c:extLst>
            <c:ext xmlns:c16="http://schemas.microsoft.com/office/drawing/2014/chart" uri="{C3380CC4-5D6E-409C-BE32-E72D297353CC}">
              <c16:uniqueId val="{00000004-10B7-44F9-9DCE-76D62FB98A86}"/>
            </c:ext>
          </c:extLst>
        </c:ser>
        <c:dLbls>
          <c:showLegendKey val="0"/>
          <c:showVal val="0"/>
          <c:showCatName val="0"/>
          <c:showSerName val="0"/>
          <c:showPercent val="0"/>
          <c:showBubbleSize val="0"/>
        </c:dLbls>
        <c:gapWidth val="150"/>
        <c:shape val="box"/>
        <c:axId val="131346367"/>
        <c:axId val="1"/>
        <c:axId val="0"/>
      </c:bar3DChart>
      <c:catAx>
        <c:axId val="13134636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346367"/>
        <c:crosses val="autoZero"/>
        <c:crossBetween val="between"/>
      </c:valAx>
      <c:spPr>
        <a:noFill/>
        <a:ln w="25400">
          <a:noFill/>
        </a:ln>
      </c:spPr>
    </c:plotArea>
    <c:plotVisOnly val="1"/>
    <c:dispBlanksAs val="gap"/>
    <c:showDLblsOverMax val="0"/>
  </c:chart>
  <c:spPr>
    <a:solidFill>
      <a:schemeClr val="accent6">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8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2024. Prevención de riesgos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Comunidad!$B$7</c:f>
              <c:strCache>
                <c:ptCount val="1"/>
                <c:pt idx="0">
                  <c:v>Prevención de riesgos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64E0-4C5E-A72A-3CB805E451FB}"/>
              </c:ext>
            </c:extLst>
          </c:dPt>
          <c:dPt>
            <c:idx val="1"/>
            <c:invertIfNegative val="0"/>
            <c:bubble3D val="0"/>
            <c:spPr>
              <a:solidFill>
                <a:srgbClr val="C00000"/>
              </a:solidFill>
            </c:spPr>
            <c:extLst>
              <c:ext xmlns:c16="http://schemas.microsoft.com/office/drawing/2014/chart" uri="{C3380CC4-5D6E-409C-BE32-E72D297353CC}">
                <c16:uniqueId val="{00000001-64E0-4C5E-A72A-3CB805E451FB}"/>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64E0-4C5E-A72A-3CB805E451FB}"/>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64E0-4C5E-A72A-3CB805E451FB}"/>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Comunidad!$H$7:$K$7</c:f>
              <c:numCache>
                <c:formatCode>0%</c:formatCode>
                <c:ptCount val="4"/>
                <c:pt idx="0">
                  <c:v>0</c:v>
                </c:pt>
                <c:pt idx="1">
                  <c:v>0</c:v>
                </c:pt>
                <c:pt idx="2">
                  <c:v>0</c:v>
                </c:pt>
                <c:pt idx="3">
                  <c:v>0</c:v>
                </c:pt>
              </c:numCache>
            </c:numRef>
          </c:val>
          <c:extLst>
            <c:ext xmlns:c16="http://schemas.microsoft.com/office/drawing/2014/chart" uri="{C3380CC4-5D6E-409C-BE32-E72D297353CC}">
              <c16:uniqueId val="{00000004-64E0-4C5E-A72A-3CB805E451FB}"/>
            </c:ext>
          </c:extLst>
        </c:ser>
        <c:dLbls>
          <c:showLegendKey val="0"/>
          <c:showVal val="0"/>
          <c:showCatName val="0"/>
          <c:showSerName val="0"/>
          <c:showPercent val="0"/>
          <c:showBubbleSize val="0"/>
        </c:dLbls>
        <c:gapWidth val="150"/>
        <c:shape val="box"/>
        <c:axId val="131345407"/>
        <c:axId val="1"/>
        <c:axId val="0"/>
      </c:bar3DChart>
      <c:catAx>
        <c:axId val="131345407"/>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31345407"/>
        <c:crosses val="autoZero"/>
        <c:crossBetween val="between"/>
      </c:valAx>
      <c:spPr>
        <a:noFill/>
        <a:ln w="25400">
          <a:noFill/>
        </a:ln>
      </c:spPr>
    </c:plotArea>
    <c:plotVisOnly val="1"/>
    <c:dispBlanksAs val="gap"/>
    <c:showDLblsOverMax val="0"/>
  </c:chart>
  <c:spPr>
    <a:solidFill>
      <a:schemeClr val="tx2">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44" l="0.70000000000000062" r="0.70000000000000062" t="0.75000000000000144" header="0.30000000000000032" footer="0.30000000000000032"/>
    <c:pageSetup/>
  </c:printSettings>
</c:chartSpace>
</file>

<file path=xl/charts/chart9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2025. Prevención de riesgos</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2"/>
          <c:order val="0"/>
          <c:tx>
            <c:strRef>
              <c:f>Comunidad!$B$7</c:f>
              <c:strCache>
                <c:ptCount val="1"/>
                <c:pt idx="0">
                  <c:v>Prevención de riesgos</c:v>
                </c:pt>
              </c:strCache>
            </c:strRef>
          </c:tx>
          <c:invertIfNegative val="0"/>
          <c:dPt>
            <c:idx val="0"/>
            <c:invertIfNegative val="0"/>
            <c:bubble3D val="0"/>
            <c:spPr>
              <a:solidFill>
                <a:srgbClr val="C00000"/>
              </a:solidFill>
            </c:spPr>
            <c:extLst>
              <c:ext xmlns:c16="http://schemas.microsoft.com/office/drawing/2014/chart" uri="{C3380CC4-5D6E-409C-BE32-E72D297353CC}">
                <c16:uniqueId val="{00000000-6A94-47C4-9502-8036DFF6DDA2}"/>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Admon!$M$8:$P$8</c:f>
              <c:numCache>
                <c:formatCode>0%</c:formatCode>
                <c:ptCount val="4"/>
                <c:pt idx="0">
                  <c:v>0</c:v>
                </c:pt>
                <c:pt idx="1">
                  <c:v>0</c:v>
                </c:pt>
                <c:pt idx="2">
                  <c:v>0</c:v>
                </c:pt>
                <c:pt idx="3">
                  <c:v>0</c:v>
                </c:pt>
              </c:numCache>
            </c:numRef>
          </c:val>
          <c:extLst>
            <c:ext xmlns:c16="http://schemas.microsoft.com/office/drawing/2014/chart" uri="{C3380CC4-5D6E-409C-BE32-E72D297353CC}">
              <c16:uniqueId val="{00000001-6A94-47C4-9502-8036DFF6DDA2}"/>
            </c:ext>
          </c:extLst>
        </c:ser>
        <c:dLbls>
          <c:showLegendKey val="0"/>
          <c:showVal val="0"/>
          <c:showCatName val="0"/>
          <c:showSerName val="0"/>
          <c:showPercent val="0"/>
          <c:showBubbleSize val="0"/>
        </c:dLbls>
        <c:gapWidth val="150"/>
        <c:shape val="box"/>
        <c:axId val="106990975"/>
        <c:axId val="1"/>
        <c:axId val="0"/>
      </c:bar3DChart>
      <c:catAx>
        <c:axId val="106990975"/>
        <c:scaling>
          <c:orientation val="minMax"/>
        </c:scaling>
        <c:delete val="0"/>
        <c:axPos val="b"/>
        <c:numFmt formatCode="General" sourceLinked="1"/>
        <c:majorTickMark val="none"/>
        <c:minorTickMark val="none"/>
        <c:tickLblPos val="nextTo"/>
        <c:txPr>
          <a:bodyPr rot="0" vert="horz"/>
          <a:lstStyle/>
          <a:p>
            <a:pPr>
              <a:defRPr sz="12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90975"/>
        <c:crosses val="autoZero"/>
        <c:crossBetween val="between"/>
      </c:valAx>
      <c:spPr>
        <a:noFill/>
        <a:ln w="25400">
          <a:noFill/>
        </a:ln>
      </c:spPr>
    </c:plotArea>
    <c:plotVisOnly val="1"/>
    <c:dispBlanksAs val="gap"/>
    <c:showDLblsOverMax val="0"/>
  </c:chart>
  <c:spPr>
    <a:solidFill>
      <a:schemeClr val="accent3">
        <a:lumMod val="20000"/>
        <a:lumOff val="80000"/>
      </a:schemeClr>
    </a:solidFill>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67" l="0.70000000000000062" r="0.70000000000000062" t="0.75000000000000167" header="0.30000000000000032" footer="0.30000000000000032"/>
    <c:pageSetup/>
  </c:printSettings>
</c:chartSpace>
</file>

<file path=xl/charts/chart9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PREVENCIÓN DE RIESGOS</a:t>
            </a:r>
          </a:p>
        </c:rich>
      </c:tx>
      <c:overlay val="0"/>
    </c:title>
    <c:autoTitleDeleted val="0"/>
    <c:plotArea>
      <c:layout/>
      <c:lineChart>
        <c:grouping val="standard"/>
        <c:varyColors val="0"/>
        <c:ser>
          <c:idx val="2"/>
          <c:order val="0"/>
          <c:tx>
            <c:strRef>
              <c:f>Comunidad!$C$2</c:f>
              <c:strCache>
                <c:ptCount val="1"/>
                <c:pt idx="0">
                  <c:v>AÑO 2023</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0-E0F1-4114-8A4E-F3E340363000}"/>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1-E0F1-4114-8A4E-F3E34036300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Comunidad!$C$7:$F$7</c:f>
              <c:numCache>
                <c:formatCode>0%</c:formatCode>
                <c:ptCount val="4"/>
                <c:pt idx="0">
                  <c:v>0</c:v>
                </c:pt>
                <c:pt idx="1">
                  <c:v>1</c:v>
                </c:pt>
                <c:pt idx="2">
                  <c:v>0</c:v>
                </c:pt>
                <c:pt idx="3">
                  <c:v>0</c:v>
                </c:pt>
              </c:numCache>
            </c:numRef>
          </c:val>
          <c:smooth val="0"/>
          <c:extLst>
            <c:ext xmlns:c16="http://schemas.microsoft.com/office/drawing/2014/chart" uri="{C3380CC4-5D6E-409C-BE32-E72D297353CC}">
              <c16:uniqueId val="{00000002-E0F1-4114-8A4E-F3E340363000}"/>
            </c:ext>
          </c:extLst>
        </c:ser>
        <c:ser>
          <c:idx val="0"/>
          <c:order val="1"/>
          <c:tx>
            <c:strRef>
              <c:f>Comunidad!$H$2</c:f>
              <c:strCache>
                <c:ptCount val="1"/>
                <c:pt idx="0">
                  <c:v>AÑO 2024</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3-E0F1-4114-8A4E-F3E340363000}"/>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4-E0F1-4114-8A4E-F3E340363000}"/>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5-E0F1-4114-8A4E-F3E340363000}"/>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6-E0F1-4114-8A4E-F3E34036300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Comunidad!$H$7:$K$7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7-E0F1-4114-8A4E-F3E340363000}"/>
            </c:ext>
          </c:extLst>
        </c:ser>
        <c:ser>
          <c:idx val="1"/>
          <c:order val="2"/>
          <c:tx>
            <c:strRef>
              <c:f>Comunidad!$M$2</c:f>
              <c:strCache>
                <c:ptCount val="1"/>
                <c:pt idx="0">
                  <c:v>AÑO 2025</c:v>
                </c:pt>
              </c:strCache>
            </c:strRef>
          </c:tx>
          <c:spPr>
            <a:ln w="63500"/>
          </c:spPr>
          <c:marker>
            <c:symbol val="none"/>
          </c:marker>
          <c:dLbls>
            <c:dLbl>
              <c:idx val="0"/>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8-E0F1-4114-8A4E-F3E340363000}"/>
                </c:ext>
              </c:extLst>
            </c:dLbl>
            <c:dLbl>
              <c:idx val="1"/>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9-E0F1-4114-8A4E-F3E340363000}"/>
                </c:ext>
              </c:extLst>
            </c:dLbl>
            <c:dLbl>
              <c:idx val="2"/>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A-E0F1-4114-8A4E-F3E340363000}"/>
                </c:ext>
              </c:extLst>
            </c:dLbl>
            <c:dLbl>
              <c:idx val="3"/>
              <c:spPr/>
              <c:txPr>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extLst>
                <c:ext xmlns:c16="http://schemas.microsoft.com/office/drawing/2014/chart" uri="{C3380CC4-5D6E-409C-BE32-E72D297353CC}">
                  <c16:uniqueId val="{0000000B-E0F1-4114-8A4E-F3E34036300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Comunidad!$M$7:$P$7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0C-E0F1-4114-8A4E-F3E340363000}"/>
            </c:ext>
          </c:extLst>
        </c:ser>
        <c:ser>
          <c:idx val="3"/>
          <c:order val="3"/>
          <c:tx>
            <c:v>AÑO 2014</c:v>
          </c:tx>
          <c:marker>
            <c:symbol val="none"/>
          </c:marker>
          <c:dLbls>
            <c:dLbl>
              <c:idx val="0"/>
              <c:layout>
                <c:manualLayout>
                  <c:x val="-5.5095160413268084E-2"/>
                  <c:y val="-7.5306758299772042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E0F1-4114-8A4E-F3E340363000}"/>
                </c:ext>
              </c:extLst>
            </c:dLbl>
            <c:dLbl>
              <c:idx val="1"/>
              <c:layout>
                <c:manualLayout>
                  <c:x val="-5.2920065252854816E-2"/>
                  <c:y val="-5.1773396331093277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E0F1-4114-8A4E-F3E340363000}"/>
                </c:ext>
              </c:extLst>
            </c:dLbl>
            <c:dLbl>
              <c:idx val="2"/>
              <c:layout>
                <c:manualLayout>
                  <c:x val="-4.4100140011046743E-2"/>
                  <c:y val="-8.0013430693507789E-2"/>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E0F1-4114-8A4E-F3E340363000}"/>
                </c:ext>
              </c:extLst>
            </c:dLbl>
            <c:dLbl>
              <c:idx val="3"/>
              <c:layout>
                <c:manualLayout>
                  <c:x val="-3.7574854529806939E-2"/>
                  <c:y val="-0.11766680984339381"/>
                </c:manualLayout>
              </c:layout>
              <c:spPr/>
              <c:txPr>
                <a:bodyPr/>
                <a:lstStyle/>
                <a:p>
                  <a:pPr>
                    <a:defRPr sz="1600" b="0" i="0" u="none" strike="noStrike" baseline="0">
                      <a:solidFill>
                        <a:srgbClr val="000000"/>
                      </a:solidFill>
                      <a:latin typeface="Calibri"/>
                      <a:ea typeface="Calibri"/>
                      <a:cs typeface="Calibri"/>
                    </a:defRPr>
                  </a:pPr>
                  <a:endParaRPr lang="es-CO"/>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E0F1-4114-8A4E-F3E340363000}"/>
                </c:ext>
              </c:extLst>
            </c:dLbl>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Comunidad!$R$7:$U$7</c:f>
              <c:numCache>
                <c:formatCode>0%</c:formatCode>
                <c:ptCount val="4"/>
                <c:pt idx="0">
                  <c:v>0</c:v>
                </c:pt>
                <c:pt idx="1">
                  <c:v>0</c:v>
                </c:pt>
                <c:pt idx="2">
                  <c:v>0</c:v>
                </c:pt>
                <c:pt idx="3">
                  <c:v>0</c:v>
                </c:pt>
              </c:numCache>
            </c:numRef>
          </c:val>
          <c:smooth val="0"/>
          <c:extLst>
            <c:ext xmlns:c16="http://schemas.microsoft.com/office/drawing/2014/chart" uri="{C3380CC4-5D6E-409C-BE32-E72D297353CC}">
              <c16:uniqueId val="{00000011-E0F1-4114-8A4E-F3E340363000}"/>
            </c:ext>
          </c:extLst>
        </c:ser>
        <c:dLbls>
          <c:showLegendKey val="0"/>
          <c:showVal val="0"/>
          <c:showCatName val="0"/>
          <c:showSerName val="0"/>
          <c:showPercent val="0"/>
          <c:showBubbleSize val="0"/>
        </c:dLbls>
        <c:smooth val="0"/>
        <c:axId val="106993855"/>
        <c:axId val="1"/>
      </c:lineChart>
      <c:catAx>
        <c:axId val="106993855"/>
        <c:scaling>
          <c:orientation val="minMax"/>
        </c:scaling>
        <c:delete val="0"/>
        <c:axPos val="b"/>
        <c:numFmt formatCode="General" sourceLinked="1"/>
        <c:majorTickMark val="none"/>
        <c:minorTickMark val="none"/>
        <c:tickLblPos val="nextTo"/>
        <c:spPr>
          <a:ln w="9525">
            <a:noFill/>
          </a:ln>
        </c:spPr>
        <c:txPr>
          <a:bodyPr rot="0" vert="horz"/>
          <a:lstStyle/>
          <a:p>
            <a:pPr>
              <a:defRPr sz="1600" b="1"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93855"/>
        <c:crosses val="autoZero"/>
        <c:crossBetween val="between"/>
      </c:valAx>
    </c:plotArea>
    <c:legend>
      <c:legendPos val="b"/>
      <c:overlay val="0"/>
      <c:txPr>
        <a:bodyPr/>
        <a:lstStyle/>
        <a:p>
          <a:pPr>
            <a:defRPr sz="1175" b="1" i="0" u="none" strike="noStrike" baseline="0">
              <a:solidFill>
                <a:srgbClr val="000000"/>
              </a:solidFill>
              <a:latin typeface="Calibri"/>
              <a:ea typeface="Calibri"/>
              <a:cs typeface="Calibri"/>
            </a:defRPr>
          </a:pPr>
          <a:endParaRPr lang="es-CO"/>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122" l="0.70000000000000062" r="0.70000000000000062" t="0.75000000000000122" header="0.30000000000000032" footer="0.30000000000000032"/>
    <c:pageSetup/>
  </c:printSettings>
</c:chartSpace>
</file>

<file path=xl/charts/chart9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Accesibilidad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invertIfNegative val="0"/>
          <c:dPt>
            <c:idx val="0"/>
            <c:invertIfNegative val="0"/>
            <c:bubble3D val="0"/>
            <c:spPr>
              <a:solidFill>
                <a:srgbClr val="C00000"/>
              </a:solidFill>
            </c:spPr>
            <c:extLst>
              <c:ext xmlns:c16="http://schemas.microsoft.com/office/drawing/2014/chart" uri="{C3380CC4-5D6E-409C-BE32-E72D297353CC}">
                <c16:uniqueId val="{00000000-95CE-480A-9102-7E3C01BE2BC1}"/>
              </c:ext>
            </c:extLst>
          </c:dPt>
          <c:dPt>
            <c:idx val="1"/>
            <c:invertIfNegative val="0"/>
            <c:bubble3D val="0"/>
            <c:spPr>
              <a:solidFill>
                <a:srgbClr val="C00000"/>
              </a:solidFill>
            </c:spPr>
            <c:extLst>
              <c:ext xmlns:c16="http://schemas.microsoft.com/office/drawing/2014/chart" uri="{C3380CC4-5D6E-409C-BE32-E72D297353CC}">
                <c16:uniqueId val="{00000001-95CE-480A-9102-7E3C01BE2BC1}"/>
              </c:ext>
            </c:extLst>
          </c:dPt>
          <c:dPt>
            <c:idx val="2"/>
            <c:invertIfNegative val="0"/>
            <c:bubble3D val="0"/>
            <c:spPr>
              <a:solidFill>
                <a:schemeClr val="accent6">
                  <a:lumMod val="75000"/>
                </a:schemeClr>
              </a:solidFill>
            </c:spPr>
            <c:extLst>
              <c:ext xmlns:c16="http://schemas.microsoft.com/office/drawing/2014/chart" uri="{C3380CC4-5D6E-409C-BE32-E72D297353CC}">
                <c16:uniqueId val="{00000002-95CE-480A-9102-7E3C01BE2BC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3-95CE-480A-9102-7E3C01BE2BC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Comunidad!$R$4:$U$4</c:f>
              <c:numCache>
                <c:formatCode>0%</c:formatCode>
                <c:ptCount val="4"/>
                <c:pt idx="0">
                  <c:v>0</c:v>
                </c:pt>
                <c:pt idx="1">
                  <c:v>0</c:v>
                </c:pt>
                <c:pt idx="2">
                  <c:v>0</c:v>
                </c:pt>
                <c:pt idx="3">
                  <c:v>0</c:v>
                </c:pt>
              </c:numCache>
            </c:numRef>
          </c:val>
          <c:extLst>
            <c:ext xmlns:c16="http://schemas.microsoft.com/office/drawing/2014/chart" uri="{C3380CC4-5D6E-409C-BE32-E72D297353CC}">
              <c16:uniqueId val="{00000004-95CE-480A-9102-7E3C01BE2BC1}"/>
            </c:ext>
          </c:extLst>
        </c:ser>
        <c:dLbls>
          <c:showLegendKey val="0"/>
          <c:showVal val="0"/>
          <c:showCatName val="0"/>
          <c:showSerName val="0"/>
          <c:showPercent val="0"/>
          <c:showBubbleSize val="0"/>
        </c:dLbls>
        <c:gapWidth val="150"/>
        <c:shape val="box"/>
        <c:axId val="106987615"/>
        <c:axId val="1"/>
        <c:axId val="0"/>
      </c:bar3DChart>
      <c:catAx>
        <c:axId val="10698761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8761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Proyección a la comunidad</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FAE3-4655-843B-4E0564C243E1}"/>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FAE3-4655-843B-4E0564C243E1}"/>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Comunidad!$R$5:$U$5</c:f>
              <c:numCache>
                <c:formatCode>0%</c:formatCode>
                <c:ptCount val="4"/>
                <c:pt idx="0">
                  <c:v>0</c:v>
                </c:pt>
                <c:pt idx="1">
                  <c:v>0</c:v>
                </c:pt>
                <c:pt idx="2">
                  <c:v>0</c:v>
                </c:pt>
                <c:pt idx="3">
                  <c:v>0</c:v>
                </c:pt>
              </c:numCache>
            </c:numRef>
          </c:val>
          <c:extLst>
            <c:ext xmlns:c16="http://schemas.microsoft.com/office/drawing/2014/chart" uri="{C3380CC4-5D6E-409C-BE32-E72D297353CC}">
              <c16:uniqueId val="{00000002-FAE3-4655-843B-4E0564C243E1}"/>
            </c:ext>
          </c:extLst>
        </c:ser>
        <c:dLbls>
          <c:showLegendKey val="0"/>
          <c:showVal val="0"/>
          <c:showCatName val="0"/>
          <c:showSerName val="0"/>
          <c:showPercent val="0"/>
          <c:showBubbleSize val="0"/>
        </c:dLbls>
        <c:gapWidth val="150"/>
        <c:shape val="box"/>
        <c:axId val="106992895"/>
        <c:axId val="1"/>
        <c:axId val="0"/>
      </c:bar3DChart>
      <c:catAx>
        <c:axId val="10699289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9289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Participación y convivencia</a:t>
            </a:r>
          </a:p>
        </c:rich>
      </c:tx>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D55F-4720-BA12-16EA1DB1193C}"/>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D55F-4720-BA12-16EA1DB1193C}"/>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Comunidad!$R$6:$U$6</c:f>
              <c:numCache>
                <c:formatCode>0%</c:formatCode>
                <c:ptCount val="4"/>
                <c:pt idx="0">
                  <c:v>0</c:v>
                </c:pt>
                <c:pt idx="1">
                  <c:v>0</c:v>
                </c:pt>
                <c:pt idx="2">
                  <c:v>0</c:v>
                </c:pt>
                <c:pt idx="3">
                  <c:v>0</c:v>
                </c:pt>
              </c:numCache>
            </c:numRef>
          </c:val>
          <c:extLst>
            <c:ext xmlns:c16="http://schemas.microsoft.com/office/drawing/2014/chart" uri="{C3380CC4-5D6E-409C-BE32-E72D297353CC}">
              <c16:uniqueId val="{00000002-D55F-4720-BA12-16EA1DB1193C}"/>
            </c:ext>
          </c:extLst>
        </c:ser>
        <c:dLbls>
          <c:showLegendKey val="0"/>
          <c:showVal val="0"/>
          <c:showCatName val="0"/>
          <c:showSerName val="0"/>
          <c:showPercent val="0"/>
          <c:showBubbleSize val="0"/>
        </c:dLbls>
        <c:gapWidth val="150"/>
        <c:shape val="box"/>
        <c:axId val="106993375"/>
        <c:axId val="1"/>
        <c:axId val="0"/>
      </c:bar3DChart>
      <c:catAx>
        <c:axId val="10699337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9337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Calibri"/>
                <a:ea typeface="Calibri"/>
                <a:cs typeface="Calibri"/>
              </a:defRPr>
            </a:pPr>
            <a:r>
              <a:rPr lang="en-US"/>
              <a:t>Año 2026. Prevención de riesgos</a:t>
            </a:r>
          </a:p>
        </c:rich>
      </c:tx>
      <c:layout>
        <c:manualLayout>
          <c:xMode val="edge"/>
          <c:yMode val="edge"/>
          <c:x val="0.19146307459697215"/>
          <c:y val="2.8397460955678411E-2"/>
        </c:manualLayout>
      </c:layout>
      <c:overlay val="0"/>
    </c:title>
    <c:autoTitleDeleted val="0"/>
    <c:view3D>
      <c:rotX val="15"/>
      <c:rotY val="20"/>
      <c:depthPercent val="100"/>
      <c:rAngAx val="1"/>
    </c:view3D>
    <c:floor>
      <c:thickness val="0"/>
    </c:floor>
    <c:sideWall>
      <c:thickness val="0"/>
    </c:sideWall>
    <c:backWall>
      <c:thickness val="0"/>
    </c:backWall>
    <c:plotArea>
      <c:layout/>
      <c:bar3DChart>
        <c:barDir val="col"/>
        <c:grouping val="clustered"/>
        <c:varyColors val="0"/>
        <c:ser>
          <c:idx val="0"/>
          <c:order val="0"/>
          <c:spPr>
            <a:solidFill>
              <a:srgbClr val="C00000"/>
            </a:solidFill>
          </c:spPr>
          <c:invertIfNegative val="0"/>
          <c:dPt>
            <c:idx val="2"/>
            <c:invertIfNegative val="0"/>
            <c:bubble3D val="0"/>
            <c:spPr>
              <a:solidFill>
                <a:schemeClr val="accent6">
                  <a:lumMod val="75000"/>
                </a:schemeClr>
              </a:solidFill>
            </c:spPr>
            <c:extLst>
              <c:ext xmlns:c16="http://schemas.microsoft.com/office/drawing/2014/chart" uri="{C3380CC4-5D6E-409C-BE32-E72D297353CC}">
                <c16:uniqueId val="{00000000-8D3D-4EDC-8E36-DD1B46F7E400}"/>
              </c:ext>
            </c:extLst>
          </c:dPt>
          <c:dPt>
            <c:idx val="3"/>
            <c:invertIfNegative val="0"/>
            <c:bubble3D val="0"/>
            <c:spPr>
              <a:solidFill>
                <a:schemeClr val="accent3">
                  <a:lumMod val="50000"/>
                </a:schemeClr>
              </a:solidFill>
            </c:spPr>
            <c:extLst>
              <c:ext xmlns:c16="http://schemas.microsoft.com/office/drawing/2014/chart" uri="{C3380CC4-5D6E-409C-BE32-E72D297353CC}">
                <c16:uniqueId val="{00000001-8D3D-4EDC-8E36-DD1B46F7E400}"/>
              </c:ext>
            </c:extLst>
          </c:dPt>
          <c:dLbls>
            <c:spPr>
              <a:noFill/>
              <a:ln w="25400">
                <a:noFill/>
              </a:ln>
            </c:spPr>
            <c:txPr>
              <a:bodyPr wrap="square" lIns="38100" tIns="19050" rIns="38100" bIns="19050" anchor="ctr">
                <a:spAutoFit/>
              </a:bodyPr>
              <a:lstStyle/>
              <a:p>
                <a:pPr>
                  <a:defRPr sz="1600" b="0" i="0" u="none" strike="noStrike" baseline="0">
                    <a:solidFill>
                      <a:srgbClr val="000000"/>
                    </a:solidFill>
                    <a:latin typeface="Calibri"/>
                    <a:ea typeface="Calibri"/>
                    <a:cs typeface="Calibri"/>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Comunidad!$R$7:$U$7</c:f>
              <c:numCache>
                <c:formatCode>0%</c:formatCode>
                <c:ptCount val="4"/>
                <c:pt idx="0">
                  <c:v>0</c:v>
                </c:pt>
                <c:pt idx="1">
                  <c:v>0</c:v>
                </c:pt>
                <c:pt idx="2">
                  <c:v>0</c:v>
                </c:pt>
                <c:pt idx="3">
                  <c:v>0</c:v>
                </c:pt>
              </c:numCache>
            </c:numRef>
          </c:val>
          <c:extLst>
            <c:ext xmlns:c16="http://schemas.microsoft.com/office/drawing/2014/chart" uri="{C3380CC4-5D6E-409C-BE32-E72D297353CC}">
              <c16:uniqueId val="{00000002-8D3D-4EDC-8E36-DD1B46F7E400}"/>
            </c:ext>
          </c:extLst>
        </c:ser>
        <c:dLbls>
          <c:showLegendKey val="0"/>
          <c:showVal val="0"/>
          <c:showCatName val="0"/>
          <c:showSerName val="0"/>
          <c:showPercent val="0"/>
          <c:showBubbleSize val="0"/>
        </c:dLbls>
        <c:gapWidth val="150"/>
        <c:shape val="box"/>
        <c:axId val="106990015"/>
        <c:axId val="1"/>
        <c:axId val="0"/>
      </c:bar3DChart>
      <c:catAx>
        <c:axId val="106990015"/>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
        <c:crosses val="autoZero"/>
        <c:auto val="1"/>
        <c:lblAlgn val="ctr"/>
        <c:lblOffset val="100"/>
        <c:noMultiLvlLbl val="0"/>
      </c:catAx>
      <c:valAx>
        <c:axId val="1"/>
        <c:scaling>
          <c:orientation val="minMax"/>
        </c:scaling>
        <c:delete val="1"/>
        <c:axPos val="l"/>
        <c:numFmt formatCode="0%" sourceLinked="1"/>
        <c:majorTickMark val="out"/>
        <c:minorTickMark val="none"/>
        <c:tickLblPos val="nextTo"/>
        <c:crossAx val="106990015"/>
        <c:crosses val="autoZero"/>
        <c:crossBetween val="between"/>
      </c:valAx>
      <c:spPr>
        <a:noFill/>
        <a:ln w="25400">
          <a:noFill/>
        </a:ln>
      </c:spPr>
    </c:plotArea>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hyperlink" Target="#Autoevaluaci&#243;n!A1"/><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8" Type="http://schemas.openxmlformats.org/officeDocument/2006/relationships/hyperlink" Target="#Directiva!A8"/><Relationship Id="rId13" Type="http://schemas.openxmlformats.org/officeDocument/2006/relationships/hyperlink" Target="#Academica!A6"/><Relationship Id="rId18" Type="http://schemas.openxmlformats.org/officeDocument/2006/relationships/image" Target="../media/image8.png"/><Relationship Id="rId26" Type="http://schemas.openxmlformats.org/officeDocument/2006/relationships/hyperlink" Target="#Comunidad!A7"/><Relationship Id="rId3" Type="http://schemas.openxmlformats.org/officeDocument/2006/relationships/hyperlink" Target="#Directiva!A5"/><Relationship Id="rId21" Type="http://schemas.openxmlformats.org/officeDocument/2006/relationships/hyperlink" Target="#Admon!A7"/><Relationship Id="rId7" Type="http://schemas.openxmlformats.org/officeDocument/2006/relationships/hyperlink" Target="#Directiva!A7"/><Relationship Id="rId12" Type="http://schemas.openxmlformats.org/officeDocument/2006/relationships/image" Target="../media/image6.png"/><Relationship Id="rId17" Type="http://schemas.openxmlformats.org/officeDocument/2006/relationships/hyperlink" Target="#Admon!A5"/><Relationship Id="rId25" Type="http://schemas.openxmlformats.org/officeDocument/2006/relationships/hyperlink" Target="#Comunidad!A6"/><Relationship Id="rId2" Type="http://schemas.openxmlformats.org/officeDocument/2006/relationships/image" Target="../media/image3.png"/><Relationship Id="rId16" Type="http://schemas.openxmlformats.org/officeDocument/2006/relationships/hyperlink" Target="#Admon!A4"/><Relationship Id="rId20" Type="http://schemas.openxmlformats.org/officeDocument/2006/relationships/image" Target="../media/image9.png"/><Relationship Id="rId29" Type="http://schemas.openxmlformats.org/officeDocument/2006/relationships/hyperlink" Target="#Directiva!A1"/><Relationship Id="rId1" Type="http://schemas.openxmlformats.org/officeDocument/2006/relationships/hyperlink" Target="#Directiva!A4"/><Relationship Id="rId6" Type="http://schemas.openxmlformats.org/officeDocument/2006/relationships/image" Target="../media/image5.png"/><Relationship Id="rId11" Type="http://schemas.openxmlformats.org/officeDocument/2006/relationships/hyperlink" Target="#Academica!A5"/><Relationship Id="rId24" Type="http://schemas.openxmlformats.org/officeDocument/2006/relationships/hyperlink" Target="#Comunidad!A5"/><Relationship Id="rId5" Type="http://schemas.openxmlformats.org/officeDocument/2006/relationships/hyperlink" Target="#Directiva!A6"/><Relationship Id="rId15" Type="http://schemas.openxmlformats.org/officeDocument/2006/relationships/image" Target="../media/image7.png"/><Relationship Id="rId23" Type="http://schemas.openxmlformats.org/officeDocument/2006/relationships/hyperlink" Target="#Comunidad!A4"/><Relationship Id="rId28" Type="http://schemas.openxmlformats.org/officeDocument/2006/relationships/image" Target="../media/image10.jpeg"/><Relationship Id="rId10" Type="http://schemas.openxmlformats.org/officeDocument/2006/relationships/hyperlink" Target="#Academica!A4"/><Relationship Id="rId19" Type="http://schemas.openxmlformats.org/officeDocument/2006/relationships/hyperlink" Target="#Admon!A6"/><Relationship Id="rId31" Type="http://schemas.openxmlformats.org/officeDocument/2006/relationships/image" Target="../media/image12.png"/><Relationship Id="rId4" Type="http://schemas.openxmlformats.org/officeDocument/2006/relationships/image" Target="../media/image4.png"/><Relationship Id="rId9" Type="http://schemas.openxmlformats.org/officeDocument/2006/relationships/hyperlink" Target="#Directiva!A9"/><Relationship Id="rId14" Type="http://schemas.openxmlformats.org/officeDocument/2006/relationships/hyperlink" Target="#Academica!A7"/><Relationship Id="rId22" Type="http://schemas.openxmlformats.org/officeDocument/2006/relationships/hyperlink" Target="#Admon!A8"/><Relationship Id="rId27" Type="http://schemas.openxmlformats.org/officeDocument/2006/relationships/hyperlink" Target="#Instituci&#243;n!A1"/><Relationship Id="rId30" Type="http://schemas.openxmlformats.org/officeDocument/2006/relationships/image" Target="../media/image11.jpeg"/></Relationships>
</file>

<file path=xl/drawings/_rels/drawing3.xml.rels><?xml version="1.0" encoding="UTF-8" standalone="yes"?>
<Relationships xmlns="http://schemas.openxmlformats.org/package/2006/relationships"><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2.jpe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hyperlink" Target="#Academica!A1"/><Relationship Id="rId33" Type="http://schemas.openxmlformats.org/officeDocument/2006/relationships/chart" Target="../charts/chart30.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chart" Target="../charts/chart29.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5.xml"/><Relationship Id="rId10" Type="http://schemas.openxmlformats.org/officeDocument/2006/relationships/chart" Target="../charts/chart10.xml"/><Relationship Id="rId19" Type="http://schemas.openxmlformats.org/officeDocument/2006/relationships/chart" Target="../charts/chart19.xml"/><Relationship Id="rId31" Type="http://schemas.openxmlformats.org/officeDocument/2006/relationships/chart" Target="../charts/chart28.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image" Target="../media/image13.png"/><Relationship Id="rId30" Type="http://schemas.openxmlformats.org/officeDocument/2006/relationships/chart" Target="../charts/chart27.xml"/><Relationship Id="rId8" Type="http://schemas.openxmlformats.org/officeDocument/2006/relationships/chart" Target="../charts/chart8.xml"/></Relationships>
</file>

<file path=xl/drawings/_rels/drawing4.xml.rels><?xml version="1.0" encoding="UTF-8" standalone="yes"?>
<Relationships xmlns="http://schemas.openxmlformats.org/package/2006/relationships"><Relationship Id="rId8" Type="http://schemas.openxmlformats.org/officeDocument/2006/relationships/chart" Target="../charts/chart38.xml"/><Relationship Id="rId13" Type="http://schemas.openxmlformats.org/officeDocument/2006/relationships/chart" Target="../charts/chart43.xml"/><Relationship Id="rId18" Type="http://schemas.openxmlformats.org/officeDocument/2006/relationships/image" Target="../media/image2.jpeg"/><Relationship Id="rId3" Type="http://schemas.openxmlformats.org/officeDocument/2006/relationships/chart" Target="../charts/chart33.xml"/><Relationship Id="rId21" Type="http://schemas.openxmlformats.org/officeDocument/2006/relationships/chart" Target="../charts/chart48.xml"/><Relationship Id="rId7" Type="http://schemas.openxmlformats.org/officeDocument/2006/relationships/chart" Target="../charts/chart37.xml"/><Relationship Id="rId12" Type="http://schemas.openxmlformats.org/officeDocument/2006/relationships/chart" Target="../charts/chart42.xml"/><Relationship Id="rId17" Type="http://schemas.openxmlformats.org/officeDocument/2006/relationships/hyperlink" Target="#Admon!A1"/><Relationship Id="rId2" Type="http://schemas.openxmlformats.org/officeDocument/2006/relationships/chart" Target="../charts/chart32.xml"/><Relationship Id="rId16" Type="http://schemas.openxmlformats.org/officeDocument/2006/relationships/chart" Target="../charts/chart46.xml"/><Relationship Id="rId20" Type="http://schemas.openxmlformats.org/officeDocument/2006/relationships/chart" Target="../charts/chart47.xml"/><Relationship Id="rId1" Type="http://schemas.openxmlformats.org/officeDocument/2006/relationships/chart" Target="../charts/chart31.xml"/><Relationship Id="rId6" Type="http://schemas.openxmlformats.org/officeDocument/2006/relationships/chart" Target="../charts/chart36.xml"/><Relationship Id="rId11" Type="http://schemas.openxmlformats.org/officeDocument/2006/relationships/chart" Target="../charts/chart41.xml"/><Relationship Id="rId5" Type="http://schemas.openxmlformats.org/officeDocument/2006/relationships/chart" Target="../charts/chart35.xml"/><Relationship Id="rId15" Type="http://schemas.openxmlformats.org/officeDocument/2006/relationships/chart" Target="../charts/chart45.xml"/><Relationship Id="rId23" Type="http://schemas.openxmlformats.org/officeDocument/2006/relationships/chart" Target="../charts/chart50.xml"/><Relationship Id="rId10" Type="http://schemas.openxmlformats.org/officeDocument/2006/relationships/chart" Target="../charts/chart40.xml"/><Relationship Id="rId19" Type="http://schemas.openxmlformats.org/officeDocument/2006/relationships/image" Target="../media/image14.png"/><Relationship Id="rId4" Type="http://schemas.openxmlformats.org/officeDocument/2006/relationships/chart" Target="../charts/chart34.xml"/><Relationship Id="rId9" Type="http://schemas.openxmlformats.org/officeDocument/2006/relationships/chart" Target="../charts/chart39.xml"/><Relationship Id="rId14" Type="http://schemas.openxmlformats.org/officeDocument/2006/relationships/chart" Target="../charts/chart44.xml"/><Relationship Id="rId22" Type="http://schemas.openxmlformats.org/officeDocument/2006/relationships/chart" Target="../charts/chart49.xml"/></Relationships>
</file>

<file path=xl/drawings/_rels/drawing5.xml.rels><?xml version="1.0" encoding="UTF-8" standalone="yes"?>
<Relationships xmlns="http://schemas.openxmlformats.org/package/2006/relationships"><Relationship Id="rId8" Type="http://schemas.openxmlformats.org/officeDocument/2006/relationships/chart" Target="../charts/chart58.xml"/><Relationship Id="rId13" Type="http://schemas.openxmlformats.org/officeDocument/2006/relationships/chart" Target="../charts/chart63.xml"/><Relationship Id="rId18" Type="http://schemas.openxmlformats.org/officeDocument/2006/relationships/chart" Target="../charts/chart68.xml"/><Relationship Id="rId26" Type="http://schemas.openxmlformats.org/officeDocument/2006/relationships/chart" Target="../charts/chart72.xml"/><Relationship Id="rId3" Type="http://schemas.openxmlformats.org/officeDocument/2006/relationships/chart" Target="../charts/chart53.xml"/><Relationship Id="rId21" Type="http://schemas.openxmlformats.org/officeDocument/2006/relationships/hyperlink" Target="#'Fort y Oport'!A1"/><Relationship Id="rId7" Type="http://schemas.openxmlformats.org/officeDocument/2006/relationships/chart" Target="../charts/chart57.xml"/><Relationship Id="rId12" Type="http://schemas.openxmlformats.org/officeDocument/2006/relationships/chart" Target="../charts/chart62.xml"/><Relationship Id="rId17" Type="http://schemas.openxmlformats.org/officeDocument/2006/relationships/chart" Target="../charts/chart67.xml"/><Relationship Id="rId25" Type="http://schemas.openxmlformats.org/officeDocument/2006/relationships/chart" Target="../charts/chart71.xml"/><Relationship Id="rId2" Type="http://schemas.openxmlformats.org/officeDocument/2006/relationships/chart" Target="../charts/chart52.xml"/><Relationship Id="rId16" Type="http://schemas.openxmlformats.org/officeDocument/2006/relationships/chart" Target="../charts/chart66.xml"/><Relationship Id="rId20" Type="http://schemas.openxmlformats.org/officeDocument/2006/relationships/chart" Target="../charts/chart70.xml"/><Relationship Id="rId29" Type="http://schemas.openxmlformats.org/officeDocument/2006/relationships/chart" Target="../charts/chart75.xml"/><Relationship Id="rId1" Type="http://schemas.openxmlformats.org/officeDocument/2006/relationships/chart" Target="../charts/chart51.xml"/><Relationship Id="rId6" Type="http://schemas.openxmlformats.org/officeDocument/2006/relationships/chart" Target="../charts/chart56.xml"/><Relationship Id="rId11" Type="http://schemas.openxmlformats.org/officeDocument/2006/relationships/chart" Target="../charts/chart61.xml"/><Relationship Id="rId24" Type="http://schemas.openxmlformats.org/officeDocument/2006/relationships/image" Target="../media/image15.png"/><Relationship Id="rId5" Type="http://schemas.openxmlformats.org/officeDocument/2006/relationships/chart" Target="../charts/chart55.xml"/><Relationship Id="rId15" Type="http://schemas.openxmlformats.org/officeDocument/2006/relationships/chart" Target="../charts/chart65.xml"/><Relationship Id="rId23" Type="http://schemas.openxmlformats.org/officeDocument/2006/relationships/hyperlink" Target="#Comunidad!A1"/><Relationship Id="rId28" Type="http://schemas.openxmlformats.org/officeDocument/2006/relationships/chart" Target="../charts/chart74.xml"/><Relationship Id="rId10" Type="http://schemas.openxmlformats.org/officeDocument/2006/relationships/chart" Target="../charts/chart60.xml"/><Relationship Id="rId19" Type="http://schemas.openxmlformats.org/officeDocument/2006/relationships/chart" Target="../charts/chart69.xml"/><Relationship Id="rId4" Type="http://schemas.openxmlformats.org/officeDocument/2006/relationships/chart" Target="../charts/chart54.xml"/><Relationship Id="rId9" Type="http://schemas.openxmlformats.org/officeDocument/2006/relationships/chart" Target="../charts/chart59.xml"/><Relationship Id="rId14" Type="http://schemas.openxmlformats.org/officeDocument/2006/relationships/chart" Target="../charts/chart64.xml"/><Relationship Id="rId22" Type="http://schemas.openxmlformats.org/officeDocument/2006/relationships/image" Target="../media/image2.jpeg"/><Relationship Id="rId27" Type="http://schemas.openxmlformats.org/officeDocument/2006/relationships/chart" Target="../charts/chart73.xml"/></Relationships>
</file>

<file path=xl/drawings/_rels/drawing6.xml.rels><?xml version="1.0" encoding="UTF-8" standalone="yes"?>
<Relationships xmlns="http://schemas.openxmlformats.org/package/2006/relationships"><Relationship Id="rId8" Type="http://schemas.openxmlformats.org/officeDocument/2006/relationships/chart" Target="../charts/chart83.xml"/><Relationship Id="rId13" Type="http://schemas.openxmlformats.org/officeDocument/2006/relationships/chart" Target="../charts/chart88.xml"/><Relationship Id="rId18" Type="http://schemas.openxmlformats.org/officeDocument/2006/relationships/image" Target="../media/image2.jpeg"/><Relationship Id="rId3" Type="http://schemas.openxmlformats.org/officeDocument/2006/relationships/chart" Target="../charts/chart78.xml"/><Relationship Id="rId21" Type="http://schemas.openxmlformats.org/officeDocument/2006/relationships/chart" Target="../charts/chart94.xml"/><Relationship Id="rId7" Type="http://schemas.openxmlformats.org/officeDocument/2006/relationships/chart" Target="../charts/chart82.xml"/><Relationship Id="rId12" Type="http://schemas.openxmlformats.org/officeDocument/2006/relationships/chart" Target="../charts/chart87.xml"/><Relationship Id="rId17" Type="http://schemas.openxmlformats.org/officeDocument/2006/relationships/hyperlink" Target="#Instituci&#243;n!A1"/><Relationship Id="rId2" Type="http://schemas.openxmlformats.org/officeDocument/2006/relationships/chart" Target="../charts/chart77.xml"/><Relationship Id="rId16" Type="http://schemas.openxmlformats.org/officeDocument/2006/relationships/chart" Target="../charts/chart91.xml"/><Relationship Id="rId20" Type="http://schemas.openxmlformats.org/officeDocument/2006/relationships/chart" Target="../charts/chart93.xml"/><Relationship Id="rId1" Type="http://schemas.openxmlformats.org/officeDocument/2006/relationships/chart" Target="../charts/chart76.xml"/><Relationship Id="rId6" Type="http://schemas.openxmlformats.org/officeDocument/2006/relationships/chart" Target="../charts/chart81.xml"/><Relationship Id="rId11" Type="http://schemas.openxmlformats.org/officeDocument/2006/relationships/chart" Target="../charts/chart86.xml"/><Relationship Id="rId5" Type="http://schemas.openxmlformats.org/officeDocument/2006/relationships/chart" Target="../charts/chart80.xml"/><Relationship Id="rId15" Type="http://schemas.openxmlformats.org/officeDocument/2006/relationships/chart" Target="../charts/chart90.xml"/><Relationship Id="rId10" Type="http://schemas.openxmlformats.org/officeDocument/2006/relationships/chart" Target="../charts/chart85.xml"/><Relationship Id="rId19" Type="http://schemas.openxmlformats.org/officeDocument/2006/relationships/chart" Target="../charts/chart92.xml"/><Relationship Id="rId4" Type="http://schemas.openxmlformats.org/officeDocument/2006/relationships/chart" Target="../charts/chart79.xml"/><Relationship Id="rId9" Type="http://schemas.openxmlformats.org/officeDocument/2006/relationships/chart" Target="../charts/chart84.xml"/><Relationship Id="rId14" Type="http://schemas.openxmlformats.org/officeDocument/2006/relationships/chart" Target="../charts/chart89.xml"/><Relationship Id="rId22" Type="http://schemas.openxmlformats.org/officeDocument/2006/relationships/chart" Target="../charts/chart95.xml"/></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171450</xdr:rowOff>
    </xdr:from>
    <xdr:to>
      <xdr:col>1</xdr:col>
      <xdr:colOff>714375</xdr:colOff>
      <xdr:row>2</xdr:row>
      <xdr:rowOff>95250</xdr:rowOff>
    </xdr:to>
    <xdr:pic>
      <xdr:nvPicPr>
        <xdr:cNvPr id="27565379" name="1 Imagen" descr="Secretaría de Educación">
          <a:extLst>
            <a:ext uri="{FF2B5EF4-FFF2-40B4-BE49-F238E27FC236}">
              <a16:creationId xmlns:a16="http://schemas.microsoft.com/office/drawing/2014/main" id="{7E251340-500A-76D1-20E7-A58BF51BCA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171450"/>
          <a:ext cx="1438275"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133350</xdr:colOff>
      <xdr:row>0</xdr:row>
      <xdr:rowOff>114300</xdr:rowOff>
    </xdr:from>
    <xdr:to>
      <xdr:col>10</xdr:col>
      <xdr:colOff>828675</xdr:colOff>
      <xdr:row>2</xdr:row>
      <xdr:rowOff>219075</xdr:rowOff>
    </xdr:to>
    <xdr:pic>
      <xdr:nvPicPr>
        <xdr:cNvPr id="27565380" name="Picture 3995" descr="MB900431547">
          <a:hlinkClick xmlns:r="http://schemas.openxmlformats.org/officeDocument/2006/relationships" r:id="rId2" tooltip="Ir a revision identidad"/>
          <a:extLst>
            <a:ext uri="{FF2B5EF4-FFF2-40B4-BE49-F238E27FC236}">
              <a16:creationId xmlns:a16="http://schemas.microsoft.com/office/drawing/2014/main" id="{396BC9DB-8BD8-5434-8F0E-D3C51ED46DC8}"/>
            </a:ext>
          </a:extLst>
        </xdr:cNvPr>
        <xdr:cNvPicPr>
          <a:picLocks noChangeAspect="1" noChangeArrowheads="1"/>
        </xdr:cNvPicPr>
      </xdr:nvPicPr>
      <xdr:blipFill>
        <a:blip xmlns:r="http://schemas.openxmlformats.org/officeDocument/2006/relationships" r:embed="rId3"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8905875" y="114300"/>
          <a:ext cx="695325"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2771775</xdr:colOff>
      <xdr:row>5</xdr:row>
      <xdr:rowOff>9525</xdr:rowOff>
    </xdr:from>
    <xdr:to>
      <xdr:col>3</xdr:col>
      <xdr:colOff>38100</xdr:colOff>
      <xdr:row>6</xdr:row>
      <xdr:rowOff>28575</xdr:rowOff>
    </xdr:to>
    <xdr:pic>
      <xdr:nvPicPr>
        <xdr:cNvPr id="51619368" name="2 Imagen">
          <a:hlinkClick xmlns:r="http://schemas.openxmlformats.org/officeDocument/2006/relationships" r:id="rId1" tooltip="IR A RESUMEN"/>
          <a:extLst>
            <a:ext uri="{FF2B5EF4-FFF2-40B4-BE49-F238E27FC236}">
              <a16:creationId xmlns:a16="http://schemas.microsoft.com/office/drawing/2014/main" id="{2B18B9E4-3FF9-2210-3DA8-91EC33D23ED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95600" y="1219200"/>
          <a:ext cx="24765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2762250</xdr:colOff>
      <xdr:row>11</xdr:row>
      <xdr:rowOff>9525</xdr:rowOff>
    </xdr:from>
    <xdr:to>
      <xdr:col>3</xdr:col>
      <xdr:colOff>28575</xdr:colOff>
      <xdr:row>12</xdr:row>
      <xdr:rowOff>19050</xdr:rowOff>
    </xdr:to>
    <xdr:pic>
      <xdr:nvPicPr>
        <xdr:cNvPr id="51619369" name="3 Imagen">
          <a:hlinkClick xmlns:r="http://schemas.openxmlformats.org/officeDocument/2006/relationships" r:id="rId3" tooltip="IR A RESUMEN"/>
          <a:extLst>
            <a:ext uri="{FF2B5EF4-FFF2-40B4-BE49-F238E27FC236}">
              <a16:creationId xmlns:a16="http://schemas.microsoft.com/office/drawing/2014/main" id="{DAF7B4B5-AD95-37B6-9ED3-C9324A7B429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86075" y="3552825"/>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2752725</xdr:colOff>
      <xdr:row>18</xdr:row>
      <xdr:rowOff>9525</xdr:rowOff>
    </xdr:from>
    <xdr:to>
      <xdr:col>3</xdr:col>
      <xdr:colOff>28575</xdr:colOff>
      <xdr:row>19</xdr:row>
      <xdr:rowOff>19050</xdr:rowOff>
    </xdr:to>
    <xdr:pic>
      <xdr:nvPicPr>
        <xdr:cNvPr id="51619370" name="4 Imagen">
          <a:hlinkClick xmlns:r="http://schemas.openxmlformats.org/officeDocument/2006/relationships" r:id="rId5" tooltip="IR A RESUMEN"/>
          <a:extLst>
            <a:ext uri="{FF2B5EF4-FFF2-40B4-BE49-F238E27FC236}">
              <a16:creationId xmlns:a16="http://schemas.microsoft.com/office/drawing/2014/main" id="{3A0706BE-0A21-3B58-206C-7D058B406DD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2876550" y="6410325"/>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2781300</xdr:colOff>
      <xdr:row>28</xdr:row>
      <xdr:rowOff>9525</xdr:rowOff>
    </xdr:from>
    <xdr:to>
      <xdr:col>3</xdr:col>
      <xdr:colOff>47625</xdr:colOff>
      <xdr:row>29</xdr:row>
      <xdr:rowOff>19050</xdr:rowOff>
    </xdr:to>
    <xdr:pic>
      <xdr:nvPicPr>
        <xdr:cNvPr id="51619371" name="5 Imagen">
          <a:hlinkClick xmlns:r="http://schemas.openxmlformats.org/officeDocument/2006/relationships" r:id="rId7" tooltip="IR A RESUMEN"/>
          <a:extLst>
            <a:ext uri="{FF2B5EF4-FFF2-40B4-BE49-F238E27FC236}">
              <a16:creationId xmlns:a16="http://schemas.microsoft.com/office/drawing/2014/main" id="{9061F82C-1081-54BD-69D7-D72DC4BD107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905125" y="107823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2743200</xdr:colOff>
      <xdr:row>34</xdr:row>
      <xdr:rowOff>19050</xdr:rowOff>
    </xdr:from>
    <xdr:to>
      <xdr:col>3</xdr:col>
      <xdr:colOff>9525</xdr:colOff>
      <xdr:row>35</xdr:row>
      <xdr:rowOff>28575</xdr:rowOff>
    </xdr:to>
    <xdr:pic>
      <xdr:nvPicPr>
        <xdr:cNvPr id="51619372" name="7 Imagen">
          <a:hlinkClick xmlns:r="http://schemas.openxmlformats.org/officeDocument/2006/relationships" r:id="rId8" tooltip="IR A RESUMEN"/>
          <a:extLst>
            <a:ext uri="{FF2B5EF4-FFF2-40B4-BE49-F238E27FC236}">
              <a16:creationId xmlns:a16="http://schemas.microsoft.com/office/drawing/2014/main" id="{11719C85-C00C-9C8B-FA3D-756E20282B4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67025" y="1316355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2752725</xdr:colOff>
      <xdr:row>45</xdr:row>
      <xdr:rowOff>9525</xdr:rowOff>
    </xdr:from>
    <xdr:to>
      <xdr:col>3</xdr:col>
      <xdr:colOff>19050</xdr:colOff>
      <xdr:row>46</xdr:row>
      <xdr:rowOff>28575</xdr:rowOff>
    </xdr:to>
    <xdr:pic>
      <xdr:nvPicPr>
        <xdr:cNvPr id="51619373" name="8 Imagen">
          <a:hlinkClick xmlns:r="http://schemas.openxmlformats.org/officeDocument/2006/relationships" r:id="rId9" tooltip="IR A RESUMEN"/>
          <a:extLst>
            <a:ext uri="{FF2B5EF4-FFF2-40B4-BE49-F238E27FC236}">
              <a16:creationId xmlns:a16="http://schemas.microsoft.com/office/drawing/2014/main" id="{2A27A4C9-3514-B989-D8C1-09BF2661C28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76550" y="18021300"/>
          <a:ext cx="24765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2771775</xdr:colOff>
      <xdr:row>53</xdr:row>
      <xdr:rowOff>9525</xdr:rowOff>
    </xdr:from>
    <xdr:to>
      <xdr:col>3</xdr:col>
      <xdr:colOff>38100</xdr:colOff>
      <xdr:row>54</xdr:row>
      <xdr:rowOff>19050</xdr:rowOff>
    </xdr:to>
    <xdr:pic>
      <xdr:nvPicPr>
        <xdr:cNvPr id="51619374" name="9 Imagen">
          <a:hlinkClick xmlns:r="http://schemas.openxmlformats.org/officeDocument/2006/relationships" r:id="rId10" tooltip="IR A RESUMEN"/>
          <a:extLst>
            <a:ext uri="{FF2B5EF4-FFF2-40B4-BE49-F238E27FC236}">
              <a16:creationId xmlns:a16="http://schemas.microsoft.com/office/drawing/2014/main" id="{F62D6B70-4C89-E1DA-68C9-BC6F5D68D02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95600" y="211074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2743200</xdr:colOff>
      <xdr:row>59</xdr:row>
      <xdr:rowOff>76200</xdr:rowOff>
    </xdr:from>
    <xdr:to>
      <xdr:col>3</xdr:col>
      <xdr:colOff>9525</xdr:colOff>
      <xdr:row>61</xdr:row>
      <xdr:rowOff>9525</xdr:rowOff>
    </xdr:to>
    <xdr:pic>
      <xdr:nvPicPr>
        <xdr:cNvPr id="51619375" name="10 Imagen">
          <a:hlinkClick xmlns:r="http://schemas.openxmlformats.org/officeDocument/2006/relationships" r:id="rId11" tooltip="IR A RESUMEN"/>
          <a:extLst>
            <a:ext uri="{FF2B5EF4-FFF2-40B4-BE49-F238E27FC236}">
              <a16:creationId xmlns:a16="http://schemas.microsoft.com/office/drawing/2014/main" id="{8522DAD3-C14C-01BB-F57A-945C4B966FC2}"/>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2867025" y="23317200"/>
          <a:ext cx="24765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2752725</xdr:colOff>
      <xdr:row>66</xdr:row>
      <xdr:rowOff>19050</xdr:rowOff>
    </xdr:from>
    <xdr:to>
      <xdr:col>3</xdr:col>
      <xdr:colOff>19050</xdr:colOff>
      <xdr:row>67</xdr:row>
      <xdr:rowOff>28575</xdr:rowOff>
    </xdr:to>
    <xdr:pic>
      <xdr:nvPicPr>
        <xdr:cNvPr id="51619376" name="11 Imagen">
          <a:hlinkClick xmlns:r="http://schemas.openxmlformats.org/officeDocument/2006/relationships" r:id="rId13" tooltip="IR A RESUMEN"/>
          <a:extLst>
            <a:ext uri="{FF2B5EF4-FFF2-40B4-BE49-F238E27FC236}">
              <a16:creationId xmlns:a16="http://schemas.microsoft.com/office/drawing/2014/main" id="{98E4A8AA-D81A-9F07-D679-50B12818F9A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76550" y="252222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2771775</xdr:colOff>
      <xdr:row>72</xdr:row>
      <xdr:rowOff>0</xdr:rowOff>
    </xdr:from>
    <xdr:to>
      <xdr:col>3</xdr:col>
      <xdr:colOff>47625</xdr:colOff>
      <xdr:row>73</xdr:row>
      <xdr:rowOff>19050</xdr:rowOff>
    </xdr:to>
    <xdr:pic>
      <xdr:nvPicPr>
        <xdr:cNvPr id="51619377" name="12 Imagen">
          <a:hlinkClick xmlns:r="http://schemas.openxmlformats.org/officeDocument/2006/relationships" r:id="rId14" tooltip="IR A RESUMEN"/>
          <a:extLst>
            <a:ext uri="{FF2B5EF4-FFF2-40B4-BE49-F238E27FC236}">
              <a16:creationId xmlns:a16="http://schemas.microsoft.com/office/drawing/2014/main" id="{6B25397B-A1C0-A7EC-45E6-D762694CFED6}"/>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2895600" y="27070050"/>
          <a:ext cx="2571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2762250</xdr:colOff>
      <xdr:row>82</xdr:row>
      <xdr:rowOff>9525</xdr:rowOff>
    </xdr:from>
    <xdr:to>
      <xdr:col>3</xdr:col>
      <xdr:colOff>28575</xdr:colOff>
      <xdr:row>83</xdr:row>
      <xdr:rowOff>28575</xdr:rowOff>
    </xdr:to>
    <xdr:pic>
      <xdr:nvPicPr>
        <xdr:cNvPr id="51619378" name="13 Imagen">
          <a:hlinkClick xmlns:r="http://schemas.openxmlformats.org/officeDocument/2006/relationships" r:id="rId16" tooltip="IR A RESUMEN"/>
          <a:extLst>
            <a:ext uri="{FF2B5EF4-FFF2-40B4-BE49-F238E27FC236}">
              <a16:creationId xmlns:a16="http://schemas.microsoft.com/office/drawing/2014/main" id="{6AF04ECD-771A-A330-6CB7-BDF99B7B407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86075" y="30394275"/>
          <a:ext cx="247650"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666750</xdr:colOff>
      <xdr:row>86</xdr:row>
      <xdr:rowOff>66675</xdr:rowOff>
    </xdr:from>
    <xdr:to>
      <xdr:col>4</xdr:col>
      <xdr:colOff>904875</xdr:colOff>
      <xdr:row>87</xdr:row>
      <xdr:rowOff>57150</xdr:rowOff>
    </xdr:to>
    <xdr:pic>
      <xdr:nvPicPr>
        <xdr:cNvPr id="51619379" name="14 Imagen">
          <a:hlinkClick xmlns:r="http://schemas.openxmlformats.org/officeDocument/2006/relationships" r:id="rId17" tooltip="IR A RESUMEN"/>
          <a:extLst>
            <a:ext uri="{FF2B5EF4-FFF2-40B4-BE49-F238E27FC236}">
              <a16:creationId xmlns:a16="http://schemas.microsoft.com/office/drawing/2014/main" id="{714F39AE-96BE-5B03-C3C0-041DA960337E}"/>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bwMode="auto">
        <a:xfrm>
          <a:off x="4552950" y="31832550"/>
          <a:ext cx="2381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638175</xdr:colOff>
      <xdr:row>96</xdr:row>
      <xdr:rowOff>9525</xdr:rowOff>
    </xdr:from>
    <xdr:to>
      <xdr:col>4</xdr:col>
      <xdr:colOff>885825</xdr:colOff>
      <xdr:row>97</xdr:row>
      <xdr:rowOff>19050</xdr:rowOff>
    </xdr:to>
    <xdr:pic>
      <xdr:nvPicPr>
        <xdr:cNvPr id="51619380" name="15 Imagen">
          <a:hlinkClick xmlns:r="http://schemas.openxmlformats.org/officeDocument/2006/relationships" r:id="rId19" tooltip="IR A RESUMEN"/>
          <a:extLst>
            <a:ext uri="{FF2B5EF4-FFF2-40B4-BE49-F238E27FC236}">
              <a16:creationId xmlns:a16="http://schemas.microsoft.com/office/drawing/2014/main" id="{A5AABDBF-D771-41B1-FCED-7AEB48D9A6AA}"/>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4524375" y="350139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2705100</xdr:colOff>
      <xdr:row>100</xdr:row>
      <xdr:rowOff>19050</xdr:rowOff>
    </xdr:from>
    <xdr:to>
      <xdr:col>2</xdr:col>
      <xdr:colOff>2952750</xdr:colOff>
      <xdr:row>101</xdr:row>
      <xdr:rowOff>28575</xdr:rowOff>
    </xdr:to>
    <xdr:pic>
      <xdr:nvPicPr>
        <xdr:cNvPr id="51619381" name="16 Imagen">
          <a:hlinkClick xmlns:r="http://schemas.openxmlformats.org/officeDocument/2006/relationships" r:id="rId21" tooltip="IR A RESUMEN"/>
          <a:extLst>
            <a:ext uri="{FF2B5EF4-FFF2-40B4-BE49-F238E27FC236}">
              <a16:creationId xmlns:a16="http://schemas.microsoft.com/office/drawing/2014/main" id="{0A385986-20C4-5FF8-FD60-DB61E7BF5E90}"/>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2828925" y="36090225"/>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2762250</xdr:colOff>
      <xdr:row>112</xdr:row>
      <xdr:rowOff>19050</xdr:rowOff>
    </xdr:from>
    <xdr:to>
      <xdr:col>3</xdr:col>
      <xdr:colOff>28575</xdr:colOff>
      <xdr:row>113</xdr:row>
      <xdr:rowOff>28575</xdr:rowOff>
    </xdr:to>
    <xdr:pic>
      <xdr:nvPicPr>
        <xdr:cNvPr id="51619382" name="17 Imagen">
          <a:hlinkClick xmlns:r="http://schemas.openxmlformats.org/officeDocument/2006/relationships" r:id="rId22" tooltip="IR A RESUMEN"/>
          <a:extLst>
            <a:ext uri="{FF2B5EF4-FFF2-40B4-BE49-F238E27FC236}">
              <a16:creationId xmlns:a16="http://schemas.microsoft.com/office/drawing/2014/main" id="{ED1C800B-0C6F-6658-755F-C1BBE3EEB2F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86075" y="40205025"/>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2762250</xdr:colOff>
      <xdr:row>120</xdr:row>
      <xdr:rowOff>9525</xdr:rowOff>
    </xdr:from>
    <xdr:to>
      <xdr:col>3</xdr:col>
      <xdr:colOff>28575</xdr:colOff>
      <xdr:row>121</xdr:row>
      <xdr:rowOff>19050</xdr:rowOff>
    </xdr:to>
    <xdr:pic>
      <xdr:nvPicPr>
        <xdr:cNvPr id="51619383" name="18 Imagen">
          <a:hlinkClick xmlns:r="http://schemas.openxmlformats.org/officeDocument/2006/relationships" r:id="rId23" tooltip="IR A RESUMEN"/>
          <a:extLst>
            <a:ext uri="{FF2B5EF4-FFF2-40B4-BE49-F238E27FC236}">
              <a16:creationId xmlns:a16="http://schemas.microsoft.com/office/drawing/2014/main" id="{F1361E72-C99F-5490-A371-EF483CCACC6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86075" y="42452925"/>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2771775</xdr:colOff>
      <xdr:row>125</xdr:row>
      <xdr:rowOff>104775</xdr:rowOff>
    </xdr:from>
    <xdr:to>
      <xdr:col>3</xdr:col>
      <xdr:colOff>38100</xdr:colOff>
      <xdr:row>127</xdr:row>
      <xdr:rowOff>9525</xdr:rowOff>
    </xdr:to>
    <xdr:pic>
      <xdr:nvPicPr>
        <xdr:cNvPr id="51619384" name="19 Imagen">
          <a:hlinkClick xmlns:r="http://schemas.openxmlformats.org/officeDocument/2006/relationships" r:id="rId24" tooltip="IR A RESUMEN"/>
          <a:extLst>
            <a:ext uri="{FF2B5EF4-FFF2-40B4-BE49-F238E27FC236}">
              <a16:creationId xmlns:a16="http://schemas.microsoft.com/office/drawing/2014/main" id="{1898C2C9-150C-F8E1-8D4E-3F29B148C83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95600" y="444246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2771775</xdr:colOff>
      <xdr:row>132</xdr:row>
      <xdr:rowOff>9525</xdr:rowOff>
    </xdr:from>
    <xdr:to>
      <xdr:col>3</xdr:col>
      <xdr:colOff>38100</xdr:colOff>
      <xdr:row>133</xdr:row>
      <xdr:rowOff>19050</xdr:rowOff>
    </xdr:to>
    <xdr:pic>
      <xdr:nvPicPr>
        <xdr:cNvPr id="51619385" name="20 Imagen">
          <a:hlinkClick xmlns:r="http://schemas.openxmlformats.org/officeDocument/2006/relationships" r:id="rId25" tooltip="IR A RESUMEN"/>
          <a:extLst>
            <a:ext uri="{FF2B5EF4-FFF2-40B4-BE49-F238E27FC236}">
              <a16:creationId xmlns:a16="http://schemas.microsoft.com/office/drawing/2014/main" id="{72A176AB-3C88-25A6-F819-C2605045F8C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895600" y="4631055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2781300</xdr:colOff>
      <xdr:row>137</xdr:row>
      <xdr:rowOff>19050</xdr:rowOff>
    </xdr:from>
    <xdr:to>
      <xdr:col>3</xdr:col>
      <xdr:colOff>47625</xdr:colOff>
      <xdr:row>138</xdr:row>
      <xdr:rowOff>28575</xdr:rowOff>
    </xdr:to>
    <xdr:pic>
      <xdr:nvPicPr>
        <xdr:cNvPr id="51619386" name="21 Imagen">
          <a:hlinkClick xmlns:r="http://schemas.openxmlformats.org/officeDocument/2006/relationships" r:id="rId26" tooltip="IR A RESUMEN"/>
          <a:extLst>
            <a:ext uri="{FF2B5EF4-FFF2-40B4-BE49-F238E27FC236}">
              <a16:creationId xmlns:a16="http://schemas.microsoft.com/office/drawing/2014/main" id="{4905C7CC-4EE1-9662-B504-F7303BCBC32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905125" y="47815500"/>
          <a:ext cx="247650"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xdr:colOff>
      <xdr:row>0</xdr:row>
      <xdr:rowOff>9525</xdr:rowOff>
    </xdr:from>
    <xdr:to>
      <xdr:col>2</xdr:col>
      <xdr:colOff>371475</xdr:colOff>
      <xdr:row>0</xdr:row>
      <xdr:rowOff>381000</xdr:rowOff>
    </xdr:to>
    <xdr:pic>
      <xdr:nvPicPr>
        <xdr:cNvPr id="51619387" name="Picture 3995" descr="MB900431547">
          <a:hlinkClick xmlns:r="http://schemas.openxmlformats.org/officeDocument/2006/relationships" r:id="rId27" tooltip="Regresar"/>
          <a:extLst>
            <a:ext uri="{FF2B5EF4-FFF2-40B4-BE49-F238E27FC236}">
              <a16:creationId xmlns:a16="http://schemas.microsoft.com/office/drawing/2014/main" id="{D4F4EF17-0814-30A2-34B0-D0B7AFA968FC}"/>
            </a:ext>
          </a:extLst>
        </xdr:cNvPr>
        <xdr:cNvPicPr>
          <a:picLocks noChangeAspect="1" noChangeArrowheads="1"/>
        </xdr:cNvPicPr>
      </xdr:nvPicPr>
      <xdr:blipFill>
        <a:blip xmlns:r="http://schemas.openxmlformats.org/officeDocument/2006/relationships" r:embed="rId28"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4300" y="9525"/>
          <a:ext cx="3810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xdr:from>
      <xdr:col>2</xdr:col>
      <xdr:colOff>466725</xdr:colOff>
      <xdr:row>0</xdr:row>
      <xdr:rowOff>19050</xdr:rowOff>
    </xdr:from>
    <xdr:to>
      <xdr:col>2</xdr:col>
      <xdr:colOff>847725</xdr:colOff>
      <xdr:row>0</xdr:row>
      <xdr:rowOff>400050</xdr:rowOff>
    </xdr:to>
    <xdr:pic>
      <xdr:nvPicPr>
        <xdr:cNvPr id="51619388" name="Picture 3995" descr="MB900431547">
          <a:hlinkClick xmlns:r="http://schemas.openxmlformats.org/officeDocument/2006/relationships" r:id="rId29" tooltip="Ir a directiva"/>
          <a:extLst>
            <a:ext uri="{FF2B5EF4-FFF2-40B4-BE49-F238E27FC236}">
              <a16:creationId xmlns:a16="http://schemas.microsoft.com/office/drawing/2014/main" id="{74F56889-E9D5-1119-0DE9-7DFFB8039B7E}"/>
            </a:ext>
          </a:extLst>
        </xdr:cNvPr>
        <xdr:cNvPicPr>
          <a:picLocks noChangeAspect="1" noChangeArrowheads="1"/>
        </xdr:cNvPicPr>
      </xdr:nvPicPr>
      <xdr:blipFill>
        <a:blip xmlns:r="http://schemas.openxmlformats.org/officeDocument/2006/relationships" r:embed="rId30"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590550" y="19050"/>
          <a:ext cx="3810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editAs="oneCell">
    <xdr:from>
      <xdr:col>2</xdr:col>
      <xdr:colOff>2762250</xdr:colOff>
      <xdr:row>82</xdr:row>
      <xdr:rowOff>9525</xdr:rowOff>
    </xdr:from>
    <xdr:to>
      <xdr:col>3</xdr:col>
      <xdr:colOff>34925</xdr:colOff>
      <xdr:row>83</xdr:row>
      <xdr:rowOff>34925</xdr:rowOff>
    </xdr:to>
    <xdr:pic>
      <xdr:nvPicPr>
        <xdr:cNvPr id="23" name="13 Imagen" descr="MC900433801.PNG">
          <a:hlinkClick xmlns:r="http://schemas.openxmlformats.org/officeDocument/2006/relationships" r:id="rId16" tooltip="IR A RESUMEN"/>
          <a:extLst>
            <a:ext uri="{FF2B5EF4-FFF2-40B4-BE49-F238E27FC236}">
              <a16:creationId xmlns:a16="http://schemas.microsoft.com/office/drawing/2014/main" id="{BA0B59AC-5A43-41F0-96F4-F15AE65C28A0}"/>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rcRect/>
        <a:stretch>
          <a:fillRect/>
        </a:stretch>
      </xdr:blipFill>
      <xdr:spPr bwMode="auto">
        <a:xfrm>
          <a:off x="2886075" y="30394275"/>
          <a:ext cx="254000" cy="263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2762250</xdr:colOff>
      <xdr:row>82</xdr:row>
      <xdr:rowOff>9525</xdr:rowOff>
    </xdr:from>
    <xdr:to>
      <xdr:col>3</xdr:col>
      <xdr:colOff>34925</xdr:colOff>
      <xdr:row>83</xdr:row>
      <xdr:rowOff>34925</xdr:rowOff>
    </xdr:to>
    <xdr:pic>
      <xdr:nvPicPr>
        <xdr:cNvPr id="24" name="13 Imagen" descr="MC900433801.PNG">
          <a:hlinkClick xmlns:r="http://schemas.openxmlformats.org/officeDocument/2006/relationships" r:id="rId16" tooltip="IR A RESUMEN"/>
          <a:extLst>
            <a:ext uri="{FF2B5EF4-FFF2-40B4-BE49-F238E27FC236}">
              <a16:creationId xmlns:a16="http://schemas.microsoft.com/office/drawing/2014/main" id="{2CB6544E-C974-4853-96BC-237BBECDC93B}"/>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rcRect/>
        <a:stretch>
          <a:fillRect/>
        </a:stretch>
      </xdr:blipFill>
      <xdr:spPr bwMode="auto">
        <a:xfrm>
          <a:off x="2886075" y="30394275"/>
          <a:ext cx="254000" cy="263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22</xdr:col>
      <xdr:colOff>9525</xdr:colOff>
      <xdr:row>2</xdr:row>
      <xdr:rowOff>9525</xdr:rowOff>
    </xdr:from>
    <xdr:to>
      <xdr:col>27</xdr:col>
      <xdr:colOff>9525</xdr:colOff>
      <xdr:row>8</xdr:row>
      <xdr:rowOff>0</xdr:rowOff>
    </xdr:to>
    <xdr:graphicFrame macro="">
      <xdr:nvGraphicFramePr>
        <xdr:cNvPr id="53979212" name="1 Gráfico">
          <a:extLst>
            <a:ext uri="{FF2B5EF4-FFF2-40B4-BE49-F238E27FC236}">
              <a16:creationId xmlns:a16="http://schemas.microsoft.com/office/drawing/2014/main" id="{BB8598C6-DFD9-0D03-2517-50B17218D4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xdr:col>
      <xdr:colOff>752475</xdr:colOff>
      <xdr:row>1</xdr:row>
      <xdr:rowOff>285750</xdr:rowOff>
    </xdr:from>
    <xdr:to>
      <xdr:col>32</xdr:col>
      <xdr:colOff>733425</xdr:colOff>
      <xdr:row>7</xdr:row>
      <xdr:rowOff>466725</xdr:rowOff>
    </xdr:to>
    <xdr:graphicFrame macro="">
      <xdr:nvGraphicFramePr>
        <xdr:cNvPr id="53979213" name="2 Gráfico">
          <a:extLst>
            <a:ext uri="{FF2B5EF4-FFF2-40B4-BE49-F238E27FC236}">
              <a16:creationId xmlns:a16="http://schemas.microsoft.com/office/drawing/2014/main" id="{959B3072-99A2-4AB3-1FA4-656F59BE52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34</xdr:col>
      <xdr:colOff>28575</xdr:colOff>
      <xdr:row>2</xdr:row>
      <xdr:rowOff>0</xdr:rowOff>
    </xdr:from>
    <xdr:to>
      <xdr:col>39</xdr:col>
      <xdr:colOff>0</xdr:colOff>
      <xdr:row>8</xdr:row>
      <xdr:rowOff>0</xdr:rowOff>
    </xdr:to>
    <xdr:graphicFrame macro="">
      <xdr:nvGraphicFramePr>
        <xdr:cNvPr id="53979214" name="3 Gráfico">
          <a:extLst>
            <a:ext uri="{FF2B5EF4-FFF2-40B4-BE49-F238E27FC236}">
              <a16:creationId xmlns:a16="http://schemas.microsoft.com/office/drawing/2014/main" id="{95A257F0-426D-503A-4E91-990C074E35A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8</xdr:row>
      <xdr:rowOff>352425</xdr:rowOff>
    </xdr:from>
    <xdr:to>
      <xdr:col>27</xdr:col>
      <xdr:colOff>0</xdr:colOff>
      <xdr:row>14</xdr:row>
      <xdr:rowOff>542925</xdr:rowOff>
    </xdr:to>
    <xdr:graphicFrame macro="">
      <xdr:nvGraphicFramePr>
        <xdr:cNvPr id="53979215" name="4 Gráfico">
          <a:extLst>
            <a:ext uri="{FF2B5EF4-FFF2-40B4-BE49-F238E27FC236}">
              <a16:creationId xmlns:a16="http://schemas.microsoft.com/office/drawing/2014/main" id="{250409DB-DDA4-9613-D61F-A546B5D8DE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28</xdr:col>
      <xdr:colOff>0</xdr:colOff>
      <xdr:row>8</xdr:row>
      <xdr:rowOff>352425</xdr:rowOff>
    </xdr:from>
    <xdr:to>
      <xdr:col>33</xdr:col>
      <xdr:colOff>0</xdr:colOff>
      <xdr:row>14</xdr:row>
      <xdr:rowOff>561975</xdr:rowOff>
    </xdr:to>
    <xdr:graphicFrame macro="">
      <xdr:nvGraphicFramePr>
        <xdr:cNvPr id="53979216" name="5 Gráfico">
          <a:extLst>
            <a:ext uri="{FF2B5EF4-FFF2-40B4-BE49-F238E27FC236}">
              <a16:creationId xmlns:a16="http://schemas.microsoft.com/office/drawing/2014/main" id="{B8136C2E-5C3C-4CFF-5722-D66DF9DA48E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0</xdr:colOff>
      <xdr:row>8</xdr:row>
      <xdr:rowOff>352425</xdr:rowOff>
    </xdr:from>
    <xdr:to>
      <xdr:col>39</xdr:col>
      <xdr:colOff>0</xdr:colOff>
      <xdr:row>14</xdr:row>
      <xdr:rowOff>561975</xdr:rowOff>
    </xdr:to>
    <xdr:graphicFrame macro="">
      <xdr:nvGraphicFramePr>
        <xdr:cNvPr id="53979217" name="6 Gráfico">
          <a:extLst>
            <a:ext uri="{FF2B5EF4-FFF2-40B4-BE49-F238E27FC236}">
              <a16:creationId xmlns:a16="http://schemas.microsoft.com/office/drawing/2014/main" id="{E6F60831-3E79-9869-57C8-72EE74B8976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22</xdr:col>
      <xdr:colOff>0</xdr:colOff>
      <xdr:row>15</xdr:row>
      <xdr:rowOff>0</xdr:rowOff>
    </xdr:from>
    <xdr:to>
      <xdr:col>27</xdr:col>
      <xdr:colOff>0</xdr:colOff>
      <xdr:row>19</xdr:row>
      <xdr:rowOff>85725</xdr:rowOff>
    </xdr:to>
    <xdr:graphicFrame macro="">
      <xdr:nvGraphicFramePr>
        <xdr:cNvPr id="53979218" name="7 Gráfico">
          <a:extLst>
            <a:ext uri="{FF2B5EF4-FFF2-40B4-BE49-F238E27FC236}">
              <a16:creationId xmlns:a16="http://schemas.microsoft.com/office/drawing/2014/main" id="{650C2A33-59C5-4A5C-2787-1267F3264D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xdr:col>
      <xdr:colOff>0</xdr:colOff>
      <xdr:row>15</xdr:row>
      <xdr:rowOff>0</xdr:rowOff>
    </xdr:from>
    <xdr:to>
      <xdr:col>32</xdr:col>
      <xdr:colOff>742950</xdr:colOff>
      <xdr:row>19</xdr:row>
      <xdr:rowOff>85725</xdr:rowOff>
    </xdr:to>
    <xdr:graphicFrame macro="">
      <xdr:nvGraphicFramePr>
        <xdr:cNvPr id="53979219" name="8 Gráfico">
          <a:extLst>
            <a:ext uri="{FF2B5EF4-FFF2-40B4-BE49-F238E27FC236}">
              <a16:creationId xmlns:a16="http://schemas.microsoft.com/office/drawing/2014/main" id="{A9278F5D-1112-4E07-8456-48F45E6E67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34</xdr:col>
      <xdr:colOff>0</xdr:colOff>
      <xdr:row>15</xdr:row>
      <xdr:rowOff>0</xdr:rowOff>
    </xdr:from>
    <xdr:to>
      <xdr:col>38</xdr:col>
      <xdr:colOff>733425</xdr:colOff>
      <xdr:row>19</xdr:row>
      <xdr:rowOff>95250</xdr:rowOff>
    </xdr:to>
    <xdr:graphicFrame macro="">
      <xdr:nvGraphicFramePr>
        <xdr:cNvPr id="53979220" name="9 Gráfico">
          <a:extLst>
            <a:ext uri="{FF2B5EF4-FFF2-40B4-BE49-F238E27FC236}">
              <a16:creationId xmlns:a16="http://schemas.microsoft.com/office/drawing/2014/main" id="{8A66E413-0EA1-36D8-E6F1-2604605559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44</xdr:col>
      <xdr:colOff>342900</xdr:colOff>
      <xdr:row>2</xdr:row>
      <xdr:rowOff>0</xdr:rowOff>
    </xdr:from>
    <xdr:to>
      <xdr:col>52</xdr:col>
      <xdr:colOff>85725</xdr:colOff>
      <xdr:row>8</xdr:row>
      <xdr:rowOff>0</xdr:rowOff>
    </xdr:to>
    <xdr:graphicFrame macro="">
      <xdr:nvGraphicFramePr>
        <xdr:cNvPr id="53979221" name="10 Gráfico">
          <a:extLst>
            <a:ext uri="{FF2B5EF4-FFF2-40B4-BE49-F238E27FC236}">
              <a16:creationId xmlns:a16="http://schemas.microsoft.com/office/drawing/2014/main" id="{FEA72DE9-F645-00C8-798E-52ACCD7DA8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44</xdr:col>
      <xdr:colOff>685800</xdr:colOff>
      <xdr:row>8</xdr:row>
      <xdr:rowOff>400050</xdr:rowOff>
    </xdr:from>
    <xdr:to>
      <xdr:col>52</xdr:col>
      <xdr:colOff>428625</xdr:colOff>
      <xdr:row>14</xdr:row>
      <xdr:rowOff>609600</xdr:rowOff>
    </xdr:to>
    <xdr:graphicFrame macro="">
      <xdr:nvGraphicFramePr>
        <xdr:cNvPr id="53979222" name="11 Gráfico">
          <a:extLst>
            <a:ext uri="{FF2B5EF4-FFF2-40B4-BE49-F238E27FC236}">
              <a16:creationId xmlns:a16="http://schemas.microsoft.com/office/drawing/2014/main" id="{8058EAC4-76F6-28B0-7E81-A285FC3AF5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44</xdr:col>
      <xdr:colOff>752475</xdr:colOff>
      <xdr:row>15</xdr:row>
      <xdr:rowOff>9525</xdr:rowOff>
    </xdr:from>
    <xdr:to>
      <xdr:col>52</xdr:col>
      <xdr:colOff>495300</xdr:colOff>
      <xdr:row>19</xdr:row>
      <xdr:rowOff>104775</xdr:rowOff>
    </xdr:to>
    <xdr:graphicFrame macro="">
      <xdr:nvGraphicFramePr>
        <xdr:cNvPr id="53979223" name="12 Gráfico">
          <a:extLst>
            <a:ext uri="{FF2B5EF4-FFF2-40B4-BE49-F238E27FC236}">
              <a16:creationId xmlns:a16="http://schemas.microsoft.com/office/drawing/2014/main" id="{596114D6-A9A8-B526-FCC5-B8E72CD307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22</xdr:col>
      <xdr:colOff>0</xdr:colOff>
      <xdr:row>20</xdr:row>
      <xdr:rowOff>0</xdr:rowOff>
    </xdr:from>
    <xdr:to>
      <xdr:col>27</xdr:col>
      <xdr:colOff>0</xdr:colOff>
      <xdr:row>25</xdr:row>
      <xdr:rowOff>257175</xdr:rowOff>
    </xdr:to>
    <xdr:graphicFrame macro="">
      <xdr:nvGraphicFramePr>
        <xdr:cNvPr id="53979224" name="7 Gráfico">
          <a:extLst>
            <a:ext uri="{FF2B5EF4-FFF2-40B4-BE49-F238E27FC236}">
              <a16:creationId xmlns:a16="http://schemas.microsoft.com/office/drawing/2014/main" id="{EC7AD301-EBEE-4F69-00D8-8AFD6A87FA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28</xdr:col>
      <xdr:colOff>0</xdr:colOff>
      <xdr:row>20</xdr:row>
      <xdr:rowOff>0</xdr:rowOff>
    </xdr:from>
    <xdr:to>
      <xdr:col>32</xdr:col>
      <xdr:colOff>742950</xdr:colOff>
      <xdr:row>25</xdr:row>
      <xdr:rowOff>257175</xdr:rowOff>
    </xdr:to>
    <xdr:graphicFrame macro="">
      <xdr:nvGraphicFramePr>
        <xdr:cNvPr id="53979225" name="8 Gráfico">
          <a:extLst>
            <a:ext uri="{FF2B5EF4-FFF2-40B4-BE49-F238E27FC236}">
              <a16:creationId xmlns:a16="http://schemas.microsoft.com/office/drawing/2014/main" id="{75803C41-1E74-61C2-A7A7-884F7543B4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34</xdr:col>
      <xdr:colOff>0</xdr:colOff>
      <xdr:row>20</xdr:row>
      <xdr:rowOff>0</xdr:rowOff>
    </xdr:from>
    <xdr:to>
      <xdr:col>38</xdr:col>
      <xdr:colOff>733425</xdr:colOff>
      <xdr:row>25</xdr:row>
      <xdr:rowOff>276225</xdr:rowOff>
    </xdr:to>
    <xdr:graphicFrame macro="">
      <xdr:nvGraphicFramePr>
        <xdr:cNvPr id="53979226" name="9 Gráfico">
          <a:extLst>
            <a:ext uri="{FF2B5EF4-FFF2-40B4-BE49-F238E27FC236}">
              <a16:creationId xmlns:a16="http://schemas.microsoft.com/office/drawing/2014/main" id="{B5A849E8-1DA2-3EA2-D18A-57148B817E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44</xdr:col>
      <xdr:colOff>714375</xdr:colOff>
      <xdr:row>19</xdr:row>
      <xdr:rowOff>152400</xdr:rowOff>
    </xdr:from>
    <xdr:to>
      <xdr:col>52</xdr:col>
      <xdr:colOff>457200</xdr:colOff>
      <xdr:row>25</xdr:row>
      <xdr:rowOff>219075</xdr:rowOff>
    </xdr:to>
    <xdr:graphicFrame macro="">
      <xdr:nvGraphicFramePr>
        <xdr:cNvPr id="53979227" name="16 Gráfico">
          <a:extLst>
            <a:ext uri="{FF2B5EF4-FFF2-40B4-BE49-F238E27FC236}">
              <a16:creationId xmlns:a16="http://schemas.microsoft.com/office/drawing/2014/main" id="{38430445-3E5E-2440-0E9C-EF3D3FCAFD8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22</xdr:col>
      <xdr:colOff>0</xdr:colOff>
      <xdr:row>25</xdr:row>
      <xdr:rowOff>371475</xdr:rowOff>
    </xdr:from>
    <xdr:to>
      <xdr:col>27</xdr:col>
      <xdr:colOff>0</xdr:colOff>
      <xdr:row>30</xdr:row>
      <xdr:rowOff>285750</xdr:rowOff>
    </xdr:to>
    <xdr:graphicFrame macro="">
      <xdr:nvGraphicFramePr>
        <xdr:cNvPr id="53979228" name="7 Gráfico">
          <a:extLst>
            <a:ext uri="{FF2B5EF4-FFF2-40B4-BE49-F238E27FC236}">
              <a16:creationId xmlns:a16="http://schemas.microsoft.com/office/drawing/2014/main" id="{84B06D83-10CA-C79F-FCDF-F17FECEE55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28</xdr:col>
      <xdr:colOff>0</xdr:colOff>
      <xdr:row>25</xdr:row>
      <xdr:rowOff>371475</xdr:rowOff>
    </xdr:from>
    <xdr:to>
      <xdr:col>32</xdr:col>
      <xdr:colOff>742950</xdr:colOff>
      <xdr:row>30</xdr:row>
      <xdr:rowOff>285750</xdr:rowOff>
    </xdr:to>
    <xdr:graphicFrame macro="">
      <xdr:nvGraphicFramePr>
        <xdr:cNvPr id="53979229" name="8 Gráfico">
          <a:extLst>
            <a:ext uri="{FF2B5EF4-FFF2-40B4-BE49-F238E27FC236}">
              <a16:creationId xmlns:a16="http://schemas.microsoft.com/office/drawing/2014/main" id="{1C59E1AF-D367-68D2-F7AF-972EF182D3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34</xdr:col>
      <xdr:colOff>0</xdr:colOff>
      <xdr:row>25</xdr:row>
      <xdr:rowOff>371475</xdr:rowOff>
    </xdr:from>
    <xdr:to>
      <xdr:col>38</xdr:col>
      <xdr:colOff>733425</xdr:colOff>
      <xdr:row>30</xdr:row>
      <xdr:rowOff>295275</xdr:rowOff>
    </xdr:to>
    <xdr:graphicFrame macro="">
      <xdr:nvGraphicFramePr>
        <xdr:cNvPr id="53979230" name="9 Gráfico">
          <a:extLst>
            <a:ext uri="{FF2B5EF4-FFF2-40B4-BE49-F238E27FC236}">
              <a16:creationId xmlns:a16="http://schemas.microsoft.com/office/drawing/2014/main" id="{789018C6-AD4C-9AD6-A4B3-CD1773E012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44</xdr:col>
      <xdr:colOff>647700</xdr:colOff>
      <xdr:row>25</xdr:row>
      <xdr:rowOff>371475</xdr:rowOff>
    </xdr:from>
    <xdr:to>
      <xdr:col>52</xdr:col>
      <xdr:colOff>533400</xdr:colOff>
      <xdr:row>30</xdr:row>
      <xdr:rowOff>304800</xdr:rowOff>
    </xdr:to>
    <xdr:graphicFrame macro="">
      <xdr:nvGraphicFramePr>
        <xdr:cNvPr id="53979231" name="16 Gráfico">
          <a:extLst>
            <a:ext uri="{FF2B5EF4-FFF2-40B4-BE49-F238E27FC236}">
              <a16:creationId xmlns:a16="http://schemas.microsoft.com/office/drawing/2014/main" id="{FDF65344-2F00-5AFE-4A60-A20820C270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21</xdr:col>
      <xdr:colOff>752475</xdr:colOff>
      <xdr:row>31</xdr:row>
      <xdr:rowOff>123825</xdr:rowOff>
    </xdr:from>
    <xdr:to>
      <xdr:col>26</xdr:col>
      <xdr:colOff>752475</xdr:colOff>
      <xdr:row>35</xdr:row>
      <xdr:rowOff>200025</xdr:rowOff>
    </xdr:to>
    <xdr:graphicFrame macro="">
      <xdr:nvGraphicFramePr>
        <xdr:cNvPr id="53979232" name="7 Gráfico">
          <a:extLst>
            <a:ext uri="{FF2B5EF4-FFF2-40B4-BE49-F238E27FC236}">
              <a16:creationId xmlns:a16="http://schemas.microsoft.com/office/drawing/2014/main" id="{0F725D75-84B6-DA30-75A6-525DFBFA8E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27</xdr:col>
      <xdr:colOff>123825</xdr:colOff>
      <xdr:row>31</xdr:row>
      <xdr:rowOff>123825</xdr:rowOff>
    </xdr:from>
    <xdr:to>
      <xdr:col>32</xdr:col>
      <xdr:colOff>733425</xdr:colOff>
      <xdr:row>35</xdr:row>
      <xdr:rowOff>200025</xdr:rowOff>
    </xdr:to>
    <xdr:graphicFrame macro="">
      <xdr:nvGraphicFramePr>
        <xdr:cNvPr id="53979233" name="8 Gráfico">
          <a:extLst>
            <a:ext uri="{FF2B5EF4-FFF2-40B4-BE49-F238E27FC236}">
              <a16:creationId xmlns:a16="http://schemas.microsoft.com/office/drawing/2014/main" id="{EC3AAE4F-65F5-F11E-2FE6-00E6ABBEAB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33</xdr:col>
      <xdr:colOff>104775</xdr:colOff>
      <xdr:row>31</xdr:row>
      <xdr:rowOff>123825</xdr:rowOff>
    </xdr:from>
    <xdr:to>
      <xdr:col>38</xdr:col>
      <xdr:colOff>723900</xdr:colOff>
      <xdr:row>35</xdr:row>
      <xdr:rowOff>209550</xdr:rowOff>
    </xdr:to>
    <xdr:graphicFrame macro="">
      <xdr:nvGraphicFramePr>
        <xdr:cNvPr id="53979234" name="9 Gráfico">
          <a:extLst>
            <a:ext uri="{FF2B5EF4-FFF2-40B4-BE49-F238E27FC236}">
              <a16:creationId xmlns:a16="http://schemas.microsoft.com/office/drawing/2014/main" id="{1A456054-1824-1534-439F-6632838963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44</xdr:col>
      <xdr:colOff>647700</xdr:colOff>
      <xdr:row>31</xdr:row>
      <xdr:rowOff>76200</xdr:rowOff>
    </xdr:from>
    <xdr:to>
      <xdr:col>52</xdr:col>
      <xdr:colOff>609600</xdr:colOff>
      <xdr:row>35</xdr:row>
      <xdr:rowOff>171450</xdr:rowOff>
    </xdr:to>
    <xdr:graphicFrame macro="">
      <xdr:nvGraphicFramePr>
        <xdr:cNvPr id="53979235" name="16 Gráfico">
          <a:extLst>
            <a:ext uri="{FF2B5EF4-FFF2-40B4-BE49-F238E27FC236}">
              <a16:creationId xmlns:a16="http://schemas.microsoft.com/office/drawing/2014/main" id="{3512870A-F791-D957-7D2A-F92B6BEDE7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21</xdr:col>
      <xdr:colOff>9525</xdr:colOff>
      <xdr:row>0</xdr:row>
      <xdr:rowOff>38100</xdr:rowOff>
    </xdr:from>
    <xdr:to>
      <xdr:col>21</xdr:col>
      <xdr:colOff>704850</xdr:colOff>
      <xdr:row>3</xdr:row>
      <xdr:rowOff>57150</xdr:rowOff>
    </xdr:to>
    <xdr:pic>
      <xdr:nvPicPr>
        <xdr:cNvPr id="53979236" name="Picture 3995" descr="MB900431547">
          <a:hlinkClick xmlns:r="http://schemas.openxmlformats.org/officeDocument/2006/relationships" r:id="rId25" tooltip="Ir a factores criticos"/>
          <a:extLst>
            <a:ext uri="{FF2B5EF4-FFF2-40B4-BE49-F238E27FC236}">
              <a16:creationId xmlns:a16="http://schemas.microsoft.com/office/drawing/2014/main" id="{9A0D8F5D-63D6-077A-54BD-CA830F74B79A}"/>
            </a:ext>
          </a:extLst>
        </xdr:cNvPr>
        <xdr:cNvPicPr>
          <a:picLocks noChangeAspect="1" noChangeArrowheads="1"/>
        </xdr:cNvPicPr>
      </xdr:nvPicPr>
      <xdr:blipFill>
        <a:blip xmlns:r="http://schemas.openxmlformats.org/officeDocument/2006/relationships" r:embed="rId26"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020425" y="38100"/>
          <a:ext cx="695325"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editAs="oneCell">
    <xdr:from>
      <xdr:col>21</xdr:col>
      <xdr:colOff>190500</xdr:colOff>
      <xdr:row>3</xdr:row>
      <xdr:rowOff>95250</xdr:rowOff>
    </xdr:from>
    <xdr:to>
      <xdr:col>21</xdr:col>
      <xdr:colOff>571500</xdr:colOff>
      <xdr:row>4</xdr:row>
      <xdr:rowOff>28575</xdr:rowOff>
    </xdr:to>
    <xdr:pic>
      <xdr:nvPicPr>
        <xdr:cNvPr id="53979237" name="2 Imagen">
          <a:hlinkClick xmlns:r="http://schemas.openxmlformats.org/officeDocument/2006/relationships" r:id="rId25" tooltip="Ir a academica"/>
          <a:extLst>
            <a:ext uri="{FF2B5EF4-FFF2-40B4-BE49-F238E27FC236}">
              <a16:creationId xmlns:a16="http://schemas.microsoft.com/office/drawing/2014/main" id="{4D663965-7BF9-8266-065A-0F533BBFC572}"/>
            </a:ext>
          </a:extLst>
        </xdr:cNvPr>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Lst>
        </a:blip>
        <a:srcRect/>
        <a:stretch>
          <a:fillRect/>
        </a:stretch>
      </xdr:blipFill>
      <xdr:spPr bwMode="auto">
        <a:xfrm>
          <a:off x="11201400" y="771525"/>
          <a:ext cx="381000"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39</xdr:col>
      <xdr:colOff>209550</xdr:colOff>
      <xdr:row>2</xdr:row>
      <xdr:rowOff>0</xdr:rowOff>
    </xdr:from>
    <xdr:to>
      <xdr:col>44</xdr:col>
      <xdr:colOff>209550</xdr:colOff>
      <xdr:row>8</xdr:row>
      <xdr:rowOff>0</xdr:rowOff>
    </xdr:to>
    <xdr:graphicFrame macro="">
      <xdr:nvGraphicFramePr>
        <xdr:cNvPr id="53979238" name="1 Gráfico">
          <a:extLst>
            <a:ext uri="{FF2B5EF4-FFF2-40B4-BE49-F238E27FC236}">
              <a16:creationId xmlns:a16="http://schemas.microsoft.com/office/drawing/2014/main" id="{C2AF8D73-3816-BB7D-E8C5-6FC62AC211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39</xdr:col>
      <xdr:colOff>200025</xdr:colOff>
      <xdr:row>8</xdr:row>
      <xdr:rowOff>333375</xdr:rowOff>
    </xdr:from>
    <xdr:to>
      <xdr:col>44</xdr:col>
      <xdr:colOff>180975</xdr:colOff>
      <xdr:row>14</xdr:row>
      <xdr:rowOff>552450</xdr:rowOff>
    </xdr:to>
    <xdr:graphicFrame macro="">
      <xdr:nvGraphicFramePr>
        <xdr:cNvPr id="53979239" name="4 Gráfico">
          <a:extLst>
            <a:ext uri="{FF2B5EF4-FFF2-40B4-BE49-F238E27FC236}">
              <a16:creationId xmlns:a16="http://schemas.microsoft.com/office/drawing/2014/main" id="{3CFB1FF8-66A0-8918-DAFB-D387BF696A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39</xdr:col>
      <xdr:colOff>200025</xdr:colOff>
      <xdr:row>15</xdr:row>
      <xdr:rowOff>0</xdr:rowOff>
    </xdr:from>
    <xdr:to>
      <xdr:col>44</xdr:col>
      <xdr:colOff>200025</xdr:colOff>
      <xdr:row>19</xdr:row>
      <xdr:rowOff>85725</xdr:rowOff>
    </xdr:to>
    <xdr:graphicFrame macro="">
      <xdr:nvGraphicFramePr>
        <xdr:cNvPr id="53979240" name="5 Gráfico">
          <a:extLst>
            <a:ext uri="{FF2B5EF4-FFF2-40B4-BE49-F238E27FC236}">
              <a16:creationId xmlns:a16="http://schemas.microsoft.com/office/drawing/2014/main" id="{1B795BDB-4873-6097-D79D-37919DA556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xdr:from>
      <xdr:col>39</xdr:col>
      <xdr:colOff>209550</xdr:colOff>
      <xdr:row>20</xdr:row>
      <xdr:rowOff>19050</xdr:rowOff>
    </xdr:from>
    <xdr:to>
      <xdr:col>44</xdr:col>
      <xdr:colOff>228600</xdr:colOff>
      <xdr:row>25</xdr:row>
      <xdr:rowOff>276225</xdr:rowOff>
    </xdr:to>
    <xdr:graphicFrame macro="">
      <xdr:nvGraphicFramePr>
        <xdr:cNvPr id="53979241" name="6 Gráfico">
          <a:extLst>
            <a:ext uri="{FF2B5EF4-FFF2-40B4-BE49-F238E27FC236}">
              <a16:creationId xmlns:a16="http://schemas.microsoft.com/office/drawing/2014/main" id="{7DD6D879-4CF7-C080-D605-6496F8DF4D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1"/>
        </a:graphicData>
      </a:graphic>
    </xdr:graphicFrame>
    <xdr:clientData/>
  </xdr:twoCellAnchor>
  <xdr:twoCellAnchor>
    <xdr:from>
      <xdr:col>39</xdr:col>
      <xdr:colOff>209550</xdr:colOff>
      <xdr:row>25</xdr:row>
      <xdr:rowOff>409575</xdr:rowOff>
    </xdr:from>
    <xdr:to>
      <xdr:col>44</xdr:col>
      <xdr:colOff>238125</xdr:colOff>
      <xdr:row>30</xdr:row>
      <xdr:rowOff>285750</xdr:rowOff>
    </xdr:to>
    <xdr:graphicFrame macro="">
      <xdr:nvGraphicFramePr>
        <xdr:cNvPr id="53979242" name="7 Gráfico">
          <a:extLst>
            <a:ext uri="{FF2B5EF4-FFF2-40B4-BE49-F238E27FC236}">
              <a16:creationId xmlns:a16="http://schemas.microsoft.com/office/drawing/2014/main" id="{E726D0F6-5C47-E465-1C06-C807049D70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2"/>
        </a:graphicData>
      </a:graphic>
    </xdr:graphicFrame>
    <xdr:clientData/>
  </xdr:twoCellAnchor>
  <xdr:twoCellAnchor>
    <xdr:from>
      <xdr:col>39</xdr:col>
      <xdr:colOff>266700</xdr:colOff>
      <xdr:row>31</xdr:row>
      <xdr:rowOff>114300</xdr:rowOff>
    </xdr:from>
    <xdr:to>
      <xdr:col>44</xdr:col>
      <xdr:colOff>257175</xdr:colOff>
      <xdr:row>35</xdr:row>
      <xdr:rowOff>219075</xdr:rowOff>
    </xdr:to>
    <xdr:graphicFrame macro="">
      <xdr:nvGraphicFramePr>
        <xdr:cNvPr id="53979243" name="8 Gráfico">
          <a:extLst>
            <a:ext uri="{FF2B5EF4-FFF2-40B4-BE49-F238E27FC236}">
              <a16:creationId xmlns:a16="http://schemas.microsoft.com/office/drawing/2014/main" id="{D6764F6B-2B2E-79FC-D19E-3AB49EC9B5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22</xdr:col>
      <xdr:colOff>9525</xdr:colOff>
      <xdr:row>2</xdr:row>
      <xdr:rowOff>9525</xdr:rowOff>
    </xdr:from>
    <xdr:to>
      <xdr:col>27</xdr:col>
      <xdr:colOff>9525</xdr:colOff>
      <xdr:row>8</xdr:row>
      <xdr:rowOff>0</xdr:rowOff>
    </xdr:to>
    <xdr:graphicFrame macro="">
      <xdr:nvGraphicFramePr>
        <xdr:cNvPr id="53710965" name="1 Gráfico">
          <a:extLst>
            <a:ext uri="{FF2B5EF4-FFF2-40B4-BE49-F238E27FC236}">
              <a16:creationId xmlns:a16="http://schemas.microsoft.com/office/drawing/2014/main" id="{35ECD445-626F-84B3-9657-2FC0F9C735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xdr:col>
      <xdr:colOff>752475</xdr:colOff>
      <xdr:row>1</xdr:row>
      <xdr:rowOff>285750</xdr:rowOff>
    </xdr:from>
    <xdr:to>
      <xdr:col>32</xdr:col>
      <xdr:colOff>733425</xdr:colOff>
      <xdr:row>7</xdr:row>
      <xdr:rowOff>466725</xdr:rowOff>
    </xdr:to>
    <xdr:graphicFrame macro="">
      <xdr:nvGraphicFramePr>
        <xdr:cNvPr id="53710966" name="2 Gráfico">
          <a:extLst>
            <a:ext uri="{FF2B5EF4-FFF2-40B4-BE49-F238E27FC236}">
              <a16:creationId xmlns:a16="http://schemas.microsoft.com/office/drawing/2014/main" id="{DB2C8E9A-E044-CB67-246F-E87BF9E95F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34</xdr:col>
      <xdr:colOff>28575</xdr:colOff>
      <xdr:row>2</xdr:row>
      <xdr:rowOff>0</xdr:rowOff>
    </xdr:from>
    <xdr:to>
      <xdr:col>39</xdr:col>
      <xdr:colOff>0</xdr:colOff>
      <xdr:row>8</xdr:row>
      <xdr:rowOff>0</xdr:rowOff>
    </xdr:to>
    <xdr:graphicFrame macro="">
      <xdr:nvGraphicFramePr>
        <xdr:cNvPr id="53710967" name="3 Gráfico">
          <a:extLst>
            <a:ext uri="{FF2B5EF4-FFF2-40B4-BE49-F238E27FC236}">
              <a16:creationId xmlns:a16="http://schemas.microsoft.com/office/drawing/2014/main" id="{3E987D65-C3FD-55DE-1303-2BA3196C20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8</xdr:row>
      <xdr:rowOff>352425</xdr:rowOff>
    </xdr:from>
    <xdr:to>
      <xdr:col>27</xdr:col>
      <xdr:colOff>0</xdr:colOff>
      <xdr:row>14</xdr:row>
      <xdr:rowOff>542925</xdr:rowOff>
    </xdr:to>
    <xdr:graphicFrame macro="">
      <xdr:nvGraphicFramePr>
        <xdr:cNvPr id="53710968" name="4 Gráfico">
          <a:extLst>
            <a:ext uri="{FF2B5EF4-FFF2-40B4-BE49-F238E27FC236}">
              <a16:creationId xmlns:a16="http://schemas.microsoft.com/office/drawing/2014/main" id="{0E0AF07C-D1FC-A15D-841D-BED29D9725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28</xdr:col>
      <xdr:colOff>0</xdr:colOff>
      <xdr:row>8</xdr:row>
      <xdr:rowOff>352425</xdr:rowOff>
    </xdr:from>
    <xdr:to>
      <xdr:col>33</xdr:col>
      <xdr:colOff>0</xdr:colOff>
      <xdr:row>14</xdr:row>
      <xdr:rowOff>561975</xdr:rowOff>
    </xdr:to>
    <xdr:graphicFrame macro="">
      <xdr:nvGraphicFramePr>
        <xdr:cNvPr id="53710969" name="5 Gráfico">
          <a:extLst>
            <a:ext uri="{FF2B5EF4-FFF2-40B4-BE49-F238E27FC236}">
              <a16:creationId xmlns:a16="http://schemas.microsoft.com/office/drawing/2014/main" id="{C769CAC5-E236-0669-F6F7-9367FBE89D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0</xdr:colOff>
      <xdr:row>8</xdr:row>
      <xdr:rowOff>352425</xdr:rowOff>
    </xdr:from>
    <xdr:to>
      <xdr:col>39</xdr:col>
      <xdr:colOff>0</xdr:colOff>
      <xdr:row>14</xdr:row>
      <xdr:rowOff>561975</xdr:rowOff>
    </xdr:to>
    <xdr:graphicFrame macro="">
      <xdr:nvGraphicFramePr>
        <xdr:cNvPr id="53710970" name="6 Gráfico">
          <a:extLst>
            <a:ext uri="{FF2B5EF4-FFF2-40B4-BE49-F238E27FC236}">
              <a16:creationId xmlns:a16="http://schemas.microsoft.com/office/drawing/2014/main" id="{CD99A4A9-6B15-B88D-29E6-EC82870AA1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22</xdr:col>
      <xdr:colOff>0</xdr:colOff>
      <xdr:row>15</xdr:row>
      <xdr:rowOff>0</xdr:rowOff>
    </xdr:from>
    <xdr:to>
      <xdr:col>27</xdr:col>
      <xdr:colOff>0</xdr:colOff>
      <xdr:row>19</xdr:row>
      <xdr:rowOff>85725</xdr:rowOff>
    </xdr:to>
    <xdr:graphicFrame macro="">
      <xdr:nvGraphicFramePr>
        <xdr:cNvPr id="53710971" name="7 Gráfico">
          <a:extLst>
            <a:ext uri="{FF2B5EF4-FFF2-40B4-BE49-F238E27FC236}">
              <a16:creationId xmlns:a16="http://schemas.microsoft.com/office/drawing/2014/main" id="{05A09B85-8B1D-9290-8291-74E32B8050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xdr:col>
      <xdr:colOff>0</xdr:colOff>
      <xdr:row>15</xdr:row>
      <xdr:rowOff>0</xdr:rowOff>
    </xdr:from>
    <xdr:to>
      <xdr:col>32</xdr:col>
      <xdr:colOff>742950</xdr:colOff>
      <xdr:row>19</xdr:row>
      <xdr:rowOff>85725</xdr:rowOff>
    </xdr:to>
    <xdr:graphicFrame macro="">
      <xdr:nvGraphicFramePr>
        <xdr:cNvPr id="53710972" name="8 Gráfico">
          <a:extLst>
            <a:ext uri="{FF2B5EF4-FFF2-40B4-BE49-F238E27FC236}">
              <a16:creationId xmlns:a16="http://schemas.microsoft.com/office/drawing/2014/main" id="{6F7BB937-231D-CCA9-BC1C-63F48D67CAD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34</xdr:col>
      <xdr:colOff>0</xdr:colOff>
      <xdr:row>15</xdr:row>
      <xdr:rowOff>0</xdr:rowOff>
    </xdr:from>
    <xdr:to>
      <xdr:col>38</xdr:col>
      <xdr:colOff>733425</xdr:colOff>
      <xdr:row>19</xdr:row>
      <xdr:rowOff>95250</xdr:rowOff>
    </xdr:to>
    <xdr:graphicFrame macro="">
      <xdr:nvGraphicFramePr>
        <xdr:cNvPr id="53710973" name="9 Gráfico">
          <a:extLst>
            <a:ext uri="{FF2B5EF4-FFF2-40B4-BE49-F238E27FC236}">
              <a16:creationId xmlns:a16="http://schemas.microsoft.com/office/drawing/2014/main" id="{97809F54-42A1-4312-F273-D47F9CFD9D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44</xdr:col>
      <xdr:colOff>323850</xdr:colOff>
      <xdr:row>1</xdr:row>
      <xdr:rowOff>276225</xdr:rowOff>
    </xdr:from>
    <xdr:to>
      <xdr:col>52</xdr:col>
      <xdr:colOff>66675</xdr:colOff>
      <xdr:row>7</xdr:row>
      <xdr:rowOff>466725</xdr:rowOff>
    </xdr:to>
    <xdr:graphicFrame macro="">
      <xdr:nvGraphicFramePr>
        <xdr:cNvPr id="53710974" name="10 Gráfico">
          <a:extLst>
            <a:ext uri="{FF2B5EF4-FFF2-40B4-BE49-F238E27FC236}">
              <a16:creationId xmlns:a16="http://schemas.microsoft.com/office/drawing/2014/main" id="{830366D8-75F7-F3F0-C592-49E3F2972A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44</xdr:col>
      <xdr:colOff>342900</xdr:colOff>
      <xdr:row>8</xdr:row>
      <xdr:rowOff>323850</xdr:rowOff>
    </xdr:from>
    <xdr:to>
      <xdr:col>52</xdr:col>
      <xdr:colOff>85725</xdr:colOff>
      <xdr:row>14</xdr:row>
      <xdr:rowOff>533400</xdr:rowOff>
    </xdr:to>
    <xdr:graphicFrame macro="">
      <xdr:nvGraphicFramePr>
        <xdr:cNvPr id="53710975" name="11 Gráfico">
          <a:extLst>
            <a:ext uri="{FF2B5EF4-FFF2-40B4-BE49-F238E27FC236}">
              <a16:creationId xmlns:a16="http://schemas.microsoft.com/office/drawing/2014/main" id="{C31250D6-0513-01D8-B3CE-0247299941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44</xdr:col>
      <xdr:colOff>390525</xdr:colOff>
      <xdr:row>15</xdr:row>
      <xdr:rowOff>0</xdr:rowOff>
    </xdr:from>
    <xdr:to>
      <xdr:col>52</xdr:col>
      <xdr:colOff>133350</xdr:colOff>
      <xdr:row>19</xdr:row>
      <xdr:rowOff>95250</xdr:rowOff>
    </xdr:to>
    <xdr:graphicFrame macro="">
      <xdr:nvGraphicFramePr>
        <xdr:cNvPr id="53710976" name="12 Gráfico">
          <a:extLst>
            <a:ext uri="{FF2B5EF4-FFF2-40B4-BE49-F238E27FC236}">
              <a16:creationId xmlns:a16="http://schemas.microsoft.com/office/drawing/2014/main" id="{A0C5FF02-7C53-550E-6D61-64E80DCA51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22</xdr:col>
      <xdr:colOff>0</xdr:colOff>
      <xdr:row>20</xdr:row>
      <xdr:rowOff>0</xdr:rowOff>
    </xdr:from>
    <xdr:to>
      <xdr:col>27</xdr:col>
      <xdr:colOff>0</xdr:colOff>
      <xdr:row>25</xdr:row>
      <xdr:rowOff>257175</xdr:rowOff>
    </xdr:to>
    <xdr:graphicFrame macro="">
      <xdr:nvGraphicFramePr>
        <xdr:cNvPr id="53710977" name="7 Gráfico">
          <a:extLst>
            <a:ext uri="{FF2B5EF4-FFF2-40B4-BE49-F238E27FC236}">
              <a16:creationId xmlns:a16="http://schemas.microsoft.com/office/drawing/2014/main" id="{2B802399-39CE-5E9C-6016-229C42EB46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28</xdr:col>
      <xdr:colOff>0</xdr:colOff>
      <xdr:row>20</xdr:row>
      <xdr:rowOff>0</xdr:rowOff>
    </xdr:from>
    <xdr:to>
      <xdr:col>32</xdr:col>
      <xdr:colOff>742950</xdr:colOff>
      <xdr:row>25</xdr:row>
      <xdr:rowOff>257175</xdr:rowOff>
    </xdr:to>
    <xdr:graphicFrame macro="">
      <xdr:nvGraphicFramePr>
        <xdr:cNvPr id="53710978" name="8 Gráfico">
          <a:extLst>
            <a:ext uri="{FF2B5EF4-FFF2-40B4-BE49-F238E27FC236}">
              <a16:creationId xmlns:a16="http://schemas.microsoft.com/office/drawing/2014/main" id="{AE4B0A87-6D06-CF98-0875-F35E2BC075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34</xdr:col>
      <xdr:colOff>0</xdr:colOff>
      <xdr:row>20</xdr:row>
      <xdr:rowOff>0</xdr:rowOff>
    </xdr:from>
    <xdr:to>
      <xdr:col>38</xdr:col>
      <xdr:colOff>733425</xdr:colOff>
      <xdr:row>25</xdr:row>
      <xdr:rowOff>276225</xdr:rowOff>
    </xdr:to>
    <xdr:graphicFrame macro="">
      <xdr:nvGraphicFramePr>
        <xdr:cNvPr id="53710979" name="9 Gráfico">
          <a:extLst>
            <a:ext uri="{FF2B5EF4-FFF2-40B4-BE49-F238E27FC236}">
              <a16:creationId xmlns:a16="http://schemas.microsoft.com/office/drawing/2014/main" id="{5C21F7CC-8CD8-1E7F-23D3-1C73631AB3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44</xdr:col>
      <xdr:colOff>381000</xdr:colOff>
      <xdr:row>20</xdr:row>
      <xdr:rowOff>9525</xdr:rowOff>
    </xdr:from>
    <xdr:to>
      <xdr:col>52</xdr:col>
      <xdr:colOff>123825</xdr:colOff>
      <xdr:row>25</xdr:row>
      <xdr:rowOff>285750</xdr:rowOff>
    </xdr:to>
    <xdr:graphicFrame macro="">
      <xdr:nvGraphicFramePr>
        <xdr:cNvPr id="53710980" name="16 Gráfico">
          <a:extLst>
            <a:ext uri="{FF2B5EF4-FFF2-40B4-BE49-F238E27FC236}">
              <a16:creationId xmlns:a16="http://schemas.microsoft.com/office/drawing/2014/main" id="{3CD6F67C-C885-5188-724C-AAE167FF8D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21</xdr:col>
      <xdr:colOff>38100</xdr:colOff>
      <xdr:row>0</xdr:row>
      <xdr:rowOff>38100</xdr:rowOff>
    </xdr:from>
    <xdr:to>
      <xdr:col>21</xdr:col>
      <xdr:colOff>733425</xdr:colOff>
      <xdr:row>3</xdr:row>
      <xdr:rowOff>57150</xdr:rowOff>
    </xdr:to>
    <xdr:pic>
      <xdr:nvPicPr>
        <xdr:cNvPr id="53710981" name="Picture 3995" descr="MB900431547">
          <a:hlinkClick xmlns:r="http://schemas.openxmlformats.org/officeDocument/2006/relationships" r:id="rId17" tooltip="Ir a factores criticos"/>
          <a:extLst>
            <a:ext uri="{FF2B5EF4-FFF2-40B4-BE49-F238E27FC236}">
              <a16:creationId xmlns:a16="http://schemas.microsoft.com/office/drawing/2014/main" id="{368EB2FE-1DC2-5B78-E343-B83436B48AD2}"/>
            </a:ext>
          </a:extLst>
        </xdr:cNvPr>
        <xdr:cNvPicPr>
          <a:picLocks noChangeAspect="1" noChangeArrowheads="1"/>
        </xdr:cNvPicPr>
      </xdr:nvPicPr>
      <xdr:blipFill>
        <a:blip xmlns:r="http://schemas.openxmlformats.org/officeDocument/2006/relationships" r:embed="rId18"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096625" y="38100"/>
          <a:ext cx="695325"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editAs="oneCell">
    <xdr:from>
      <xdr:col>21</xdr:col>
      <xdr:colOff>228600</xdr:colOff>
      <xdr:row>3</xdr:row>
      <xdr:rowOff>85725</xdr:rowOff>
    </xdr:from>
    <xdr:to>
      <xdr:col>21</xdr:col>
      <xdr:colOff>600075</xdr:colOff>
      <xdr:row>4</xdr:row>
      <xdr:rowOff>0</xdr:rowOff>
    </xdr:to>
    <xdr:pic>
      <xdr:nvPicPr>
        <xdr:cNvPr id="53710982" name="2 Imagen">
          <a:hlinkClick xmlns:r="http://schemas.openxmlformats.org/officeDocument/2006/relationships" r:id="rId17" tooltip="Ir a administrativa"/>
          <a:extLst>
            <a:ext uri="{FF2B5EF4-FFF2-40B4-BE49-F238E27FC236}">
              <a16:creationId xmlns:a16="http://schemas.microsoft.com/office/drawing/2014/main" id="{C778C19A-11A0-2045-7B68-47E065567322}"/>
            </a:ext>
          </a:extLst>
        </xdr:cNvPr>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bwMode="auto">
        <a:xfrm>
          <a:off x="11287125" y="762000"/>
          <a:ext cx="37147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39</xdr:col>
      <xdr:colOff>133350</xdr:colOff>
      <xdr:row>2</xdr:row>
      <xdr:rowOff>0</xdr:rowOff>
    </xdr:from>
    <xdr:to>
      <xdr:col>44</xdr:col>
      <xdr:colOff>123825</xdr:colOff>
      <xdr:row>8</xdr:row>
      <xdr:rowOff>0</xdr:rowOff>
    </xdr:to>
    <xdr:graphicFrame macro="">
      <xdr:nvGraphicFramePr>
        <xdr:cNvPr id="53710983" name="1 Gráfico">
          <a:extLst>
            <a:ext uri="{FF2B5EF4-FFF2-40B4-BE49-F238E27FC236}">
              <a16:creationId xmlns:a16="http://schemas.microsoft.com/office/drawing/2014/main" id="{02610910-C041-0D36-72C5-C598ADB925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39</xdr:col>
      <xdr:colOff>180975</xdr:colOff>
      <xdr:row>8</xdr:row>
      <xdr:rowOff>342900</xdr:rowOff>
    </xdr:from>
    <xdr:to>
      <xdr:col>44</xdr:col>
      <xdr:colOff>180975</xdr:colOff>
      <xdr:row>14</xdr:row>
      <xdr:rowOff>542925</xdr:rowOff>
    </xdr:to>
    <xdr:graphicFrame macro="">
      <xdr:nvGraphicFramePr>
        <xdr:cNvPr id="53710984" name="2 Gráfico">
          <a:extLst>
            <a:ext uri="{FF2B5EF4-FFF2-40B4-BE49-F238E27FC236}">
              <a16:creationId xmlns:a16="http://schemas.microsoft.com/office/drawing/2014/main" id="{2E9FD045-B7C1-0BEC-53C0-0AEE63099E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39</xdr:col>
      <xdr:colOff>180975</xdr:colOff>
      <xdr:row>15</xdr:row>
      <xdr:rowOff>19050</xdr:rowOff>
    </xdr:from>
    <xdr:to>
      <xdr:col>44</xdr:col>
      <xdr:colOff>190500</xdr:colOff>
      <xdr:row>19</xdr:row>
      <xdr:rowOff>95250</xdr:rowOff>
    </xdr:to>
    <xdr:graphicFrame macro="">
      <xdr:nvGraphicFramePr>
        <xdr:cNvPr id="53710985" name="3 Gráfico">
          <a:extLst>
            <a:ext uri="{FF2B5EF4-FFF2-40B4-BE49-F238E27FC236}">
              <a16:creationId xmlns:a16="http://schemas.microsoft.com/office/drawing/2014/main" id="{3D5244E7-9733-2B6B-2B77-5EC34FD007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39</xdr:col>
      <xdr:colOff>161925</xdr:colOff>
      <xdr:row>20</xdr:row>
      <xdr:rowOff>9525</xdr:rowOff>
    </xdr:from>
    <xdr:to>
      <xdr:col>44</xdr:col>
      <xdr:colOff>190500</xdr:colOff>
      <xdr:row>25</xdr:row>
      <xdr:rowOff>257175</xdr:rowOff>
    </xdr:to>
    <xdr:graphicFrame macro="">
      <xdr:nvGraphicFramePr>
        <xdr:cNvPr id="53710986" name="4 Gráfico">
          <a:extLst>
            <a:ext uri="{FF2B5EF4-FFF2-40B4-BE49-F238E27FC236}">
              <a16:creationId xmlns:a16="http://schemas.microsoft.com/office/drawing/2014/main" id="{5E5EE7A1-A959-BBE2-2818-DA4E2F5D671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22</xdr:col>
      <xdr:colOff>9525</xdr:colOff>
      <xdr:row>2</xdr:row>
      <xdr:rowOff>9525</xdr:rowOff>
    </xdr:from>
    <xdr:to>
      <xdr:col>27</xdr:col>
      <xdr:colOff>9525</xdr:colOff>
      <xdr:row>8</xdr:row>
      <xdr:rowOff>0</xdr:rowOff>
    </xdr:to>
    <xdr:graphicFrame macro="">
      <xdr:nvGraphicFramePr>
        <xdr:cNvPr id="53740681" name="1 Gráfico">
          <a:extLst>
            <a:ext uri="{FF2B5EF4-FFF2-40B4-BE49-F238E27FC236}">
              <a16:creationId xmlns:a16="http://schemas.microsoft.com/office/drawing/2014/main" id="{E8C291B5-B5FC-3999-3C33-D81FE67B9F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xdr:col>
      <xdr:colOff>752475</xdr:colOff>
      <xdr:row>1</xdr:row>
      <xdr:rowOff>285750</xdr:rowOff>
    </xdr:from>
    <xdr:to>
      <xdr:col>32</xdr:col>
      <xdr:colOff>733425</xdr:colOff>
      <xdr:row>7</xdr:row>
      <xdr:rowOff>466725</xdr:rowOff>
    </xdr:to>
    <xdr:graphicFrame macro="">
      <xdr:nvGraphicFramePr>
        <xdr:cNvPr id="53740682" name="2 Gráfico">
          <a:extLst>
            <a:ext uri="{FF2B5EF4-FFF2-40B4-BE49-F238E27FC236}">
              <a16:creationId xmlns:a16="http://schemas.microsoft.com/office/drawing/2014/main" id="{E5AFE546-04A4-1E67-1B1D-556BB1CA4E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34</xdr:col>
      <xdr:colOff>28575</xdr:colOff>
      <xdr:row>2</xdr:row>
      <xdr:rowOff>0</xdr:rowOff>
    </xdr:from>
    <xdr:to>
      <xdr:col>39</xdr:col>
      <xdr:colOff>0</xdr:colOff>
      <xdr:row>8</xdr:row>
      <xdr:rowOff>0</xdr:rowOff>
    </xdr:to>
    <xdr:graphicFrame macro="">
      <xdr:nvGraphicFramePr>
        <xdr:cNvPr id="53740683" name="3 Gráfico">
          <a:extLst>
            <a:ext uri="{FF2B5EF4-FFF2-40B4-BE49-F238E27FC236}">
              <a16:creationId xmlns:a16="http://schemas.microsoft.com/office/drawing/2014/main" id="{B25CF971-19D8-0DFF-3E9D-965F66B203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8</xdr:row>
      <xdr:rowOff>352425</xdr:rowOff>
    </xdr:from>
    <xdr:to>
      <xdr:col>27</xdr:col>
      <xdr:colOff>0</xdr:colOff>
      <xdr:row>14</xdr:row>
      <xdr:rowOff>542925</xdr:rowOff>
    </xdr:to>
    <xdr:graphicFrame macro="">
      <xdr:nvGraphicFramePr>
        <xdr:cNvPr id="53740684" name="4 Gráfico">
          <a:extLst>
            <a:ext uri="{FF2B5EF4-FFF2-40B4-BE49-F238E27FC236}">
              <a16:creationId xmlns:a16="http://schemas.microsoft.com/office/drawing/2014/main" id="{7D445F20-9AD8-7AED-DB30-82DD3D9AFC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28</xdr:col>
      <xdr:colOff>0</xdr:colOff>
      <xdr:row>8</xdr:row>
      <xdr:rowOff>352425</xdr:rowOff>
    </xdr:from>
    <xdr:to>
      <xdr:col>33</xdr:col>
      <xdr:colOff>0</xdr:colOff>
      <xdr:row>14</xdr:row>
      <xdr:rowOff>561975</xdr:rowOff>
    </xdr:to>
    <xdr:graphicFrame macro="">
      <xdr:nvGraphicFramePr>
        <xdr:cNvPr id="53740685" name="5 Gráfico">
          <a:extLst>
            <a:ext uri="{FF2B5EF4-FFF2-40B4-BE49-F238E27FC236}">
              <a16:creationId xmlns:a16="http://schemas.microsoft.com/office/drawing/2014/main" id="{CA048582-C305-FBE9-1869-F4E35E1AB7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0</xdr:colOff>
      <xdr:row>8</xdr:row>
      <xdr:rowOff>352425</xdr:rowOff>
    </xdr:from>
    <xdr:to>
      <xdr:col>39</xdr:col>
      <xdr:colOff>0</xdr:colOff>
      <xdr:row>14</xdr:row>
      <xdr:rowOff>561975</xdr:rowOff>
    </xdr:to>
    <xdr:graphicFrame macro="">
      <xdr:nvGraphicFramePr>
        <xdr:cNvPr id="53740686" name="6 Gráfico">
          <a:extLst>
            <a:ext uri="{FF2B5EF4-FFF2-40B4-BE49-F238E27FC236}">
              <a16:creationId xmlns:a16="http://schemas.microsoft.com/office/drawing/2014/main" id="{A97D3DA3-1452-FD3A-18D0-04F92487EF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22</xdr:col>
      <xdr:colOff>0</xdr:colOff>
      <xdr:row>15</xdr:row>
      <xdr:rowOff>0</xdr:rowOff>
    </xdr:from>
    <xdr:to>
      <xdr:col>27</xdr:col>
      <xdr:colOff>0</xdr:colOff>
      <xdr:row>19</xdr:row>
      <xdr:rowOff>85725</xdr:rowOff>
    </xdr:to>
    <xdr:graphicFrame macro="">
      <xdr:nvGraphicFramePr>
        <xdr:cNvPr id="53740687" name="7 Gráfico">
          <a:extLst>
            <a:ext uri="{FF2B5EF4-FFF2-40B4-BE49-F238E27FC236}">
              <a16:creationId xmlns:a16="http://schemas.microsoft.com/office/drawing/2014/main" id="{10AD6924-D8B0-47D4-EFFA-4FDD909819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xdr:col>
      <xdr:colOff>0</xdr:colOff>
      <xdr:row>15</xdr:row>
      <xdr:rowOff>0</xdr:rowOff>
    </xdr:from>
    <xdr:to>
      <xdr:col>32</xdr:col>
      <xdr:colOff>742950</xdr:colOff>
      <xdr:row>19</xdr:row>
      <xdr:rowOff>85725</xdr:rowOff>
    </xdr:to>
    <xdr:graphicFrame macro="">
      <xdr:nvGraphicFramePr>
        <xdr:cNvPr id="53740688" name="8 Gráfico">
          <a:extLst>
            <a:ext uri="{FF2B5EF4-FFF2-40B4-BE49-F238E27FC236}">
              <a16:creationId xmlns:a16="http://schemas.microsoft.com/office/drawing/2014/main" id="{3C4C9DD8-80C7-6489-F5D1-E5168DBBE5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34</xdr:col>
      <xdr:colOff>0</xdr:colOff>
      <xdr:row>15</xdr:row>
      <xdr:rowOff>0</xdr:rowOff>
    </xdr:from>
    <xdr:to>
      <xdr:col>38</xdr:col>
      <xdr:colOff>733425</xdr:colOff>
      <xdr:row>19</xdr:row>
      <xdr:rowOff>95250</xdr:rowOff>
    </xdr:to>
    <xdr:graphicFrame macro="">
      <xdr:nvGraphicFramePr>
        <xdr:cNvPr id="53740689" name="9 Gráfico">
          <a:extLst>
            <a:ext uri="{FF2B5EF4-FFF2-40B4-BE49-F238E27FC236}">
              <a16:creationId xmlns:a16="http://schemas.microsoft.com/office/drawing/2014/main" id="{D2B8CBAA-25A4-ADC0-6F10-50998447D6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45</xdr:col>
      <xdr:colOff>209550</xdr:colOff>
      <xdr:row>2</xdr:row>
      <xdr:rowOff>9525</xdr:rowOff>
    </xdr:from>
    <xdr:to>
      <xdr:col>52</xdr:col>
      <xdr:colOff>714375</xdr:colOff>
      <xdr:row>8</xdr:row>
      <xdr:rowOff>9525</xdr:rowOff>
    </xdr:to>
    <xdr:graphicFrame macro="">
      <xdr:nvGraphicFramePr>
        <xdr:cNvPr id="53740690" name="10 Gráfico">
          <a:extLst>
            <a:ext uri="{FF2B5EF4-FFF2-40B4-BE49-F238E27FC236}">
              <a16:creationId xmlns:a16="http://schemas.microsoft.com/office/drawing/2014/main" id="{3C5919D3-C827-90BA-B880-BD5FB14B72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45</xdr:col>
      <xdr:colOff>257175</xdr:colOff>
      <xdr:row>8</xdr:row>
      <xdr:rowOff>361950</xdr:rowOff>
    </xdr:from>
    <xdr:to>
      <xdr:col>53</xdr:col>
      <xdr:colOff>0</xdr:colOff>
      <xdr:row>14</xdr:row>
      <xdr:rowOff>571500</xdr:rowOff>
    </xdr:to>
    <xdr:graphicFrame macro="">
      <xdr:nvGraphicFramePr>
        <xdr:cNvPr id="53740691" name="11 Gráfico">
          <a:extLst>
            <a:ext uri="{FF2B5EF4-FFF2-40B4-BE49-F238E27FC236}">
              <a16:creationId xmlns:a16="http://schemas.microsoft.com/office/drawing/2014/main" id="{BE217E79-45BD-236B-0123-D6F7BAA270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45</xdr:col>
      <xdr:colOff>361950</xdr:colOff>
      <xdr:row>14</xdr:row>
      <xdr:rowOff>752475</xdr:rowOff>
    </xdr:from>
    <xdr:to>
      <xdr:col>53</xdr:col>
      <xdr:colOff>104775</xdr:colOff>
      <xdr:row>19</xdr:row>
      <xdr:rowOff>85725</xdr:rowOff>
    </xdr:to>
    <xdr:graphicFrame macro="">
      <xdr:nvGraphicFramePr>
        <xdr:cNvPr id="53740692" name="12 Gráfico">
          <a:extLst>
            <a:ext uri="{FF2B5EF4-FFF2-40B4-BE49-F238E27FC236}">
              <a16:creationId xmlns:a16="http://schemas.microsoft.com/office/drawing/2014/main" id="{3914EB38-FCDE-B08F-310B-12B29F41530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22</xdr:col>
      <xdr:colOff>0</xdr:colOff>
      <xdr:row>20</xdr:row>
      <xdr:rowOff>0</xdr:rowOff>
    </xdr:from>
    <xdr:to>
      <xdr:col>27</xdr:col>
      <xdr:colOff>0</xdr:colOff>
      <xdr:row>25</xdr:row>
      <xdr:rowOff>257175</xdr:rowOff>
    </xdr:to>
    <xdr:graphicFrame macro="">
      <xdr:nvGraphicFramePr>
        <xdr:cNvPr id="53740693" name="7 Gráfico">
          <a:extLst>
            <a:ext uri="{FF2B5EF4-FFF2-40B4-BE49-F238E27FC236}">
              <a16:creationId xmlns:a16="http://schemas.microsoft.com/office/drawing/2014/main" id="{9FFE6780-613A-FD16-5D60-E48C6BCB16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28</xdr:col>
      <xdr:colOff>0</xdr:colOff>
      <xdr:row>20</xdr:row>
      <xdr:rowOff>0</xdr:rowOff>
    </xdr:from>
    <xdr:to>
      <xdr:col>32</xdr:col>
      <xdr:colOff>742950</xdr:colOff>
      <xdr:row>25</xdr:row>
      <xdr:rowOff>257175</xdr:rowOff>
    </xdr:to>
    <xdr:graphicFrame macro="">
      <xdr:nvGraphicFramePr>
        <xdr:cNvPr id="53740694" name="8 Gráfico">
          <a:extLst>
            <a:ext uri="{FF2B5EF4-FFF2-40B4-BE49-F238E27FC236}">
              <a16:creationId xmlns:a16="http://schemas.microsoft.com/office/drawing/2014/main" id="{F96F66B8-C6B4-AABD-1505-3C5CD884FA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34</xdr:col>
      <xdr:colOff>0</xdr:colOff>
      <xdr:row>20</xdr:row>
      <xdr:rowOff>0</xdr:rowOff>
    </xdr:from>
    <xdr:to>
      <xdr:col>38</xdr:col>
      <xdr:colOff>733425</xdr:colOff>
      <xdr:row>25</xdr:row>
      <xdr:rowOff>276225</xdr:rowOff>
    </xdr:to>
    <xdr:graphicFrame macro="">
      <xdr:nvGraphicFramePr>
        <xdr:cNvPr id="53740695" name="9 Gráfico">
          <a:extLst>
            <a:ext uri="{FF2B5EF4-FFF2-40B4-BE49-F238E27FC236}">
              <a16:creationId xmlns:a16="http://schemas.microsoft.com/office/drawing/2014/main" id="{3E86E13A-C225-D488-4342-0A77DC16E6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45</xdr:col>
      <xdr:colOff>381000</xdr:colOff>
      <xdr:row>20</xdr:row>
      <xdr:rowOff>38100</xdr:rowOff>
    </xdr:from>
    <xdr:to>
      <xdr:col>53</xdr:col>
      <xdr:colOff>123825</xdr:colOff>
      <xdr:row>25</xdr:row>
      <xdr:rowOff>314325</xdr:rowOff>
    </xdr:to>
    <xdr:graphicFrame macro="">
      <xdr:nvGraphicFramePr>
        <xdr:cNvPr id="53740696" name="16 Gráfico">
          <a:extLst>
            <a:ext uri="{FF2B5EF4-FFF2-40B4-BE49-F238E27FC236}">
              <a16:creationId xmlns:a16="http://schemas.microsoft.com/office/drawing/2014/main" id="{7685717C-3DC7-962E-C0E9-53A5CFB8C4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22</xdr:col>
      <xdr:colOff>0</xdr:colOff>
      <xdr:row>25</xdr:row>
      <xdr:rowOff>371475</xdr:rowOff>
    </xdr:from>
    <xdr:to>
      <xdr:col>27</xdr:col>
      <xdr:colOff>0</xdr:colOff>
      <xdr:row>30</xdr:row>
      <xdr:rowOff>285750</xdr:rowOff>
    </xdr:to>
    <xdr:graphicFrame macro="">
      <xdr:nvGraphicFramePr>
        <xdr:cNvPr id="53740697" name="7 Gráfico">
          <a:extLst>
            <a:ext uri="{FF2B5EF4-FFF2-40B4-BE49-F238E27FC236}">
              <a16:creationId xmlns:a16="http://schemas.microsoft.com/office/drawing/2014/main" id="{3450CA9C-91B2-8222-C1BD-62495D964F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28</xdr:col>
      <xdr:colOff>0</xdr:colOff>
      <xdr:row>25</xdr:row>
      <xdr:rowOff>371475</xdr:rowOff>
    </xdr:from>
    <xdr:to>
      <xdr:col>32</xdr:col>
      <xdr:colOff>742950</xdr:colOff>
      <xdr:row>30</xdr:row>
      <xdr:rowOff>285750</xdr:rowOff>
    </xdr:to>
    <xdr:graphicFrame macro="">
      <xdr:nvGraphicFramePr>
        <xdr:cNvPr id="53740698" name="8 Gráfico">
          <a:extLst>
            <a:ext uri="{FF2B5EF4-FFF2-40B4-BE49-F238E27FC236}">
              <a16:creationId xmlns:a16="http://schemas.microsoft.com/office/drawing/2014/main" id="{69CCDCDB-2DEE-F612-EAF9-4F63168544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34</xdr:col>
      <xdr:colOff>0</xdr:colOff>
      <xdr:row>25</xdr:row>
      <xdr:rowOff>371475</xdr:rowOff>
    </xdr:from>
    <xdr:to>
      <xdr:col>39</xdr:col>
      <xdr:colOff>9525</xdr:colOff>
      <xdr:row>30</xdr:row>
      <xdr:rowOff>295275</xdr:rowOff>
    </xdr:to>
    <xdr:graphicFrame macro="">
      <xdr:nvGraphicFramePr>
        <xdr:cNvPr id="53740699" name="9 Gráfico">
          <a:extLst>
            <a:ext uri="{FF2B5EF4-FFF2-40B4-BE49-F238E27FC236}">
              <a16:creationId xmlns:a16="http://schemas.microsoft.com/office/drawing/2014/main" id="{69D75224-3B11-CBDF-19A6-F32563156B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45</xdr:col>
      <xdr:colOff>381000</xdr:colOff>
      <xdr:row>25</xdr:row>
      <xdr:rowOff>409575</xdr:rowOff>
    </xdr:from>
    <xdr:to>
      <xdr:col>53</xdr:col>
      <xdr:colOff>123825</xdr:colOff>
      <xdr:row>31</xdr:row>
      <xdr:rowOff>28575</xdr:rowOff>
    </xdr:to>
    <xdr:graphicFrame macro="">
      <xdr:nvGraphicFramePr>
        <xdr:cNvPr id="53740700" name="16 Gráfico">
          <a:extLst>
            <a:ext uri="{FF2B5EF4-FFF2-40B4-BE49-F238E27FC236}">
              <a16:creationId xmlns:a16="http://schemas.microsoft.com/office/drawing/2014/main" id="{F42A86ED-7D48-772F-5D85-ACE8B3A7916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21</xdr:col>
      <xdr:colOff>152400</xdr:colOff>
      <xdr:row>0</xdr:row>
      <xdr:rowOff>38100</xdr:rowOff>
    </xdr:from>
    <xdr:to>
      <xdr:col>21</xdr:col>
      <xdr:colOff>847725</xdr:colOff>
      <xdr:row>3</xdr:row>
      <xdr:rowOff>66675</xdr:rowOff>
    </xdr:to>
    <xdr:pic>
      <xdr:nvPicPr>
        <xdr:cNvPr id="53740701" name="Picture 3995" descr="MB900431547">
          <a:hlinkClick xmlns:r="http://schemas.openxmlformats.org/officeDocument/2006/relationships" r:id="rId21" tooltip="Ir a factores criticos"/>
          <a:extLst>
            <a:ext uri="{FF2B5EF4-FFF2-40B4-BE49-F238E27FC236}">
              <a16:creationId xmlns:a16="http://schemas.microsoft.com/office/drawing/2014/main" id="{B6B40F13-AFCB-23EA-BABB-332FD20714D4}"/>
            </a:ext>
          </a:extLst>
        </xdr:cNvPr>
        <xdr:cNvPicPr>
          <a:picLocks noChangeAspect="1" noChangeArrowheads="1"/>
        </xdr:cNvPicPr>
      </xdr:nvPicPr>
      <xdr:blipFill>
        <a:blip xmlns:r="http://schemas.openxmlformats.org/officeDocument/2006/relationships" r:embed="rId2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401425" y="38100"/>
          <a:ext cx="6953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editAs="oneCell">
    <xdr:from>
      <xdr:col>21</xdr:col>
      <xdr:colOff>342900</xdr:colOff>
      <xdr:row>3</xdr:row>
      <xdr:rowOff>123825</xdr:rowOff>
    </xdr:from>
    <xdr:to>
      <xdr:col>21</xdr:col>
      <xdr:colOff>685800</xdr:colOff>
      <xdr:row>4</xdr:row>
      <xdr:rowOff>0</xdr:rowOff>
    </xdr:to>
    <xdr:pic>
      <xdr:nvPicPr>
        <xdr:cNvPr id="53740702" name="2 Imagen">
          <a:hlinkClick xmlns:r="http://schemas.openxmlformats.org/officeDocument/2006/relationships" r:id="rId23" tooltip="Ir a comunidad"/>
          <a:extLst>
            <a:ext uri="{FF2B5EF4-FFF2-40B4-BE49-F238E27FC236}">
              <a16:creationId xmlns:a16="http://schemas.microsoft.com/office/drawing/2014/main" id="{702E1A84-EEE0-4F11-DA80-0A56ED5CA718}"/>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rcRect/>
        <a:stretch>
          <a:fillRect/>
        </a:stretch>
      </xdr:blipFill>
      <xdr:spPr bwMode="auto">
        <a:xfrm>
          <a:off x="11591925" y="800100"/>
          <a:ext cx="3429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39</xdr:col>
      <xdr:colOff>190500</xdr:colOff>
      <xdr:row>1</xdr:row>
      <xdr:rowOff>285750</xdr:rowOff>
    </xdr:from>
    <xdr:to>
      <xdr:col>44</xdr:col>
      <xdr:colOff>180975</xdr:colOff>
      <xdr:row>8</xdr:row>
      <xdr:rowOff>0</xdr:rowOff>
    </xdr:to>
    <xdr:graphicFrame macro="">
      <xdr:nvGraphicFramePr>
        <xdr:cNvPr id="53740703" name="3 Gráfico">
          <a:extLst>
            <a:ext uri="{FF2B5EF4-FFF2-40B4-BE49-F238E27FC236}">
              <a16:creationId xmlns:a16="http://schemas.microsoft.com/office/drawing/2014/main" id="{BBDAC7ED-6959-94D6-FD96-5E431DB7EE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39</xdr:col>
      <xdr:colOff>180975</xdr:colOff>
      <xdr:row>8</xdr:row>
      <xdr:rowOff>352425</xdr:rowOff>
    </xdr:from>
    <xdr:to>
      <xdr:col>44</xdr:col>
      <xdr:colOff>190500</xdr:colOff>
      <xdr:row>14</xdr:row>
      <xdr:rowOff>552450</xdr:rowOff>
    </xdr:to>
    <xdr:graphicFrame macro="">
      <xdr:nvGraphicFramePr>
        <xdr:cNvPr id="53740704" name="4 Gráfico">
          <a:extLst>
            <a:ext uri="{FF2B5EF4-FFF2-40B4-BE49-F238E27FC236}">
              <a16:creationId xmlns:a16="http://schemas.microsoft.com/office/drawing/2014/main" id="{64F0F995-279B-6FA2-3034-D3149B9C84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39</xdr:col>
      <xdr:colOff>247650</xdr:colOff>
      <xdr:row>14</xdr:row>
      <xdr:rowOff>762000</xdr:rowOff>
    </xdr:from>
    <xdr:to>
      <xdr:col>44</xdr:col>
      <xdr:colOff>228600</xdr:colOff>
      <xdr:row>19</xdr:row>
      <xdr:rowOff>85725</xdr:rowOff>
    </xdr:to>
    <xdr:graphicFrame macro="">
      <xdr:nvGraphicFramePr>
        <xdr:cNvPr id="53740705" name="5 Gráfico">
          <a:extLst>
            <a:ext uri="{FF2B5EF4-FFF2-40B4-BE49-F238E27FC236}">
              <a16:creationId xmlns:a16="http://schemas.microsoft.com/office/drawing/2014/main" id="{B1503798-7EB9-C971-2EDD-D24D026A5DF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39</xdr:col>
      <xdr:colOff>190500</xdr:colOff>
      <xdr:row>20</xdr:row>
      <xdr:rowOff>9525</xdr:rowOff>
    </xdr:from>
    <xdr:to>
      <xdr:col>44</xdr:col>
      <xdr:colOff>247650</xdr:colOff>
      <xdr:row>25</xdr:row>
      <xdr:rowOff>247650</xdr:rowOff>
    </xdr:to>
    <xdr:graphicFrame macro="">
      <xdr:nvGraphicFramePr>
        <xdr:cNvPr id="53740706" name="6 Gráfico">
          <a:extLst>
            <a:ext uri="{FF2B5EF4-FFF2-40B4-BE49-F238E27FC236}">
              <a16:creationId xmlns:a16="http://schemas.microsoft.com/office/drawing/2014/main" id="{04AAF32F-37C1-5C7B-4577-35EB754534E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39</xdr:col>
      <xdr:colOff>200025</xdr:colOff>
      <xdr:row>25</xdr:row>
      <xdr:rowOff>381000</xdr:rowOff>
    </xdr:from>
    <xdr:to>
      <xdr:col>44</xdr:col>
      <xdr:colOff>295275</xdr:colOff>
      <xdr:row>30</xdr:row>
      <xdr:rowOff>295275</xdr:rowOff>
    </xdr:to>
    <xdr:graphicFrame macro="">
      <xdr:nvGraphicFramePr>
        <xdr:cNvPr id="53740707" name="1 Gráfico">
          <a:extLst>
            <a:ext uri="{FF2B5EF4-FFF2-40B4-BE49-F238E27FC236}">
              <a16:creationId xmlns:a16="http://schemas.microsoft.com/office/drawing/2014/main" id="{12ED3597-4C1E-78B9-3EDB-C6F3950B244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22</xdr:col>
      <xdr:colOff>9525</xdr:colOff>
      <xdr:row>2</xdr:row>
      <xdr:rowOff>9525</xdr:rowOff>
    </xdr:from>
    <xdr:to>
      <xdr:col>27</xdr:col>
      <xdr:colOff>9525</xdr:colOff>
      <xdr:row>8</xdr:row>
      <xdr:rowOff>0</xdr:rowOff>
    </xdr:to>
    <xdr:graphicFrame macro="">
      <xdr:nvGraphicFramePr>
        <xdr:cNvPr id="51717667" name="1 Gráfico">
          <a:extLst>
            <a:ext uri="{FF2B5EF4-FFF2-40B4-BE49-F238E27FC236}">
              <a16:creationId xmlns:a16="http://schemas.microsoft.com/office/drawing/2014/main" id="{04D3DDD2-A8F3-1E89-84E7-2C6A325291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xdr:col>
      <xdr:colOff>752475</xdr:colOff>
      <xdr:row>1</xdr:row>
      <xdr:rowOff>285750</xdr:rowOff>
    </xdr:from>
    <xdr:to>
      <xdr:col>32</xdr:col>
      <xdr:colOff>733425</xdr:colOff>
      <xdr:row>7</xdr:row>
      <xdr:rowOff>466725</xdr:rowOff>
    </xdr:to>
    <xdr:graphicFrame macro="">
      <xdr:nvGraphicFramePr>
        <xdr:cNvPr id="51717668" name="2 Gráfico">
          <a:extLst>
            <a:ext uri="{FF2B5EF4-FFF2-40B4-BE49-F238E27FC236}">
              <a16:creationId xmlns:a16="http://schemas.microsoft.com/office/drawing/2014/main" id="{69D56519-59B1-4A1A-0A03-07469D6B10A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34</xdr:col>
      <xdr:colOff>28575</xdr:colOff>
      <xdr:row>2</xdr:row>
      <xdr:rowOff>0</xdr:rowOff>
    </xdr:from>
    <xdr:to>
      <xdr:col>39</xdr:col>
      <xdr:colOff>0</xdr:colOff>
      <xdr:row>8</xdr:row>
      <xdr:rowOff>0</xdr:rowOff>
    </xdr:to>
    <xdr:graphicFrame macro="">
      <xdr:nvGraphicFramePr>
        <xdr:cNvPr id="51717669" name="3 Gráfico">
          <a:extLst>
            <a:ext uri="{FF2B5EF4-FFF2-40B4-BE49-F238E27FC236}">
              <a16:creationId xmlns:a16="http://schemas.microsoft.com/office/drawing/2014/main" id="{9093BE68-9F13-EC18-4CF6-657ACD3932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8</xdr:row>
      <xdr:rowOff>352425</xdr:rowOff>
    </xdr:from>
    <xdr:to>
      <xdr:col>27</xdr:col>
      <xdr:colOff>0</xdr:colOff>
      <xdr:row>14</xdr:row>
      <xdr:rowOff>542925</xdr:rowOff>
    </xdr:to>
    <xdr:graphicFrame macro="">
      <xdr:nvGraphicFramePr>
        <xdr:cNvPr id="51717670" name="4 Gráfico">
          <a:extLst>
            <a:ext uri="{FF2B5EF4-FFF2-40B4-BE49-F238E27FC236}">
              <a16:creationId xmlns:a16="http://schemas.microsoft.com/office/drawing/2014/main" id="{07979ADA-621B-3E01-DFD0-565776F9AB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28</xdr:col>
      <xdr:colOff>0</xdr:colOff>
      <xdr:row>8</xdr:row>
      <xdr:rowOff>352425</xdr:rowOff>
    </xdr:from>
    <xdr:to>
      <xdr:col>33</xdr:col>
      <xdr:colOff>0</xdr:colOff>
      <xdr:row>14</xdr:row>
      <xdr:rowOff>561975</xdr:rowOff>
    </xdr:to>
    <xdr:graphicFrame macro="">
      <xdr:nvGraphicFramePr>
        <xdr:cNvPr id="51717671" name="5 Gráfico">
          <a:extLst>
            <a:ext uri="{FF2B5EF4-FFF2-40B4-BE49-F238E27FC236}">
              <a16:creationId xmlns:a16="http://schemas.microsoft.com/office/drawing/2014/main" id="{D9ACCE8D-AB99-30AB-D14C-6BFC84FEA4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0</xdr:colOff>
      <xdr:row>8</xdr:row>
      <xdr:rowOff>352425</xdr:rowOff>
    </xdr:from>
    <xdr:to>
      <xdr:col>39</xdr:col>
      <xdr:colOff>0</xdr:colOff>
      <xdr:row>14</xdr:row>
      <xdr:rowOff>561975</xdr:rowOff>
    </xdr:to>
    <xdr:graphicFrame macro="">
      <xdr:nvGraphicFramePr>
        <xdr:cNvPr id="51717672" name="6 Gráfico">
          <a:extLst>
            <a:ext uri="{FF2B5EF4-FFF2-40B4-BE49-F238E27FC236}">
              <a16:creationId xmlns:a16="http://schemas.microsoft.com/office/drawing/2014/main" id="{BD0380EE-9DF4-BEFE-89A6-FC3D28AEA0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22</xdr:col>
      <xdr:colOff>0</xdr:colOff>
      <xdr:row>15</xdr:row>
      <xdr:rowOff>0</xdr:rowOff>
    </xdr:from>
    <xdr:to>
      <xdr:col>27</xdr:col>
      <xdr:colOff>0</xdr:colOff>
      <xdr:row>19</xdr:row>
      <xdr:rowOff>85725</xdr:rowOff>
    </xdr:to>
    <xdr:graphicFrame macro="">
      <xdr:nvGraphicFramePr>
        <xdr:cNvPr id="51717673" name="7 Gráfico">
          <a:extLst>
            <a:ext uri="{FF2B5EF4-FFF2-40B4-BE49-F238E27FC236}">
              <a16:creationId xmlns:a16="http://schemas.microsoft.com/office/drawing/2014/main" id="{F6DCFB4C-62E1-A07F-E3BA-BDF31ADA20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xdr:col>
      <xdr:colOff>0</xdr:colOff>
      <xdr:row>15</xdr:row>
      <xdr:rowOff>0</xdr:rowOff>
    </xdr:from>
    <xdr:to>
      <xdr:col>32</xdr:col>
      <xdr:colOff>742950</xdr:colOff>
      <xdr:row>19</xdr:row>
      <xdr:rowOff>85725</xdr:rowOff>
    </xdr:to>
    <xdr:graphicFrame macro="">
      <xdr:nvGraphicFramePr>
        <xdr:cNvPr id="51717674" name="8 Gráfico">
          <a:extLst>
            <a:ext uri="{FF2B5EF4-FFF2-40B4-BE49-F238E27FC236}">
              <a16:creationId xmlns:a16="http://schemas.microsoft.com/office/drawing/2014/main" id="{17D6BAF8-5675-8852-2820-5DA1853F2E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34</xdr:col>
      <xdr:colOff>0</xdr:colOff>
      <xdr:row>15</xdr:row>
      <xdr:rowOff>0</xdr:rowOff>
    </xdr:from>
    <xdr:to>
      <xdr:col>38</xdr:col>
      <xdr:colOff>733425</xdr:colOff>
      <xdr:row>19</xdr:row>
      <xdr:rowOff>95250</xdr:rowOff>
    </xdr:to>
    <xdr:graphicFrame macro="">
      <xdr:nvGraphicFramePr>
        <xdr:cNvPr id="51717675" name="9 Gráfico">
          <a:extLst>
            <a:ext uri="{FF2B5EF4-FFF2-40B4-BE49-F238E27FC236}">
              <a16:creationId xmlns:a16="http://schemas.microsoft.com/office/drawing/2014/main" id="{D3803CA8-90B2-F1A8-E072-0889C09F87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44</xdr:col>
      <xdr:colOff>409575</xdr:colOff>
      <xdr:row>1</xdr:row>
      <xdr:rowOff>228600</xdr:rowOff>
    </xdr:from>
    <xdr:to>
      <xdr:col>52</xdr:col>
      <xdr:colOff>152400</xdr:colOff>
      <xdr:row>7</xdr:row>
      <xdr:rowOff>419100</xdr:rowOff>
    </xdr:to>
    <xdr:graphicFrame macro="">
      <xdr:nvGraphicFramePr>
        <xdr:cNvPr id="51717676" name="10 Gráfico">
          <a:extLst>
            <a:ext uri="{FF2B5EF4-FFF2-40B4-BE49-F238E27FC236}">
              <a16:creationId xmlns:a16="http://schemas.microsoft.com/office/drawing/2014/main" id="{FF602880-91E0-47F8-56EB-F362E5DC92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44</xdr:col>
      <xdr:colOff>447675</xdr:colOff>
      <xdr:row>8</xdr:row>
      <xdr:rowOff>361950</xdr:rowOff>
    </xdr:from>
    <xdr:to>
      <xdr:col>52</xdr:col>
      <xdr:colOff>190500</xdr:colOff>
      <xdr:row>14</xdr:row>
      <xdr:rowOff>571500</xdr:rowOff>
    </xdr:to>
    <xdr:graphicFrame macro="">
      <xdr:nvGraphicFramePr>
        <xdr:cNvPr id="51717677" name="11 Gráfico">
          <a:extLst>
            <a:ext uri="{FF2B5EF4-FFF2-40B4-BE49-F238E27FC236}">
              <a16:creationId xmlns:a16="http://schemas.microsoft.com/office/drawing/2014/main" id="{3875FC45-C6A5-89CA-9E02-6497823EDC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44</xdr:col>
      <xdr:colOff>457200</xdr:colOff>
      <xdr:row>15</xdr:row>
      <xdr:rowOff>9525</xdr:rowOff>
    </xdr:from>
    <xdr:to>
      <xdr:col>52</xdr:col>
      <xdr:colOff>200025</xdr:colOff>
      <xdr:row>19</xdr:row>
      <xdr:rowOff>104775</xdr:rowOff>
    </xdr:to>
    <xdr:graphicFrame macro="">
      <xdr:nvGraphicFramePr>
        <xdr:cNvPr id="51717678" name="12 Gráfico">
          <a:extLst>
            <a:ext uri="{FF2B5EF4-FFF2-40B4-BE49-F238E27FC236}">
              <a16:creationId xmlns:a16="http://schemas.microsoft.com/office/drawing/2014/main" id="{29ADF22A-8837-87C7-1E4F-C8EBBAA0C5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22</xdr:col>
      <xdr:colOff>0</xdr:colOff>
      <xdr:row>20</xdr:row>
      <xdr:rowOff>0</xdr:rowOff>
    </xdr:from>
    <xdr:to>
      <xdr:col>27</xdr:col>
      <xdr:colOff>0</xdr:colOff>
      <xdr:row>25</xdr:row>
      <xdr:rowOff>257175</xdr:rowOff>
    </xdr:to>
    <xdr:graphicFrame macro="">
      <xdr:nvGraphicFramePr>
        <xdr:cNvPr id="51717679" name="7 Gráfico">
          <a:extLst>
            <a:ext uri="{FF2B5EF4-FFF2-40B4-BE49-F238E27FC236}">
              <a16:creationId xmlns:a16="http://schemas.microsoft.com/office/drawing/2014/main" id="{0A1C2436-B74C-8514-E713-33898ED38D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28</xdr:col>
      <xdr:colOff>0</xdr:colOff>
      <xdr:row>20</xdr:row>
      <xdr:rowOff>0</xdr:rowOff>
    </xdr:from>
    <xdr:to>
      <xdr:col>32</xdr:col>
      <xdr:colOff>742950</xdr:colOff>
      <xdr:row>25</xdr:row>
      <xdr:rowOff>257175</xdr:rowOff>
    </xdr:to>
    <xdr:graphicFrame macro="">
      <xdr:nvGraphicFramePr>
        <xdr:cNvPr id="51717680" name="8 Gráfico">
          <a:extLst>
            <a:ext uri="{FF2B5EF4-FFF2-40B4-BE49-F238E27FC236}">
              <a16:creationId xmlns:a16="http://schemas.microsoft.com/office/drawing/2014/main" id="{1C1C09CA-DBD3-017D-A253-2C613E4601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34</xdr:col>
      <xdr:colOff>0</xdr:colOff>
      <xdr:row>20</xdr:row>
      <xdr:rowOff>0</xdr:rowOff>
    </xdr:from>
    <xdr:to>
      <xdr:col>38</xdr:col>
      <xdr:colOff>733425</xdr:colOff>
      <xdr:row>25</xdr:row>
      <xdr:rowOff>276225</xdr:rowOff>
    </xdr:to>
    <xdr:graphicFrame macro="">
      <xdr:nvGraphicFramePr>
        <xdr:cNvPr id="51717681" name="9 Gráfico">
          <a:extLst>
            <a:ext uri="{FF2B5EF4-FFF2-40B4-BE49-F238E27FC236}">
              <a16:creationId xmlns:a16="http://schemas.microsoft.com/office/drawing/2014/main" id="{224B102E-901A-CC94-F883-151EC81937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44</xdr:col>
      <xdr:colOff>466725</xdr:colOff>
      <xdr:row>20</xdr:row>
      <xdr:rowOff>38100</xdr:rowOff>
    </xdr:from>
    <xdr:to>
      <xdr:col>52</xdr:col>
      <xdr:colOff>209550</xdr:colOff>
      <xdr:row>25</xdr:row>
      <xdr:rowOff>314325</xdr:rowOff>
    </xdr:to>
    <xdr:graphicFrame macro="">
      <xdr:nvGraphicFramePr>
        <xdr:cNvPr id="51717682" name="16 Gráfico">
          <a:extLst>
            <a:ext uri="{FF2B5EF4-FFF2-40B4-BE49-F238E27FC236}">
              <a16:creationId xmlns:a16="http://schemas.microsoft.com/office/drawing/2014/main" id="{3064C45C-8403-282E-492D-8BBF54260D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21</xdr:col>
      <xdr:colOff>85725</xdr:colOff>
      <xdr:row>0</xdr:row>
      <xdr:rowOff>47625</xdr:rowOff>
    </xdr:from>
    <xdr:to>
      <xdr:col>21</xdr:col>
      <xdr:colOff>704850</xdr:colOff>
      <xdr:row>3</xdr:row>
      <xdr:rowOff>0</xdr:rowOff>
    </xdr:to>
    <xdr:pic>
      <xdr:nvPicPr>
        <xdr:cNvPr id="51717683" name="Picture 3995" descr="MB900431547">
          <a:hlinkClick xmlns:r="http://schemas.openxmlformats.org/officeDocument/2006/relationships" r:id="rId17" tooltip="Ir a factores criticos"/>
          <a:extLst>
            <a:ext uri="{FF2B5EF4-FFF2-40B4-BE49-F238E27FC236}">
              <a16:creationId xmlns:a16="http://schemas.microsoft.com/office/drawing/2014/main" id="{E4F36A8F-3FED-AAC1-3FB3-8EBEB6908D10}"/>
            </a:ext>
          </a:extLst>
        </xdr:cNvPr>
        <xdr:cNvPicPr>
          <a:picLocks noChangeAspect="1" noChangeArrowheads="1"/>
        </xdr:cNvPicPr>
      </xdr:nvPicPr>
      <xdr:blipFill>
        <a:blip xmlns:r="http://schemas.openxmlformats.org/officeDocument/2006/relationships" r:embed="rId18"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1410950" y="47625"/>
          <a:ext cx="619125"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in">
              <a:solidFill>
                <a:srgbClr val="000000"/>
              </a:solidFill>
              <a:miter lim="800000"/>
              <a:headEnd/>
              <a:tailEnd/>
            </a14:hiddenLine>
          </a:ext>
        </a:extLst>
      </xdr:spPr>
    </xdr:pic>
    <xdr:clientData/>
  </xdr:twoCellAnchor>
  <xdr:twoCellAnchor>
    <xdr:from>
      <xdr:col>39</xdr:col>
      <xdr:colOff>219075</xdr:colOff>
      <xdr:row>2</xdr:row>
      <xdr:rowOff>9525</xdr:rowOff>
    </xdr:from>
    <xdr:to>
      <xdr:col>44</xdr:col>
      <xdr:colOff>180975</xdr:colOff>
      <xdr:row>8</xdr:row>
      <xdr:rowOff>0</xdr:rowOff>
    </xdr:to>
    <xdr:graphicFrame macro="">
      <xdr:nvGraphicFramePr>
        <xdr:cNvPr id="51717684" name="1 Gráfico">
          <a:extLst>
            <a:ext uri="{FF2B5EF4-FFF2-40B4-BE49-F238E27FC236}">
              <a16:creationId xmlns:a16="http://schemas.microsoft.com/office/drawing/2014/main" id="{F3DACA52-3C23-666B-6F44-890115D45D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39</xdr:col>
      <xdr:colOff>200025</xdr:colOff>
      <xdr:row>8</xdr:row>
      <xdr:rowOff>352425</xdr:rowOff>
    </xdr:from>
    <xdr:to>
      <xdr:col>44</xdr:col>
      <xdr:colOff>219075</xdr:colOff>
      <xdr:row>14</xdr:row>
      <xdr:rowOff>561975</xdr:rowOff>
    </xdr:to>
    <xdr:graphicFrame macro="">
      <xdr:nvGraphicFramePr>
        <xdr:cNvPr id="51717685" name="2 Gráfico">
          <a:extLst>
            <a:ext uri="{FF2B5EF4-FFF2-40B4-BE49-F238E27FC236}">
              <a16:creationId xmlns:a16="http://schemas.microsoft.com/office/drawing/2014/main" id="{50E51406-8A01-D820-4546-1BD765B494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39</xdr:col>
      <xdr:colOff>200025</xdr:colOff>
      <xdr:row>14</xdr:row>
      <xdr:rowOff>714375</xdr:rowOff>
    </xdr:from>
    <xdr:to>
      <xdr:col>44</xdr:col>
      <xdr:colOff>247650</xdr:colOff>
      <xdr:row>19</xdr:row>
      <xdr:rowOff>95250</xdr:rowOff>
    </xdr:to>
    <xdr:graphicFrame macro="">
      <xdr:nvGraphicFramePr>
        <xdr:cNvPr id="51717686" name="3 Gráfico">
          <a:extLst>
            <a:ext uri="{FF2B5EF4-FFF2-40B4-BE49-F238E27FC236}">
              <a16:creationId xmlns:a16="http://schemas.microsoft.com/office/drawing/2014/main" id="{DE0113C5-F9F1-C9D5-5D0C-1323C6077E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39</xdr:col>
      <xdr:colOff>190500</xdr:colOff>
      <xdr:row>19</xdr:row>
      <xdr:rowOff>200025</xdr:rowOff>
    </xdr:from>
    <xdr:to>
      <xdr:col>44</xdr:col>
      <xdr:colOff>200025</xdr:colOff>
      <xdr:row>25</xdr:row>
      <xdr:rowOff>257175</xdr:rowOff>
    </xdr:to>
    <xdr:graphicFrame macro="">
      <xdr:nvGraphicFramePr>
        <xdr:cNvPr id="51717687" name="4 Gráfico">
          <a:extLst>
            <a:ext uri="{FF2B5EF4-FFF2-40B4-BE49-F238E27FC236}">
              <a16:creationId xmlns:a16="http://schemas.microsoft.com/office/drawing/2014/main" id="{BBF525D6-4E7C-2B6E-78BF-191D14EE18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hyperlink" Target="mailto:aguel5@hotmail.com" TargetMode="External"/><Relationship Id="rId1" Type="http://schemas.openxmlformats.org/officeDocument/2006/relationships/hyperlink" Target="http://www.qmtltd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4"/>
  <dimension ref="A1:M65529"/>
  <sheetViews>
    <sheetView showGridLines="0" topLeftCell="A13" zoomScale="80" zoomScaleNormal="80" workbookViewId="0">
      <selection activeCell="G29" sqref="G29:I29"/>
    </sheetView>
  </sheetViews>
  <sheetFormatPr baseColWidth="10" defaultColWidth="11.42578125" defaultRowHeight="14.25" x14ac:dyDescent="0.2"/>
  <cols>
    <col min="1" max="2" width="11.42578125" style="20"/>
    <col min="3" max="3" width="15.85546875" style="20" customWidth="1"/>
    <col min="4" max="4" width="21.140625" style="20" customWidth="1"/>
    <col min="5" max="5" width="14.85546875" style="20" customWidth="1"/>
    <col min="6" max="6" width="8.5703125" style="20" customWidth="1"/>
    <col min="7" max="7" width="10.28515625" style="20" customWidth="1"/>
    <col min="8" max="8" width="16.28515625" style="20" customWidth="1"/>
    <col min="9" max="9" width="18.28515625" style="20" customWidth="1"/>
    <col min="10" max="10" width="3.28515625" style="20" customWidth="1"/>
    <col min="11" max="11" width="46.28515625" style="20" bestFit="1" customWidth="1"/>
    <col min="12" max="12" width="85.42578125" style="20" customWidth="1"/>
    <col min="13" max="13" width="33.5703125" style="20" customWidth="1"/>
    <col min="14" max="16384" width="11.42578125" style="20"/>
  </cols>
  <sheetData>
    <row r="1" spans="1:13" ht="27" customHeight="1" x14ac:dyDescent="0.25">
      <c r="A1" s="166"/>
      <c r="B1" s="167"/>
      <c r="C1" s="174" t="s">
        <v>169</v>
      </c>
      <c r="D1" s="175"/>
      <c r="E1" s="175"/>
      <c r="F1" s="175"/>
      <c r="G1" s="175"/>
      <c r="H1" s="172" t="s">
        <v>170</v>
      </c>
      <c r="I1" s="173"/>
    </row>
    <row r="2" spans="1:13" ht="18.75" customHeight="1" x14ac:dyDescent="0.25">
      <c r="A2" s="168"/>
      <c r="B2" s="169"/>
      <c r="C2" s="174" t="s">
        <v>171</v>
      </c>
      <c r="D2" s="175"/>
      <c r="E2" s="175"/>
      <c r="F2" s="175"/>
      <c r="G2" s="175"/>
      <c r="H2" s="47">
        <v>41241</v>
      </c>
      <c r="I2" s="48" t="s">
        <v>175</v>
      </c>
    </row>
    <row r="3" spans="1:13" ht="21" customHeight="1" x14ac:dyDescent="0.25">
      <c r="A3" s="170"/>
      <c r="B3" s="171"/>
      <c r="C3" s="174" t="s">
        <v>172</v>
      </c>
      <c r="D3" s="175"/>
      <c r="E3" s="175"/>
      <c r="F3" s="175"/>
      <c r="G3" s="175"/>
      <c r="H3" s="172" t="s">
        <v>173</v>
      </c>
      <c r="I3" s="173"/>
    </row>
    <row r="4" spans="1:13" ht="5.25" customHeight="1" x14ac:dyDescent="0.2"/>
    <row r="5" spans="1:13" ht="34.5" customHeight="1" x14ac:dyDescent="0.2">
      <c r="A5" s="201" t="s">
        <v>164</v>
      </c>
      <c r="B5" s="201"/>
      <c r="C5" s="201"/>
      <c r="D5" s="201"/>
      <c r="E5" s="201"/>
      <c r="F5" s="201"/>
      <c r="G5" s="201"/>
      <c r="H5" s="201"/>
      <c r="I5" s="201"/>
      <c r="K5" s="202" t="s">
        <v>140</v>
      </c>
      <c r="L5" s="202"/>
      <c r="M5" s="202"/>
    </row>
    <row r="6" spans="1:13" ht="23.25" customHeight="1" x14ac:dyDescent="0.2">
      <c r="A6" s="203" t="s">
        <v>162</v>
      </c>
      <c r="B6" s="204"/>
      <c r="C6" s="204"/>
      <c r="D6" s="204"/>
      <c r="E6" s="204"/>
      <c r="F6" s="179" t="s">
        <v>141</v>
      </c>
      <c r="G6" s="180"/>
      <c r="H6" s="180"/>
      <c r="I6" s="180"/>
      <c r="K6" s="50" t="s">
        <v>142</v>
      </c>
      <c r="L6" s="51" t="s">
        <v>143</v>
      </c>
      <c r="M6" s="52" t="s">
        <v>144</v>
      </c>
    </row>
    <row r="7" spans="1:13" ht="20.100000000000001" customHeight="1" x14ac:dyDescent="0.2">
      <c r="A7" s="205" t="s">
        <v>356</v>
      </c>
      <c r="B7" s="206"/>
      <c r="C7" s="206"/>
      <c r="D7" s="206"/>
      <c r="E7" s="206"/>
      <c r="F7" s="181" t="s">
        <v>367</v>
      </c>
      <c r="G7" s="181"/>
      <c r="H7" s="181"/>
      <c r="I7" s="181"/>
      <c r="K7" s="207" t="s">
        <v>166</v>
      </c>
      <c r="L7" s="60" t="s">
        <v>145</v>
      </c>
      <c r="M7" s="208" t="s">
        <v>146</v>
      </c>
    </row>
    <row r="8" spans="1:13" ht="33.75" customHeight="1" x14ac:dyDescent="0.2">
      <c r="A8" s="205"/>
      <c r="B8" s="206"/>
      <c r="C8" s="206"/>
      <c r="D8" s="206"/>
      <c r="E8" s="206"/>
      <c r="F8" s="209" t="s">
        <v>160</v>
      </c>
      <c r="G8" s="210"/>
      <c r="H8" s="211">
        <v>254810002265</v>
      </c>
      <c r="I8" s="212"/>
      <c r="K8" s="208"/>
      <c r="L8" s="60" t="s">
        <v>159</v>
      </c>
      <c r="M8" s="208"/>
    </row>
    <row r="9" spans="1:13" ht="20.100000000000001" customHeight="1" x14ac:dyDescent="0.2">
      <c r="A9" s="45" t="s">
        <v>147</v>
      </c>
      <c r="B9" s="46"/>
      <c r="C9" s="185" t="s">
        <v>357</v>
      </c>
      <c r="D9" s="185"/>
      <c r="E9" s="186"/>
      <c r="F9" s="187" t="s">
        <v>163</v>
      </c>
      <c r="G9" s="188"/>
      <c r="H9" s="215" t="s">
        <v>358</v>
      </c>
      <c r="I9" s="216"/>
      <c r="K9" s="208"/>
      <c r="L9" s="60" t="s">
        <v>148</v>
      </c>
      <c r="M9" s="208" t="s">
        <v>149</v>
      </c>
    </row>
    <row r="10" spans="1:13" ht="20.100000000000001" customHeight="1" x14ac:dyDescent="0.2">
      <c r="A10" s="183" t="s">
        <v>168</v>
      </c>
      <c r="B10" s="184"/>
      <c r="C10" s="185" t="s">
        <v>359</v>
      </c>
      <c r="D10" s="185"/>
      <c r="E10" s="185"/>
      <c r="F10" s="186"/>
      <c r="G10" s="49" t="s">
        <v>150</v>
      </c>
      <c r="H10" s="213">
        <v>3178534071</v>
      </c>
      <c r="I10" s="214"/>
      <c r="K10" s="208"/>
      <c r="L10" s="60" t="s">
        <v>151</v>
      </c>
      <c r="M10" s="208"/>
    </row>
    <row r="11" spans="1:13" ht="20.100000000000001" customHeight="1" x14ac:dyDescent="0.2">
      <c r="A11" s="183" t="s">
        <v>165</v>
      </c>
      <c r="B11" s="184"/>
      <c r="C11" s="185" t="s">
        <v>360</v>
      </c>
      <c r="D11" s="185"/>
      <c r="E11" s="185"/>
      <c r="F11" s="186"/>
      <c r="G11" s="49" t="s">
        <v>174</v>
      </c>
      <c r="H11" s="195">
        <v>2024</v>
      </c>
      <c r="I11" s="196"/>
      <c r="K11" s="197"/>
      <c r="L11" s="61"/>
      <c r="M11" s="61"/>
    </row>
    <row r="12" spans="1:13" ht="19.5" customHeight="1" x14ac:dyDescent="0.2">
      <c r="A12" s="198" t="s">
        <v>152</v>
      </c>
      <c r="B12" s="199"/>
      <c r="C12" s="199"/>
      <c r="D12" s="199"/>
      <c r="E12" s="199"/>
      <c r="F12" s="199"/>
      <c r="G12" s="199"/>
      <c r="H12" s="199"/>
      <c r="I12" s="200"/>
      <c r="K12" s="194"/>
      <c r="L12" s="61"/>
      <c r="M12" s="194"/>
    </row>
    <row r="13" spans="1:13" ht="20.100000000000001" customHeight="1" x14ac:dyDescent="0.2">
      <c r="A13" s="191" t="s">
        <v>153</v>
      </c>
      <c r="B13" s="191"/>
      <c r="C13" s="191"/>
      <c r="D13" s="191" t="s">
        <v>154</v>
      </c>
      <c r="E13" s="191"/>
      <c r="F13" s="191"/>
      <c r="G13" s="191" t="s">
        <v>161</v>
      </c>
      <c r="H13" s="191"/>
      <c r="I13" s="191"/>
      <c r="K13" s="194"/>
      <c r="L13" s="61"/>
      <c r="M13" s="194"/>
    </row>
    <row r="14" spans="1:13" ht="20.100000000000001" customHeight="1" x14ac:dyDescent="0.2">
      <c r="A14" s="182" t="s">
        <v>360</v>
      </c>
      <c r="B14" s="182"/>
      <c r="C14" s="182"/>
      <c r="D14" s="182" t="s">
        <v>361</v>
      </c>
      <c r="E14" s="182"/>
      <c r="F14" s="182"/>
      <c r="G14" s="182" t="s">
        <v>362</v>
      </c>
      <c r="H14" s="182"/>
      <c r="I14" s="182"/>
      <c r="K14" s="194"/>
      <c r="L14" s="61"/>
      <c r="M14" s="194"/>
    </row>
    <row r="15" spans="1:13" ht="20.100000000000001" customHeight="1" x14ac:dyDescent="0.2">
      <c r="A15" s="182" t="s">
        <v>363</v>
      </c>
      <c r="B15" s="182"/>
      <c r="C15" s="182"/>
      <c r="D15" s="182" t="s">
        <v>366</v>
      </c>
      <c r="E15" s="182"/>
      <c r="F15" s="182"/>
      <c r="G15" s="182" t="s">
        <v>368</v>
      </c>
      <c r="H15" s="182"/>
      <c r="I15" s="182"/>
      <c r="K15" s="194"/>
      <c r="L15" s="61"/>
      <c r="M15" s="61"/>
    </row>
    <row r="16" spans="1:13" ht="20.100000000000001" customHeight="1" x14ac:dyDescent="0.2">
      <c r="A16" s="182" t="s">
        <v>364</v>
      </c>
      <c r="B16" s="182"/>
      <c r="C16" s="182"/>
      <c r="D16" s="182" t="s">
        <v>366</v>
      </c>
      <c r="E16" s="182"/>
      <c r="F16" s="182"/>
      <c r="G16" s="182" t="s">
        <v>369</v>
      </c>
      <c r="H16" s="182"/>
      <c r="I16" s="182"/>
      <c r="K16" s="194"/>
      <c r="L16" s="61"/>
      <c r="M16" s="61"/>
    </row>
    <row r="17" spans="1:13" ht="20.100000000000001" customHeight="1" x14ac:dyDescent="0.2">
      <c r="A17" s="182" t="s">
        <v>365</v>
      </c>
      <c r="B17" s="182"/>
      <c r="C17" s="182"/>
      <c r="D17" s="182" t="s">
        <v>366</v>
      </c>
      <c r="E17" s="182"/>
      <c r="F17" s="182"/>
      <c r="G17" s="182" t="s">
        <v>370</v>
      </c>
      <c r="H17" s="182"/>
      <c r="I17" s="182"/>
      <c r="K17" s="194"/>
      <c r="L17" s="61"/>
      <c r="M17" s="61"/>
    </row>
    <row r="18" spans="1:13" ht="20.100000000000001" customHeight="1" x14ac:dyDescent="0.2">
      <c r="A18" s="182"/>
      <c r="B18" s="182"/>
      <c r="C18" s="182"/>
      <c r="D18" s="182"/>
      <c r="E18" s="182"/>
      <c r="F18" s="182"/>
      <c r="G18" s="182"/>
      <c r="H18" s="182"/>
      <c r="I18" s="182"/>
      <c r="K18" s="193"/>
      <c r="L18" s="61"/>
      <c r="M18" s="61"/>
    </row>
    <row r="19" spans="1:13" ht="20.100000000000001" customHeight="1" x14ac:dyDescent="0.2">
      <c r="A19" s="182"/>
      <c r="B19" s="182"/>
      <c r="C19" s="182"/>
      <c r="D19" s="182"/>
      <c r="E19" s="182"/>
      <c r="F19" s="182"/>
      <c r="G19" s="182"/>
      <c r="H19" s="182"/>
      <c r="I19" s="182"/>
      <c r="K19" s="194"/>
      <c r="L19" s="61"/>
      <c r="M19" s="61"/>
    </row>
    <row r="20" spans="1:13" ht="20.100000000000001" customHeight="1" x14ac:dyDescent="0.2">
      <c r="A20" s="182"/>
      <c r="B20" s="182"/>
      <c r="C20" s="182"/>
      <c r="D20" s="182"/>
      <c r="E20" s="182"/>
      <c r="F20" s="182"/>
      <c r="G20" s="182"/>
      <c r="H20" s="182"/>
      <c r="I20" s="182"/>
      <c r="K20" s="194"/>
      <c r="L20" s="61"/>
      <c r="M20" s="61"/>
    </row>
    <row r="21" spans="1:13" ht="20.100000000000001" customHeight="1" x14ac:dyDescent="0.2">
      <c r="A21" s="182"/>
      <c r="B21" s="182"/>
      <c r="C21" s="182"/>
      <c r="D21" s="182"/>
      <c r="E21" s="182"/>
      <c r="F21" s="182"/>
      <c r="G21" s="182"/>
      <c r="H21" s="182"/>
      <c r="I21" s="182"/>
      <c r="K21" s="194"/>
      <c r="L21" s="61"/>
      <c r="M21" s="62"/>
    </row>
    <row r="22" spans="1:13" ht="20.100000000000001" customHeight="1" x14ac:dyDescent="0.2">
      <c r="A22" s="182"/>
      <c r="B22" s="182"/>
      <c r="C22" s="182"/>
      <c r="D22" s="182"/>
      <c r="E22" s="182"/>
      <c r="F22" s="182"/>
      <c r="G22" s="182"/>
      <c r="H22" s="182"/>
      <c r="I22" s="182"/>
    </row>
    <row r="23" spans="1:13" s="21" customFormat="1" ht="20.25" x14ac:dyDescent="0.3">
      <c r="A23" s="192"/>
      <c r="B23" s="192"/>
      <c r="C23" s="192"/>
      <c r="D23" s="192"/>
      <c r="E23" s="192"/>
      <c r="F23" s="192"/>
      <c r="G23" s="192"/>
      <c r="H23" s="192"/>
      <c r="I23" s="192"/>
      <c r="K23" s="189"/>
      <c r="L23" s="189"/>
      <c r="M23" s="22"/>
    </row>
    <row r="24" spans="1:13" ht="30" customHeight="1" x14ac:dyDescent="0.2">
      <c r="A24" s="190" t="s">
        <v>155</v>
      </c>
      <c r="B24" s="190"/>
      <c r="C24" s="190"/>
      <c r="D24" s="190"/>
      <c r="E24" s="190"/>
      <c r="F24" s="190"/>
      <c r="G24" s="190"/>
      <c r="H24" s="190"/>
      <c r="I24" s="190"/>
      <c r="K24" s="23"/>
      <c r="L24" s="23"/>
    </row>
    <row r="25" spans="1:13" ht="33.75" customHeight="1" x14ac:dyDescent="0.2">
      <c r="A25" s="191" t="s">
        <v>153</v>
      </c>
      <c r="B25" s="191"/>
      <c r="C25" s="191"/>
      <c r="D25" s="191" t="s">
        <v>154</v>
      </c>
      <c r="E25" s="191"/>
      <c r="F25" s="191"/>
      <c r="G25" s="191" t="s">
        <v>23</v>
      </c>
      <c r="H25" s="191"/>
      <c r="I25" s="191"/>
      <c r="K25" s="24"/>
      <c r="L25" s="25"/>
      <c r="M25" s="20" t="s">
        <v>156</v>
      </c>
    </row>
    <row r="26" spans="1:13" ht="20.100000000000001" customHeight="1" x14ac:dyDescent="0.2">
      <c r="A26" s="182" t="s">
        <v>360</v>
      </c>
      <c r="B26" s="182"/>
      <c r="C26" s="182"/>
      <c r="D26" s="182" t="s">
        <v>361</v>
      </c>
      <c r="E26" s="182"/>
      <c r="F26" s="182"/>
      <c r="G26" s="182" t="s">
        <v>371</v>
      </c>
      <c r="H26" s="182"/>
      <c r="I26" s="182"/>
      <c r="K26" s="24"/>
      <c r="L26" s="25"/>
    </row>
    <row r="27" spans="1:13" ht="20.100000000000001" customHeight="1" x14ac:dyDescent="0.2">
      <c r="A27" s="182" t="s">
        <v>363</v>
      </c>
      <c r="B27" s="182"/>
      <c r="C27" s="182"/>
      <c r="D27" s="182" t="s">
        <v>372</v>
      </c>
      <c r="E27" s="182"/>
      <c r="F27" s="182"/>
      <c r="G27" s="182" t="s">
        <v>373</v>
      </c>
      <c r="H27" s="182"/>
      <c r="I27" s="182"/>
      <c r="K27" s="24"/>
      <c r="L27" s="26"/>
    </row>
    <row r="28" spans="1:13" ht="20.100000000000001" customHeight="1" x14ac:dyDescent="0.2">
      <c r="A28" s="182" t="s">
        <v>364</v>
      </c>
      <c r="B28" s="182"/>
      <c r="C28" s="182"/>
      <c r="D28" s="182" t="s">
        <v>372</v>
      </c>
      <c r="E28" s="182"/>
      <c r="F28" s="182"/>
      <c r="G28" s="182" t="s">
        <v>374</v>
      </c>
      <c r="H28" s="182"/>
      <c r="I28" s="182"/>
      <c r="K28" s="24"/>
      <c r="L28" s="26"/>
    </row>
    <row r="29" spans="1:13" ht="20.100000000000001" customHeight="1" x14ac:dyDescent="0.2">
      <c r="A29" s="182" t="s">
        <v>365</v>
      </c>
      <c r="B29" s="182"/>
      <c r="C29" s="182"/>
      <c r="D29" s="182" t="s">
        <v>372</v>
      </c>
      <c r="E29" s="182"/>
      <c r="F29" s="182"/>
      <c r="G29" s="182" t="s">
        <v>375</v>
      </c>
      <c r="H29" s="182"/>
      <c r="I29" s="182"/>
      <c r="K29" s="24"/>
      <c r="L29" s="25"/>
    </row>
    <row r="30" spans="1:13" ht="20.100000000000001" customHeight="1" x14ac:dyDescent="0.2">
      <c r="A30" s="182"/>
      <c r="B30" s="182"/>
      <c r="C30" s="182"/>
      <c r="D30" s="182"/>
      <c r="E30" s="182"/>
      <c r="F30" s="182"/>
      <c r="G30" s="182"/>
      <c r="H30" s="182"/>
      <c r="I30" s="182"/>
      <c r="K30" s="24"/>
      <c r="L30" s="26"/>
    </row>
    <row r="31" spans="1:13" ht="20.100000000000001" customHeight="1" x14ac:dyDescent="0.2">
      <c r="A31" s="182"/>
      <c r="B31" s="182"/>
      <c r="C31" s="182"/>
      <c r="D31" s="182"/>
      <c r="E31" s="182"/>
      <c r="F31" s="182"/>
      <c r="G31" s="182"/>
      <c r="H31" s="182"/>
      <c r="I31" s="182"/>
      <c r="K31" s="24"/>
      <c r="L31" s="27"/>
    </row>
    <row r="32" spans="1:13" ht="20.100000000000001" customHeight="1" x14ac:dyDescent="0.2">
      <c r="A32" s="182"/>
      <c r="B32" s="182"/>
      <c r="C32" s="182"/>
      <c r="D32" s="182"/>
      <c r="E32" s="182"/>
      <c r="F32" s="182"/>
      <c r="G32" s="182"/>
      <c r="H32" s="182"/>
      <c r="I32" s="182"/>
      <c r="K32" s="176"/>
      <c r="L32" s="25"/>
    </row>
    <row r="33" spans="11:12" ht="15" x14ac:dyDescent="0.2">
      <c r="K33" s="176"/>
      <c r="L33" s="28"/>
    </row>
    <row r="34" spans="11:12" ht="19.5" customHeight="1" x14ac:dyDescent="0.2"/>
    <row r="35" spans="11:12" ht="51" customHeight="1" x14ac:dyDescent="0.2"/>
    <row r="36" spans="11:12" ht="51.75" customHeight="1" x14ac:dyDescent="0.2"/>
    <row r="37" spans="11:12" ht="42.75" customHeight="1" x14ac:dyDescent="0.2"/>
    <row r="38" spans="11:12" ht="107.25" customHeight="1" x14ac:dyDescent="0.2"/>
    <row r="39" spans="11:12" ht="58.5" customHeight="1" x14ac:dyDescent="0.2"/>
    <row r="40" spans="11:12" ht="30.75" customHeight="1" x14ac:dyDescent="0.2"/>
    <row r="41" spans="11:12" ht="30.75" customHeight="1" x14ac:dyDescent="0.2"/>
    <row r="42" spans="11:12" ht="47.25" customHeight="1" x14ac:dyDescent="0.2"/>
    <row r="65526" spans="1:5" ht="15" x14ac:dyDescent="0.25">
      <c r="A65526" s="177" t="s">
        <v>29</v>
      </c>
      <c r="B65526" s="177"/>
      <c r="C65526" s="177"/>
      <c r="D65526" s="177"/>
      <c r="E65526" s="177"/>
    </row>
    <row r="65527" spans="1:5" x14ac:dyDescent="0.2">
      <c r="A65527" s="178" t="s">
        <v>30</v>
      </c>
      <c r="B65527" s="178"/>
      <c r="C65527" s="178"/>
      <c r="D65527" s="178"/>
      <c r="E65527" s="178"/>
    </row>
    <row r="65528" spans="1:5" x14ac:dyDescent="0.2">
      <c r="A65528" s="178" t="s">
        <v>31</v>
      </c>
      <c r="B65528" s="178"/>
      <c r="C65528" s="178"/>
      <c r="D65528" s="178"/>
      <c r="E65528" s="178"/>
    </row>
    <row r="65529" spans="1:5" x14ac:dyDescent="0.2">
      <c r="A65529" s="20" t="s">
        <v>157</v>
      </c>
      <c r="D65529" s="20" t="s">
        <v>158</v>
      </c>
    </row>
  </sheetData>
  <sheetProtection password="F5F0" sheet="1"/>
  <mergeCells count="93">
    <mergeCell ref="A5:I5"/>
    <mergeCell ref="K5:M5"/>
    <mergeCell ref="A6:E6"/>
    <mergeCell ref="A7:E8"/>
    <mergeCell ref="K7:K10"/>
    <mergeCell ref="M7:M8"/>
    <mergeCell ref="F8:G8"/>
    <mergeCell ref="H8:I8"/>
    <mergeCell ref="M9:M10"/>
    <mergeCell ref="H10:I10"/>
    <mergeCell ref="H9:I9"/>
    <mergeCell ref="H11:I11"/>
    <mergeCell ref="K11:K17"/>
    <mergeCell ref="A12:I12"/>
    <mergeCell ref="M12:M14"/>
    <mergeCell ref="A13:C13"/>
    <mergeCell ref="D13:F13"/>
    <mergeCell ref="G13:I13"/>
    <mergeCell ref="A14:C14"/>
    <mergeCell ref="D14:F14"/>
    <mergeCell ref="G14:I14"/>
    <mergeCell ref="A15:C15"/>
    <mergeCell ref="D15:F15"/>
    <mergeCell ref="G15:I15"/>
    <mergeCell ref="A16:C16"/>
    <mergeCell ref="D16:F16"/>
    <mergeCell ref="G16:I16"/>
    <mergeCell ref="A17:C17"/>
    <mergeCell ref="D17:F17"/>
    <mergeCell ref="G17:I17"/>
    <mergeCell ref="A18:C18"/>
    <mergeCell ref="D18:F18"/>
    <mergeCell ref="G18:I18"/>
    <mergeCell ref="K18:K21"/>
    <mergeCell ref="A19:C19"/>
    <mergeCell ref="D19:F19"/>
    <mergeCell ref="G19:I19"/>
    <mergeCell ref="A20:C20"/>
    <mergeCell ref="D20:F20"/>
    <mergeCell ref="G20:I20"/>
    <mergeCell ref="A21:C21"/>
    <mergeCell ref="D21:F21"/>
    <mergeCell ref="G21:I21"/>
    <mergeCell ref="A22:C22"/>
    <mergeCell ref="D22:F22"/>
    <mergeCell ref="G22:I22"/>
    <mergeCell ref="A23:C23"/>
    <mergeCell ref="D23:F23"/>
    <mergeCell ref="G23:I23"/>
    <mergeCell ref="K23:L23"/>
    <mergeCell ref="A24:I24"/>
    <mergeCell ref="A25:C25"/>
    <mergeCell ref="D25:F25"/>
    <mergeCell ref="G25:I25"/>
    <mergeCell ref="A26:C26"/>
    <mergeCell ref="D26:F26"/>
    <mergeCell ref="G26:I26"/>
    <mergeCell ref="A27:C27"/>
    <mergeCell ref="D27:F27"/>
    <mergeCell ref="G27:I27"/>
    <mergeCell ref="D28:F28"/>
    <mergeCell ref="G28:I28"/>
    <mergeCell ref="A32:C32"/>
    <mergeCell ref="D32:F32"/>
    <mergeCell ref="G32:I32"/>
    <mergeCell ref="A29:C29"/>
    <mergeCell ref="D29:F29"/>
    <mergeCell ref="G29:I29"/>
    <mergeCell ref="A30:C30"/>
    <mergeCell ref="D30:F30"/>
    <mergeCell ref="G30:I30"/>
    <mergeCell ref="K32:K33"/>
    <mergeCell ref="A65526:E65526"/>
    <mergeCell ref="A65527:E65527"/>
    <mergeCell ref="A65528:E65528"/>
    <mergeCell ref="F6:I6"/>
    <mergeCell ref="F7:I7"/>
    <mergeCell ref="A31:C31"/>
    <mergeCell ref="D31:F31"/>
    <mergeCell ref="G31:I31"/>
    <mergeCell ref="A11:B11"/>
    <mergeCell ref="C10:F10"/>
    <mergeCell ref="C11:F11"/>
    <mergeCell ref="F9:G9"/>
    <mergeCell ref="A10:B10"/>
    <mergeCell ref="C9:E9"/>
    <mergeCell ref="A28:C28"/>
    <mergeCell ref="A1:B3"/>
    <mergeCell ref="H1:I1"/>
    <mergeCell ref="H3:I3"/>
    <mergeCell ref="C1:G1"/>
    <mergeCell ref="C2:G2"/>
    <mergeCell ref="C3:G3"/>
  </mergeCells>
  <hyperlinks>
    <hyperlink ref="A65528" r:id="rId1" xr:uid="{00000000-0004-0000-0000-000000000000}"/>
    <hyperlink ref="A65527" r:id="rId2" xr:uid="{00000000-0004-0000-0000-000001000000}"/>
  </hyperlinks>
  <pageMargins left="0.70866141732283472" right="0.70866141732283472" top="0.74803149606299213" bottom="0.74803149606299213" header="0.31496062992125984" footer="0.31496062992125984"/>
  <pageSetup paperSize="9" orientation="landscape" horizontalDpi="300" verticalDpi="300"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1"/>
  <dimension ref="A1:U65532"/>
  <sheetViews>
    <sheetView showGridLines="0" tabSelected="1" topLeftCell="C128" zoomScale="80" zoomScaleNormal="80" workbookViewId="0">
      <selection activeCell="C140" sqref="C140"/>
    </sheetView>
  </sheetViews>
  <sheetFormatPr baseColWidth="10" defaultColWidth="11.42578125" defaultRowHeight="14.25" x14ac:dyDescent="0.2"/>
  <cols>
    <col min="1" max="1" width="0.42578125" style="87" customWidth="1"/>
    <col min="2" max="2" width="1.42578125" style="87" customWidth="1"/>
    <col min="3" max="3" width="44.7109375" style="87" customWidth="1"/>
    <col min="4" max="4" width="11.7109375" style="141" customWidth="1"/>
    <col min="5" max="6" width="33.7109375" style="123" customWidth="1"/>
    <col min="7" max="7" width="11.7109375" style="141" customWidth="1"/>
    <col min="8" max="9" width="33.7109375" style="123" customWidth="1"/>
    <col min="10" max="10" width="11.7109375" style="141" customWidth="1"/>
    <col min="11" max="12" width="33.7109375" style="123" customWidth="1"/>
    <col min="13" max="13" width="11.7109375" style="141" customWidth="1"/>
    <col min="14" max="15" width="33.7109375" style="123" customWidth="1"/>
    <col min="16" max="16" width="3.140625" style="87" customWidth="1"/>
    <col min="17" max="17" width="2.42578125" style="87" customWidth="1"/>
    <col min="18" max="18" width="7.42578125" style="87" hidden="1" customWidth="1"/>
    <col min="19" max="20" width="7.140625" style="87" hidden="1" customWidth="1"/>
    <col min="21" max="21" width="7" style="87" hidden="1" customWidth="1"/>
    <col min="22" max="22" width="11.42578125" style="87"/>
    <col min="23" max="23" width="13" style="87" customWidth="1"/>
    <col min="24" max="24" width="15.85546875" style="87" customWidth="1"/>
    <col min="25" max="25" width="13" style="87" customWidth="1"/>
    <col min="26" max="27" width="11.42578125" style="87" customWidth="1"/>
    <col min="28" max="16384" width="11.42578125" style="87"/>
  </cols>
  <sheetData>
    <row r="1" spans="1:21" ht="33" customHeight="1" x14ac:dyDescent="0.2">
      <c r="B1" s="241" t="s">
        <v>124</v>
      </c>
      <c r="C1" s="241"/>
      <c r="D1" s="241"/>
      <c r="E1" s="241"/>
      <c r="F1" s="241"/>
      <c r="G1" s="241"/>
      <c r="H1" s="241"/>
      <c r="I1" s="241"/>
      <c r="J1" s="242"/>
      <c r="K1" s="242"/>
      <c r="L1" s="88"/>
      <c r="M1" s="88"/>
      <c r="N1" s="88"/>
      <c r="O1" s="88"/>
    </row>
    <row r="2" spans="1:21" ht="15.75" x14ac:dyDescent="0.2">
      <c r="B2" s="243" t="s">
        <v>27</v>
      </c>
      <c r="C2" s="243"/>
      <c r="D2" s="280" t="s">
        <v>177</v>
      </c>
      <c r="E2" s="280"/>
      <c r="F2" s="280"/>
      <c r="G2" s="281" t="s">
        <v>178</v>
      </c>
      <c r="H2" s="281"/>
      <c r="I2" s="281"/>
      <c r="J2" s="282" t="s">
        <v>179</v>
      </c>
      <c r="K2" s="282"/>
      <c r="L2" s="282"/>
      <c r="M2" s="224" t="s">
        <v>180</v>
      </c>
      <c r="N2" s="224"/>
      <c r="O2" s="224"/>
      <c r="Q2" s="87">
        <v>1</v>
      </c>
    </row>
    <row r="3" spans="1:21" ht="15" customHeight="1" x14ac:dyDescent="0.2">
      <c r="B3" s="243"/>
      <c r="C3" s="243"/>
      <c r="D3" s="283" t="s">
        <v>34</v>
      </c>
      <c r="E3" s="279" t="s">
        <v>122</v>
      </c>
      <c r="F3" s="279" t="s">
        <v>125</v>
      </c>
      <c r="G3" s="235" t="s">
        <v>34</v>
      </c>
      <c r="H3" s="279" t="s">
        <v>122</v>
      </c>
      <c r="I3" s="279" t="s">
        <v>125</v>
      </c>
      <c r="J3" s="235" t="s">
        <v>34</v>
      </c>
      <c r="K3" s="237" t="s">
        <v>122</v>
      </c>
      <c r="L3" s="239" t="s">
        <v>125</v>
      </c>
      <c r="M3" s="235" t="s">
        <v>34</v>
      </c>
      <c r="N3" s="237" t="s">
        <v>122</v>
      </c>
      <c r="O3" s="239" t="s">
        <v>125</v>
      </c>
      <c r="Q3" s="87">
        <v>2</v>
      </c>
    </row>
    <row r="4" spans="1:21" ht="15.75" customHeight="1" x14ac:dyDescent="0.2">
      <c r="B4" s="243"/>
      <c r="C4" s="243"/>
      <c r="D4" s="284"/>
      <c r="E4" s="239"/>
      <c r="F4" s="239"/>
      <c r="G4" s="236"/>
      <c r="H4" s="239"/>
      <c r="I4" s="239"/>
      <c r="J4" s="236"/>
      <c r="K4" s="238"/>
      <c r="L4" s="240"/>
      <c r="M4" s="236"/>
      <c r="N4" s="238"/>
      <c r="O4" s="240"/>
      <c r="Q4" s="87">
        <v>3</v>
      </c>
    </row>
    <row r="5" spans="1:21" ht="15.75" x14ac:dyDescent="0.2">
      <c r="B5" s="243"/>
      <c r="C5" s="243"/>
      <c r="D5" s="89"/>
      <c r="E5" s="90"/>
      <c r="F5" s="90"/>
      <c r="G5" s="91"/>
      <c r="H5" s="92"/>
      <c r="I5" s="92"/>
      <c r="J5" s="91"/>
      <c r="K5" s="93"/>
      <c r="L5" s="92"/>
      <c r="M5" s="91"/>
      <c r="N5" s="93"/>
      <c r="O5" s="92"/>
      <c r="Q5" s="87">
        <v>4</v>
      </c>
    </row>
    <row r="6" spans="1:21" ht="18.75" x14ac:dyDescent="0.2">
      <c r="A6" s="285"/>
      <c r="B6" s="264"/>
      <c r="C6" s="94" t="s">
        <v>73</v>
      </c>
      <c r="D6" s="95"/>
      <c r="E6" s="95"/>
      <c r="F6" s="95"/>
      <c r="G6" s="95"/>
      <c r="H6" s="95"/>
      <c r="I6" s="95"/>
      <c r="J6" s="95"/>
      <c r="K6" s="95"/>
      <c r="L6" s="96"/>
      <c r="M6" s="95"/>
      <c r="N6" s="95"/>
      <c r="O6" s="96"/>
    </row>
    <row r="7" spans="1:21" ht="39.950000000000003" customHeight="1" x14ac:dyDescent="0.2">
      <c r="A7" s="285"/>
      <c r="B7" s="265"/>
      <c r="C7" s="97" t="s">
        <v>33</v>
      </c>
      <c r="D7" s="29">
        <v>3</v>
      </c>
      <c r="E7" s="63" t="s">
        <v>285</v>
      </c>
      <c r="F7" s="63" t="s">
        <v>286</v>
      </c>
      <c r="G7" s="81"/>
      <c r="H7" s="64"/>
      <c r="I7" s="64"/>
      <c r="J7" s="83"/>
      <c r="K7" s="65"/>
      <c r="L7" s="66"/>
      <c r="M7" s="85"/>
      <c r="N7" s="67"/>
      <c r="O7" s="68"/>
      <c r="Q7" s="98"/>
      <c r="R7" s="87">
        <f>COUNTIF(D7:D10,"1")</f>
        <v>0</v>
      </c>
      <c r="S7" s="87">
        <f>COUNTIF(G7:G10,"1")</f>
        <v>0</v>
      </c>
      <c r="T7" s="87">
        <f>COUNTIF(J7:J10,"1")</f>
        <v>0</v>
      </c>
      <c r="U7" s="87">
        <f>COUNTIF(M7:M10,"1")</f>
        <v>0</v>
      </c>
    </row>
    <row r="8" spans="1:21" ht="39.950000000000003" customHeight="1" x14ac:dyDescent="0.2">
      <c r="A8" s="285"/>
      <c r="B8" s="265"/>
      <c r="C8" s="99" t="s">
        <v>35</v>
      </c>
      <c r="D8" s="29">
        <v>3</v>
      </c>
      <c r="E8" s="63" t="s">
        <v>287</v>
      </c>
      <c r="F8" s="63" t="s">
        <v>288</v>
      </c>
      <c r="G8" s="81"/>
      <c r="H8" s="69"/>
      <c r="I8" s="64"/>
      <c r="J8" s="83"/>
      <c r="K8" s="70"/>
      <c r="L8" s="66"/>
      <c r="M8" s="85"/>
      <c r="N8" s="71"/>
      <c r="O8" s="68"/>
      <c r="R8" s="87">
        <f>COUNTIF(D7:D10,"2")</f>
        <v>0</v>
      </c>
      <c r="S8" s="87">
        <f>COUNTIF(G7:G10,"2")</f>
        <v>0</v>
      </c>
      <c r="T8" s="87">
        <f>COUNTIF(J7:J10,"2")</f>
        <v>0</v>
      </c>
      <c r="U8" s="87">
        <f>COUNTIF(M7:M10,"2")</f>
        <v>0</v>
      </c>
    </row>
    <row r="9" spans="1:21" ht="39.950000000000003" customHeight="1" x14ac:dyDescent="0.2">
      <c r="A9" s="285"/>
      <c r="B9" s="265"/>
      <c r="C9" s="100" t="s">
        <v>36</v>
      </c>
      <c r="D9" s="29">
        <v>3</v>
      </c>
      <c r="E9" s="63" t="s">
        <v>289</v>
      </c>
      <c r="F9" s="63" t="s">
        <v>291</v>
      </c>
      <c r="G9" s="81"/>
      <c r="H9" s="69"/>
      <c r="I9" s="64"/>
      <c r="J9" s="83"/>
      <c r="K9" s="70"/>
      <c r="L9" s="66"/>
      <c r="M9" s="85"/>
      <c r="N9" s="71"/>
      <c r="O9" s="68"/>
      <c r="R9" s="87">
        <f>COUNTIF(D7:D10,"3")</f>
        <v>4</v>
      </c>
      <c r="S9" s="87">
        <f>COUNTIF(G7:G10,"3")</f>
        <v>0</v>
      </c>
      <c r="T9" s="87">
        <f>COUNTIF(J7:J10,"3")</f>
        <v>0</v>
      </c>
      <c r="U9" s="87">
        <f>COUNTIF(M7:M10,"3")</f>
        <v>1</v>
      </c>
    </row>
    <row r="10" spans="1:21" ht="39.950000000000003" customHeight="1" x14ac:dyDescent="0.2">
      <c r="A10" s="285"/>
      <c r="B10" s="266"/>
      <c r="C10" s="100" t="s">
        <v>37</v>
      </c>
      <c r="D10" s="29">
        <v>3</v>
      </c>
      <c r="E10" s="63" t="s">
        <v>290</v>
      </c>
      <c r="F10" s="63" t="s">
        <v>292</v>
      </c>
      <c r="G10" s="81"/>
      <c r="H10" s="69"/>
      <c r="I10" s="64"/>
      <c r="J10" s="83"/>
      <c r="K10" s="70"/>
      <c r="L10" s="66"/>
      <c r="M10" s="85">
        <v>3</v>
      </c>
      <c r="N10" s="71"/>
      <c r="O10" s="68"/>
      <c r="R10" s="87">
        <f>COUNTIF(D7:D10,"4")</f>
        <v>0</v>
      </c>
      <c r="S10" s="87">
        <f>COUNTIF(G7:G10,"4")</f>
        <v>0</v>
      </c>
      <c r="T10" s="87">
        <f>COUNTIF(J7:J10,"4")</f>
        <v>0</v>
      </c>
      <c r="U10" s="87">
        <f>COUNTIF(M7:M10,"4")</f>
        <v>0</v>
      </c>
    </row>
    <row r="11" spans="1:21" ht="6" customHeight="1" x14ac:dyDescent="0.25">
      <c r="B11" s="255"/>
      <c r="C11" s="256"/>
      <c r="D11" s="256"/>
      <c r="E11" s="256"/>
      <c r="F11" s="256"/>
      <c r="G11" s="256"/>
      <c r="H11" s="256"/>
      <c r="I11" s="256"/>
      <c r="J11" s="256"/>
      <c r="K11" s="257"/>
      <c r="L11" s="101"/>
      <c r="M11" s="102"/>
      <c r="N11" s="101"/>
      <c r="O11" s="101"/>
      <c r="Q11" s="87">
        <f>COUNTIF(D7:D10,"1")</f>
        <v>0</v>
      </c>
      <c r="R11" s="87">
        <f>COUNTIF(D7:D10,"1")</f>
        <v>0</v>
      </c>
      <c r="S11" s="87">
        <f>COUNTIF(D7:D10,"3")</f>
        <v>4</v>
      </c>
    </row>
    <row r="12" spans="1:21" ht="18.75" x14ac:dyDescent="0.2">
      <c r="A12" s="285"/>
      <c r="B12" s="252"/>
      <c r="C12" s="103" t="s">
        <v>72</v>
      </c>
      <c r="D12" s="104"/>
      <c r="E12" s="104"/>
      <c r="F12" s="104"/>
      <c r="G12" s="104"/>
      <c r="H12" s="104"/>
      <c r="I12" s="104"/>
      <c r="J12" s="104"/>
      <c r="K12" s="105"/>
      <c r="L12" s="106"/>
      <c r="M12" s="104"/>
      <c r="N12" s="105"/>
      <c r="O12" s="106"/>
    </row>
    <row r="13" spans="1:21" ht="39.950000000000003" customHeight="1" x14ac:dyDescent="0.2">
      <c r="A13" s="285"/>
      <c r="B13" s="253"/>
      <c r="C13" s="107" t="s">
        <v>38</v>
      </c>
      <c r="D13" s="30">
        <v>3</v>
      </c>
      <c r="E13" s="63" t="s">
        <v>293</v>
      </c>
      <c r="F13" s="64" t="s">
        <v>294</v>
      </c>
      <c r="G13" s="82"/>
      <c r="H13" s="64"/>
      <c r="I13" s="64"/>
      <c r="J13" s="84"/>
      <c r="K13" s="72"/>
      <c r="L13" s="73"/>
      <c r="M13" s="86"/>
      <c r="N13" s="74"/>
      <c r="O13" s="75"/>
      <c r="R13" s="87">
        <f>COUNTIF(D13:D17,"1")</f>
        <v>0</v>
      </c>
      <c r="S13" s="87">
        <f>COUNTIF(G13:G17,"1")</f>
        <v>0</v>
      </c>
      <c r="T13" s="87">
        <f>COUNTIF(J13:J17,"1")</f>
        <v>0</v>
      </c>
      <c r="U13" s="87">
        <f>COUNTIF(M13:M17,"1")</f>
        <v>0</v>
      </c>
    </row>
    <row r="14" spans="1:21" ht="39.950000000000003" customHeight="1" x14ac:dyDescent="0.2">
      <c r="A14" s="285"/>
      <c r="B14" s="253"/>
      <c r="C14" s="99" t="s">
        <v>39</v>
      </c>
      <c r="D14" s="30">
        <v>2</v>
      </c>
      <c r="E14" s="76" t="s">
        <v>376</v>
      </c>
      <c r="F14" s="165" t="s">
        <v>295</v>
      </c>
      <c r="G14" s="82"/>
      <c r="H14" s="64"/>
      <c r="I14" s="64"/>
      <c r="J14" s="84"/>
      <c r="K14" s="73"/>
      <c r="L14" s="73"/>
      <c r="M14" s="86"/>
      <c r="N14" s="75"/>
      <c r="O14" s="75"/>
      <c r="R14" s="87">
        <f>COUNTIF(D13:D17,"2")</f>
        <v>1</v>
      </c>
      <c r="S14" s="87">
        <f>COUNTIF(G13:G17,"2")</f>
        <v>0</v>
      </c>
      <c r="T14" s="87">
        <f>COUNTIF(J13:J17,"2")</f>
        <v>0</v>
      </c>
      <c r="U14" s="87">
        <f>COUNTIF(M13:M17,"2")</f>
        <v>0</v>
      </c>
    </row>
    <row r="15" spans="1:21" ht="39.950000000000003" customHeight="1" x14ac:dyDescent="0.2">
      <c r="A15" s="285"/>
      <c r="B15" s="253"/>
      <c r="C15" s="99" t="s">
        <v>40</v>
      </c>
      <c r="D15" s="30">
        <v>3</v>
      </c>
      <c r="E15" s="76" t="s">
        <v>296</v>
      </c>
      <c r="F15" s="73" t="s">
        <v>297</v>
      </c>
      <c r="G15" s="82"/>
      <c r="H15" s="64"/>
      <c r="I15" s="64"/>
      <c r="J15" s="84"/>
      <c r="K15" s="73"/>
      <c r="L15" s="73"/>
      <c r="M15" s="86"/>
      <c r="N15" s="75"/>
      <c r="O15" s="75"/>
      <c r="R15" s="87">
        <f>COUNTIF(D13:D17,"3")</f>
        <v>4</v>
      </c>
      <c r="S15" s="87">
        <f>COUNTIF(G13:G17,"3")</f>
        <v>0</v>
      </c>
      <c r="T15" s="87">
        <f>COUNTIF(J13:J17,"3")</f>
        <v>0</v>
      </c>
      <c r="U15" s="87">
        <f>COUNTIF(M13:M17,"3")</f>
        <v>0</v>
      </c>
    </row>
    <row r="16" spans="1:21" ht="39.950000000000003" customHeight="1" x14ac:dyDescent="0.2">
      <c r="A16" s="285"/>
      <c r="B16" s="253"/>
      <c r="C16" s="100" t="s">
        <v>41</v>
      </c>
      <c r="D16" s="30">
        <v>3</v>
      </c>
      <c r="E16" s="76" t="s">
        <v>298</v>
      </c>
      <c r="F16" s="64" t="s">
        <v>300</v>
      </c>
      <c r="G16" s="82"/>
      <c r="H16" s="64"/>
      <c r="I16" s="64"/>
      <c r="J16" s="84"/>
      <c r="K16" s="73"/>
      <c r="L16" s="73"/>
      <c r="M16" s="86"/>
      <c r="N16" s="75"/>
      <c r="O16" s="75"/>
      <c r="R16" s="87">
        <f>COUNTIF(D13:D17,"4")</f>
        <v>0</v>
      </c>
      <c r="S16" s="87">
        <f>COUNTIF(G13:G17,"4")</f>
        <v>0</v>
      </c>
      <c r="T16" s="87">
        <f>COUNTIF(J13:J17,"4")</f>
        <v>0</v>
      </c>
      <c r="U16" s="87">
        <f>COUNTIF(M13:M17,"4")</f>
        <v>0</v>
      </c>
    </row>
    <row r="17" spans="1:21" ht="39.950000000000003" customHeight="1" x14ac:dyDescent="0.2">
      <c r="A17" s="285"/>
      <c r="B17" s="254"/>
      <c r="C17" s="99" t="s">
        <v>42</v>
      </c>
      <c r="D17" s="30">
        <v>3</v>
      </c>
      <c r="E17" s="76" t="s">
        <v>299</v>
      </c>
      <c r="F17" s="64" t="s">
        <v>301</v>
      </c>
      <c r="G17" s="82"/>
      <c r="H17" s="64"/>
      <c r="I17" s="64"/>
      <c r="J17" s="84"/>
      <c r="K17" s="73"/>
      <c r="L17" s="73"/>
      <c r="M17" s="86"/>
      <c r="N17" s="75"/>
      <c r="O17" s="75"/>
    </row>
    <row r="18" spans="1:21" ht="7.5" customHeight="1" x14ac:dyDescent="0.25">
      <c r="B18" s="267"/>
      <c r="C18" s="268"/>
      <c r="D18" s="268"/>
      <c r="E18" s="268"/>
      <c r="F18" s="268"/>
      <c r="G18" s="268"/>
      <c r="H18" s="268"/>
      <c r="I18" s="268"/>
      <c r="J18" s="268"/>
      <c r="K18" s="269"/>
      <c r="L18" s="101"/>
      <c r="M18" s="102"/>
      <c r="N18" s="101"/>
      <c r="O18" s="101"/>
    </row>
    <row r="19" spans="1:21" ht="18.75" x14ac:dyDescent="0.2">
      <c r="A19" s="285"/>
      <c r="B19" s="252"/>
      <c r="C19" s="103" t="s">
        <v>43</v>
      </c>
      <c r="D19" s="104"/>
      <c r="E19" s="104"/>
      <c r="F19" s="104"/>
      <c r="G19" s="104"/>
      <c r="H19" s="104"/>
      <c r="I19" s="104"/>
      <c r="J19" s="104"/>
      <c r="K19" s="105"/>
      <c r="L19" s="106"/>
      <c r="M19" s="104"/>
      <c r="N19" s="105"/>
      <c r="O19" s="106"/>
    </row>
    <row r="20" spans="1:21" ht="39.950000000000003" customHeight="1" x14ac:dyDescent="0.2">
      <c r="A20" s="285"/>
      <c r="B20" s="270"/>
      <c r="C20" s="108" t="s">
        <v>44</v>
      </c>
      <c r="D20" s="30">
        <v>3</v>
      </c>
      <c r="E20" s="64" t="s">
        <v>302</v>
      </c>
      <c r="F20" s="64" t="s">
        <v>303</v>
      </c>
      <c r="G20" s="82"/>
      <c r="H20" s="64"/>
      <c r="I20" s="64"/>
      <c r="J20" s="84"/>
      <c r="K20" s="77"/>
      <c r="L20" s="78"/>
      <c r="M20" s="86"/>
      <c r="N20" s="79"/>
      <c r="O20" s="80"/>
      <c r="R20" s="87">
        <f>COUNTIF(D20:D27,"1")</f>
        <v>0</v>
      </c>
      <c r="S20" s="87">
        <f>COUNTIF(G20:G27,"1")</f>
        <v>0</v>
      </c>
      <c r="T20" s="87">
        <f>COUNTIF(J20:J27,"1")</f>
        <v>0</v>
      </c>
      <c r="U20" s="87">
        <f>COUNTIF(M20:M27,"1")</f>
        <v>0</v>
      </c>
    </row>
    <row r="21" spans="1:21" ht="39.950000000000003" customHeight="1" x14ac:dyDescent="0.2">
      <c r="A21" s="285"/>
      <c r="B21" s="270"/>
      <c r="C21" s="109" t="s">
        <v>45</v>
      </c>
      <c r="D21" s="30">
        <v>3</v>
      </c>
      <c r="E21" s="64" t="s">
        <v>304</v>
      </c>
      <c r="F21" s="64" t="s">
        <v>232</v>
      </c>
      <c r="G21" s="82"/>
      <c r="H21" s="64"/>
      <c r="I21" s="64"/>
      <c r="J21" s="84"/>
      <c r="K21" s="78"/>
      <c r="L21" s="78"/>
      <c r="M21" s="86"/>
      <c r="N21" s="80"/>
      <c r="O21" s="80"/>
      <c r="R21" s="87">
        <f>COUNTIF(D20:D27,"2")</f>
        <v>0</v>
      </c>
      <c r="S21" s="87">
        <f>COUNTIF(G20:G27,"2")</f>
        <v>0</v>
      </c>
      <c r="T21" s="87">
        <f>COUNTIF(J20:J27,"2")</f>
        <v>0</v>
      </c>
      <c r="U21" s="87">
        <f>COUNTIF(M20:M27,"2")</f>
        <v>0</v>
      </c>
    </row>
    <row r="22" spans="1:21" ht="39.950000000000003" customHeight="1" x14ac:dyDescent="0.2">
      <c r="A22" s="285"/>
      <c r="B22" s="270"/>
      <c r="C22" s="109" t="s">
        <v>46</v>
      </c>
      <c r="D22" s="30">
        <v>3</v>
      </c>
      <c r="E22" s="64" t="s">
        <v>305</v>
      </c>
      <c r="F22" s="64" t="s">
        <v>232</v>
      </c>
      <c r="G22" s="82"/>
      <c r="H22" s="64"/>
      <c r="I22" s="64"/>
      <c r="J22" s="84"/>
      <c r="K22" s="78"/>
      <c r="L22" s="78"/>
      <c r="M22" s="86"/>
      <c r="N22" s="80"/>
      <c r="O22" s="80"/>
      <c r="R22" s="87">
        <f>COUNTIF(D20:D27,"3")</f>
        <v>8</v>
      </c>
      <c r="S22" s="87">
        <f>COUNTIF(G20:G27,"3")</f>
        <v>0</v>
      </c>
      <c r="T22" s="87">
        <f>COUNTIF(J20:J27,"3")</f>
        <v>0</v>
      </c>
      <c r="U22" s="87">
        <f>COUNTIF(M20:M27,"3")</f>
        <v>0</v>
      </c>
    </row>
    <row r="23" spans="1:21" ht="39.950000000000003" customHeight="1" x14ac:dyDescent="0.2">
      <c r="A23" s="285"/>
      <c r="B23" s="270"/>
      <c r="C23" s="109" t="s">
        <v>47</v>
      </c>
      <c r="D23" s="30">
        <v>3</v>
      </c>
      <c r="E23" s="64" t="s">
        <v>306</v>
      </c>
      <c r="F23" s="78" t="s">
        <v>232</v>
      </c>
      <c r="G23" s="82"/>
      <c r="H23" s="64"/>
      <c r="I23" s="64"/>
      <c r="J23" s="84"/>
      <c r="K23" s="78"/>
      <c r="L23" s="78"/>
      <c r="M23" s="86"/>
      <c r="N23" s="80"/>
      <c r="O23" s="80"/>
      <c r="R23" s="87">
        <f>COUNTIF(D20:D27,"4")</f>
        <v>0</v>
      </c>
      <c r="S23" s="87">
        <f>COUNTIF(G20:G27,"4")</f>
        <v>0</v>
      </c>
      <c r="T23" s="87">
        <f>COUNTIF(J20:J27,"4")</f>
        <v>0</v>
      </c>
      <c r="U23" s="87">
        <f>COUNTIF(M20:M27,"4")</f>
        <v>0</v>
      </c>
    </row>
    <row r="24" spans="1:21" ht="39.950000000000003" customHeight="1" x14ac:dyDescent="0.2">
      <c r="A24" s="285"/>
      <c r="B24" s="270"/>
      <c r="C24" s="109" t="s">
        <v>48</v>
      </c>
      <c r="D24" s="30">
        <v>3</v>
      </c>
      <c r="E24" s="64" t="s">
        <v>350</v>
      </c>
      <c r="F24" s="64" t="s">
        <v>233</v>
      </c>
      <c r="G24" s="82"/>
      <c r="H24" s="64"/>
      <c r="I24" s="64"/>
      <c r="J24" s="84"/>
      <c r="K24" s="78"/>
      <c r="L24" s="78"/>
      <c r="M24" s="86"/>
      <c r="N24" s="80"/>
      <c r="O24" s="80"/>
    </row>
    <row r="25" spans="1:21" ht="39.950000000000003" customHeight="1" x14ac:dyDescent="0.2">
      <c r="A25" s="285"/>
      <c r="B25" s="270"/>
      <c r="C25" s="109" t="s">
        <v>49</v>
      </c>
      <c r="D25" s="30">
        <v>3</v>
      </c>
      <c r="E25" s="64" t="s">
        <v>307</v>
      </c>
      <c r="F25" s="78" t="s">
        <v>234</v>
      </c>
      <c r="G25" s="82"/>
      <c r="H25" s="64"/>
      <c r="I25" s="64"/>
      <c r="J25" s="84"/>
      <c r="K25" s="78"/>
      <c r="L25" s="78"/>
      <c r="M25" s="86"/>
      <c r="N25" s="80"/>
      <c r="O25" s="80"/>
    </row>
    <row r="26" spans="1:21" ht="39.950000000000003" customHeight="1" x14ac:dyDescent="0.2">
      <c r="A26" s="285"/>
      <c r="B26" s="270"/>
      <c r="C26" s="109" t="s">
        <v>50</v>
      </c>
      <c r="D26" s="30">
        <v>3</v>
      </c>
      <c r="E26" s="64" t="s">
        <v>308</v>
      </c>
      <c r="F26" s="78" t="s">
        <v>309</v>
      </c>
      <c r="G26" s="82"/>
      <c r="H26" s="64"/>
      <c r="I26" s="64"/>
      <c r="J26" s="84"/>
      <c r="K26" s="78"/>
      <c r="L26" s="78"/>
      <c r="M26" s="86"/>
      <c r="N26" s="80"/>
      <c r="O26" s="80"/>
    </row>
    <row r="27" spans="1:21" ht="39.950000000000003" customHeight="1" x14ac:dyDescent="0.2">
      <c r="A27" s="285"/>
      <c r="B27" s="271"/>
      <c r="C27" s="109" t="s">
        <v>51</v>
      </c>
      <c r="D27" s="30">
        <v>3</v>
      </c>
      <c r="E27" s="64" t="s">
        <v>235</v>
      </c>
      <c r="F27" s="78" t="s">
        <v>236</v>
      </c>
      <c r="G27" s="82"/>
      <c r="H27" s="64"/>
      <c r="I27" s="64"/>
      <c r="J27" s="84"/>
      <c r="K27" s="78"/>
      <c r="L27" s="78"/>
      <c r="M27" s="86"/>
      <c r="N27" s="80"/>
      <c r="O27" s="80"/>
    </row>
    <row r="28" spans="1:21" ht="7.5" customHeight="1" x14ac:dyDescent="0.25">
      <c r="B28" s="232"/>
      <c r="C28" s="233"/>
      <c r="D28" s="233"/>
      <c r="E28" s="233"/>
      <c r="F28" s="233"/>
      <c r="G28" s="233"/>
      <c r="H28" s="233"/>
      <c r="I28" s="233"/>
      <c r="J28" s="233"/>
      <c r="K28" s="272"/>
      <c r="L28" s="101"/>
      <c r="M28" s="102"/>
      <c r="N28" s="101"/>
      <c r="O28" s="101"/>
    </row>
    <row r="29" spans="1:21" ht="18.75" x14ac:dyDescent="0.2">
      <c r="A29" s="285"/>
      <c r="B29" s="252"/>
      <c r="C29" s="103" t="s">
        <v>52</v>
      </c>
      <c r="D29" s="104"/>
      <c r="E29" s="104"/>
      <c r="F29" s="104"/>
      <c r="G29" s="104"/>
      <c r="H29" s="104"/>
      <c r="I29" s="104"/>
      <c r="J29" s="104"/>
      <c r="K29" s="105"/>
      <c r="L29" s="106"/>
      <c r="M29" s="104"/>
      <c r="N29" s="105"/>
      <c r="O29" s="106"/>
    </row>
    <row r="30" spans="1:21" ht="39.950000000000003" customHeight="1" x14ac:dyDescent="0.2">
      <c r="A30" s="285"/>
      <c r="B30" s="253"/>
      <c r="C30" s="107" t="s">
        <v>53</v>
      </c>
      <c r="D30" s="30">
        <v>3</v>
      </c>
      <c r="E30" s="64" t="s">
        <v>310</v>
      </c>
      <c r="F30" s="78" t="s">
        <v>311</v>
      </c>
      <c r="G30" s="82"/>
      <c r="H30" s="64"/>
      <c r="I30" s="64"/>
      <c r="J30" s="84"/>
      <c r="K30" s="77"/>
      <c r="L30" s="78"/>
      <c r="M30" s="86"/>
      <c r="N30" s="79"/>
      <c r="O30" s="80"/>
      <c r="R30" s="87">
        <f>COUNTIF(D30:D33,"1")</f>
        <v>0</v>
      </c>
      <c r="S30" s="87">
        <f>COUNTIF(G30:G33,"1")</f>
        <v>0</v>
      </c>
      <c r="T30" s="87">
        <f>COUNTIF(J30:J33,"1")</f>
        <v>0</v>
      </c>
      <c r="U30" s="87">
        <f>COUNTIF(M30:M33,"1")</f>
        <v>0</v>
      </c>
    </row>
    <row r="31" spans="1:21" ht="39.950000000000003" customHeight="1" x14ac:dyDescent="0.2">
      <c r="A31" s="285"/>
      <c r="B31" s="253"/>
      <c r="C31" s="99" t="s">
        <v>54</v>
      </c>
      <c r="D31" s="30">
        <v>3</v>
      </c>
      <c r="E31" s="64" t="s">
        <v>312</v>
      </c>
      <c r="F31" s="64" t="s">
        <v>313</v>
      </c>
      <c r="G31" s="82"/>
      <c r="H31" s="64"/>
      <c r="I31" s="64"/>
      <c r="J31" s="84"/>
      <c r="K31" s="78"/>
      <c r="L31" s="78"/>
      <c r="M31" s="86"/>
      <c r="N31" s="80"/>
      <c r="O31" s="80"/>
      <c r="R31" s="87">
        <f>COUNTIF(D30:D33,"2")</f>
        <v>2</v>
      </c>
      <c r="S31" s="87">
        <f>COUNTIF(G30:G33,"2")</f>
        <v>0</v>
      </c>
      <c r="T31" s="87">
        <f>COUNTIF(J30:J33,"2")</f>
        <v>0</v>
      </c>
      <c r="U31" s="87">
        <f>COUNTIF(M30:M33,"2")</f>
        <v>0</v>
      </c>
    </row>
    <row r="32" spans="1:21" ht="39.950000000000003" customHeight="1" x14ac:dyDescent="0.2">
      <c r="A32" s="285"/>
      <c r="B32" s="253"/>
      <c r="C32" s="99" t="s">
        <v>55</v>
      </c>
      <c r="D32" s="30">
        <v>2</v>
      </c>
      <c r="E32" s="64" t="s">
        <v>314</v>
      </c>
      <c r="F32" s="64" t="s">
        <v>237</v>
      </c>
      <c r="G32" s="82"/>
      <c r="H32" s="64"/>
      <c r="I32" s="64"/>
      <c r="J32" s="84"/>
      <c r="K32" s="78"/>
      <c r="L32" s="78"/>
      <c r="M32" s="86"/>
      <c r="N32" s="80"/>
      <c r="O32" s="80"/>
      <c r="R32" s="87">
        <f>COUNTIF(D30:D33,"3")</f>
        <v>2</v>
      </c>
      <c r="S32" s="87">
        <f>COUNTIF(G30:G33,"3")</f>
        <v>0</v>
      </c>
      <c r="T32" s="87">
        <f>COUNTIF(J30:J33,"31")</f>
        <v>0</v>
      </c>
      <c r="U32" s="87">
        <f>COUNTIF(M30:M33,"3")</f>
        <v>0</v>
      </c>
    </row>
    <row r="33" spans="1:21" ht="39.950000000000003" customHeight="1" x14ac:dyDescent="0.2">
      <c r="A33" s="285"/>
      <c r="B33" s="254"/>
      <c r="C33" s="99" t="s">
        <v>56</v>
      </c>
      <c r="D33" s="30">
        <v>2</v>
      </c>
      <c r="E33" s="64" t="s">
        <v>351</v>
      </c>
      <c r="F33" s="64" t="s">
        <v>237</v>
      </c>
      <c r="G33" s="82"/>
      <c r="H33" s="64"/>
      <c r="I33" s="64"/>
      <c r="J33" s="84"/>
      <c r="K33" s="78"/>
      <c r="L33" s="78"/>
      <c r="M33" s="86"/>
      <c r="N33" s="80"/>
      <c r="O33" s="80"/>
      <c r="R33" s="87">
        <f>COUNTIF(D30:D33,"4")</f>
        <v>0</v>
      </c>
      <c r="S33" s="87">
        <f>COUNTIF(G30:G33,"4")</f>
        <v>0</v>
      </c>
      <c r="T33" s="87">
        <f>COUNTIF(J30:J33,"4")</f>
        <v>0</v>
      </c>
      <c r="U33" s="87">
        <f>COUNTIF(M30:M33,"4")</f>
        <v>0</v>
      </c>
    </row>
    <row r="34" spans="1:21" ht="9" customHeight="1" x14ac:dyDescent="0.25">
      <c r="B34" s="267"/>
      <c r="C34" s="268"/>
      <c r="D34" s="268"/>
      <c r="E34" s="268"/>
      <c r="F34" s="268"/>
      <c r="G34" s="268"/>
      <c r="H34" s="268"/>
      <c r="I34" s="268"/>
      <c r="J34" s="268"/>
      <c r="K34" s="269"/>
      <c r="L34" s="101"/>
      <c r="M34" s="102"/>
      <c r="N34" s="101"/>
      <c r="O34" s="101"/>
    </row>
    <row r="35" spans="1:21" ht="18.75" x14ac:dyDescent="0.2">
      <c r="A35" s="285"/>
      <c r="B35" s="252"/>
      <c r="C35" s="110" t="s">
        <v>57</v>
      </c>
      <c r="D35" s="273"/>
      <c r="E35" s="273"/>
      <c r="F35" s="273"/>
      <c r="G35" s="273"/>
      <c r="H35" s="273"/>
      <c r="I35" s="273"/>
      <c r="J35" s="273"/>
      <c r="K35" s="273"/>
      <c r="L35" s="111"/>
      <c r="M35" s="112"/>
      <c r="N35" s="112"/>
      <c r="O35" s="111"/>
    </row>
    <row r="36" spans="1:21" ht="39.950000000000003" customHeight="1" x14ac:dyDescent="0.2">
      <c r="A36" s="285"/>
      <c r="B36" s="253"/>
      <c r="C36" s="107" t="s">
        <v>58</v>
      </c>
      <c r="D36" s="30">
        <v>3</v>
      </c>
      <c r="E36" s="64" t="s">
        <v>315</v>
      </c>
      <c r="F36" s="64" t="s">
        <v>237</v>
      </c>
      <c r="G36" s="82"/>
      <c r="H36" s="64"/>
      <c r="I36" s="64"/>
      <c r="J36" s="84"/>
      <c r="K36" s="77"/>
      <c r="L36" s="78"/>
      <c r="M36" s="86"/>
      <c r="N36" s="79"/>
      <c r="O36" s="80"/>
      <c r="R36" s="87">
        <f>COUNTIF(D36:D44,"1")</f>
        <v>0</v>
      </c>
      <c r="S36" s="87">
        <f>COUNTIF(G36:G44,"1")</f>
        <v>0</v>
      </c>
      <c r="T36" s="87">
        <f>COUNTIF(J36:J44,"1")</f>
        <v>0</v>
      </c>
      <c r="U36" s="87">
        <f>COUNTIF(M36:M44,"1")</f>
        <v>0</v>
      </c>
    </row>
    <row r="37" spans="1:21" ht="39.950000000000003" customHeight="1" x14ac:dyDescent="0.2">
      <c r="A37" s="285"/>
      <c r="B37" s="253"/>
      <c r="C37" s="99" t="s">
        <v>59</v>
      </c>
      <c r="D37" s="30">
        <v>3</v>
      </c>
      <c r="E37" s="64" t="s">
        <v>316</v>
      </c>
      <c r="F37" s="78" t="s">
        <v>238</v>
      </c>
      <c r="G37" s="82"/>
      <c r="H37" s="64"/>
      <c r="I37" s="64"/>
      <c r="J37" s="84"/>
      <c r="K37" s="78"/>
      <c r="L37" s="78"/>
      <c r="M37" s="86"/>
      <c r="N37" s="80"/>
      <c r="O37" s="80"/>
      <c r="R37" s="87">
        <f>COUNTIF(D36:D44,"2")</f>
        <v>1</v>
      </c>
      <c r="S37" s="87">
        <f>COUNTIF(G36:G44,"2")</f>
        <v>0</v>
      </c>
      <c r="T37" s="87">
        <f>COUNTIF(J36:J44,"2")</f>
        <v>0</v>
      </c>
      <c r="U37" s="87">
        <f>COUNTIF(M36:M44,"2")</f>
        <v>0</v>
      </c>
    </row>
    <row r="38" spans="1:21" ht="39.950000000000003" customHeight="1" x14ac:dyDescent="0.2">
      <c r="A38" s="285"/>
      <c r="B38" s="253"/>
      <c r="C38" s="99" t="s">
        <v>60</v>
      </c>
      <c r="D38" s="30">
        <v>3</v>
      </c>
      <c r="E38" s="64" t="s">
        <v>317</v>
      </c>
      <c r="F38" s="64" t="s">
        <v>239</v>
      </c>
      <c r="G38" s="82"/>
      <c r="H38" s="64"/>
      <c r="I38" s="64"/>
      <c r="J38" s="84"/>
      <c r="K38" s="78"/>
      <c r="L38" s="78"/>
      <c r="M38" s="86"/>
      <c r="N38" s="80"/>
      <c r="O38" s="80"/>
      <c r="R38" s="87">
        <f>COUNTIF(D36:D44,"3")</f>
        <v>8</v>
      </c>
      <c r="S38" s="87">
        <f>COUNTIF(G36:G44,"3")</f>
        <v>0</v>
      </c>
      <c r="T38" s="87">
        <f>COUNTIF(J36:J44,"3")</f>
        <v>0</v>
      </c>
      <c r="U38" s="87">
        <f>COUNTIF(M36:M44,"3")</f>
        <v>0</v>
      </c>
    </row>
    <row r="39" spans="1:21" ht="39.950000000000003" customHeight="1" x14ac:dyDescent="0.2">
      <c r="A39" s="285"/>
      <c r="B39" s="253"/>
      <c r="C39" s="99" t="s">
        <v>61</v>
      </c>
      <c r="D39" s="30">
        <v>3</v>
      </c>
      <c r="E39" s="64" t="s">
        <v>318</v>
      </c>
      <c r="F39" s="64" t="s">
        <v>240</v>
      </c>
      <c r="G39" s="82"/>
      <c r="H39" s="64"/>
      <c r="I39" s="64"/>
      <c r="J39" s="84"/>
      <c r="K39" s="78"/>
      <c r="L39" s="78"/>
      <c r="M39" s="86"/>
      <c r="N39" s="80"/>
      <c r="O39" s="80"/>
      <c r="R39" s="87">
        <f>COUNTIF(D36:D44,"4")</f>
        <v>0</v>
      </c>
      <c r="S39" s="87">
        <f>COUNTIF(G36:G44,"4")</f>
        <v>0</v>
      </c>
      <c r="T39" s="87">
        <f>COUNTIF(J36:J44,"4")</f>
        <v>0</v>
      </c>
      <c r="U39" s="87">
        <f>COUNTIF(M36:M44,"4")</f>
        <v>0</v>
      </c>
    </row>
    <row r="40" spans="1:21" ht="39.950000000000003" customHeight="1" x14ac:dyDescent="0.2">
      <c r="A40" s="285"/>
      <c r="B40" s="253"/>
      <c r="C40" s="99" t="s">
        <v>62</v>
      </c>
      <c r="D40" s="30">
        <v>3</v>
      </c>
      <c r="E40" s="64" t="s">
        <v>319</v>
      </c>
      <c r="F40" s="64" t="s">
        <v>241</v>
      </c>
      <c r="G40" s="82"/>
      <c r="H40" s="64"/>
      <c r="I40" s="64"/>
      <c r="J40" s="84"/>
      <c r="K40" s="78"/>
      <c r="L40" s="78"/>
      <c r="M40" s="86"/>
      <c r="N40" s="80"/>
      <c r="O40" s="80"/>
    </row>
    <row r="41" spans="1:21" ht="39.950000000000003" customHeight="1" x14ac:dyDescent="0.2">
      <c r="A41" s="285"/>
      <c r="B41" s="253"/>
      <c r="C41" s="99" t="s">
        <v>63</v>
      </c>
      <c r="D41" s="30">
        <v>3</v>
      </c>
      <c r="E41" s="64" t="s">
        <v>352</v>
      </c>
      <c r="F41" s="64" t="s">
        <v>320</v>
      </c>
      <c r="G41" s="82"/>
      <c r="H41" s="64"/>
      <c r="I41" s="64"/>
      <c r="J41" s="84"/>
      <c r="K41" s="78"/>
      <c r="L41" s="78"/>
      <c r="M41" s="86"/>
      <c r="N41" s="80"/>
      <c r="O41" s="80"/>
    </row>
    <row r="42" spans="1:21" ht="39.950000000000003" customHeight="1" x14ac:dyDescent="0.2">
      <c r="A42" s="285"/>
      <c r="B42" s="253"/>
      <c r="C42" s="99" t="s">
        <v>64</v>
      </c>
      <c r="D42" s="30">
        <v>2</v>
      </c>
      <c r="E42" s="64" t="s">
        <v>321</v>
      </c>
      <c r="F42" s="64" t="s">
        <v>242</v>
      </c>
      <c r="G42" s="82"/>
      <c r="H42" s="64"/>
      <c r="I42" s="64"/>
      <c r="J42" s="84"/>
      <c r="K42" s="78"/>
      <c r="L42" s="78"/>
      <c r="M42" s="86"/>
      <c r="N42" s="80"/>
      <c r="O42" s="80"/>
    </row>
    <row r="43" spans="1:21" ht="39.950000000000003" customHeight="1" x14ac:dyDescent="0.2">
      <c r="A43" s="285"/>
      <c r="B43" s="253"/>
      <c r="C43" s="99" t="s">
        <v>65</v>
      </c>
      <c r="D43" s="30">
        <v>3</v>
      </c>
      <c r="E43" s="64" t="s">
        <v>322</v>
      </c>
      <c r="F43" s="64" t="s">
        <v>243</v>
      </c>
      <c r="G43" s="82"/>
      <c r="H43" s="64"/>
      <c r="I43" s="64"/>
      <c r="J43" s="84"/>
      <c r="K43" s="78"/>
      <c r="L43" s="78"/>
      <c r="M43" s="86"/>
      <c r="N43" s="80"/>
      <c r="O43" s="80"/>
    </row>
    <row r="44" spans="1:21" ht="39.950000000000003" customHeight="1" x14ac:dyDescent="0.2">
      <c r="A44" s="285"/>
      <c r="B44" s="254"/>
      <c r="C44" s="99" t="s">
        <v>66</v>
      </c>
      <c r="D44" s="30">
        <v>3</v>
      </c>
      <c r="E44" s="64" t="s">
        <v>323</v>
      </c>
      <c r="F44" s="78" t="s">
        <v>236</v>
      </c>
      <c r="G44" s="82"/>
      <c r="H44" s="64"/>
      <c r="I44" s="64"/>
      <c r="J44" s="84"/>
      <c r="K44" s="78"/>
      <c r="L44" s="78"/>
      <c r="M44" s="86"/>
      <c r="N44" s="80"/>
      <c r="O44" s="80"/>
    </row>
    <row r="45" spans="1:21" ht="6.75" customHeight="1" x14ac:dyDescent="0.25">
      <c r="B45" s="267"/>
      <c r="C45" s="268"/>
      <c r="D45" s="268"/>
      <c r="E45" s="268"/>
      <c r="F45" s="268"/>
      <c r="G45" s="268"/>
      <c r="H45" s="268"/>
      <c r="I45" s="268"/>
      <c r="J45" s="268"/>
      <c r="K45" s="269"/>
      <c r="L45" s="101"/>
      <c r="M45" s="102"/>
      <c r="N45" s="101"/>
      <c r="O45" s="101"/>
    </row>
    <row r="46" spans="1:21" ht="18.75" x14ac:dyDescent="0.2">
      <c r="A46" s="285"/>
      <c r="B46" s="252"/>
      <c r="C46" s="103" t="s">
        <v>67</v>
      </c>
      <c r="D46" s="104"/>
      <c r="E46" s="104"/>
      <c r="F46" s="104"/>
      <c r="G46" s="104"/>
      <c r="H46" s="104"/>
      <c r="I46" s="104"/>
      <c r="J46" s="104"/>
      <c r="K46" s="105"/>
      <c r="L46" s="106"/>
      <c r="M46" s="104"/>
      <c r="N46" s="105"/>
      <c r="O46" s="106"/>
    </row>
    <row r="47" spans="1:21" ht="39.950000000000003" customHeight="1" x14ac:dyDescent="0.2">
      <c r="A47" s="285"/>
      <c r="B47" s="253"/>
      <c r="C47" s="107" t="s">
        <v>68</v>
      </c>
      <c r="D47" s="30">
        <v>3</v>
      </c>
      <c r="E47" s="33" t="s">
        <v>244</v>
      </c>
      <c r="F47" s="33" t="s">
        <v>245</v>
      </c>
      <c r="G47" s="31"/>
      <c r="H47" s="35"/>
      <c r="I47" s="35"/>
      <c r="J47" s="32"/>
      <c r="K47" s="37"/>
      <c r="L47" s="38"/>
      <c r="M47" s="55"/>
      <c r="N47" s="53"/>
      <c r="O47" s="54"/>
      <c r="R47" s="87">
        <f>COUNTIF(D47:D50,"1")</f>
        <v>0</v>
      </c>
      <c r="S47" s="87">
        <f>COUNTIF(G47:G50,"1")</f>
        <v>0</v>
      </c>
      <c r="T47" s="87">
        <f>COUNTIF(J47:J50,"1")</f>
        <v>0</v>
      </c>
      <c r="U47" s="87">
        <f>COUNTIF(M47:M50,"1")</f>
        <v>0</v>
      </c>
    </row>
    <row r="48" spans="1:21" ht="39.950000000000003" customHeight="1" x14ac:dyDescent="0.2">
      <c r="A48" s="285"/>
      <c r="B48" s="253"/>
      <c r="C48" s="99" t="s">
        <v>69</v>
      </c>
      <c r="D48" s="30">
        <v>3</v>
      </c>
      <c r="E48" s="34" t="s">
        <v>246</v>
      </c>
      <c r="F48" s="33" t="s">
        <v>236</v>
      </c>
      <c r="G48" s="31"/>
      <c r="H48" s="36"/>
      <c r="I48" s="35"/>
      <c r="J48" s="32"/>
      <c r="K48" s="38"/>
      <c r="L48" s="38"/>
      <c r="M48" s="55"/>
      <c r="N48" s="54"/>
      <c r="O48" s="54"/>
      <c r="R48" s="87">
        <f>COUNTIF(D47:D50,"2")</f>
        <v>0</v>
      </c>
      <c r="S48" s="87">
        <f>COUNTIF(G47:G50,"2")</f>
        <v>0</v>
      </c>
      <c r="T48" s="87">
        <f>COUNTIF(J47:J50,"2")</f>
        <v>0</v>
      </c>
      <c r="U48" s="87">
        <f>COUNTIF(M47:M50,"2")</f>
        <v>0</v>
      </c>
    </row>
    <row r="49" spans="1:21" ht="39.950000000000003" customHeight="1" x14ac:dyDescent="0.2">
      <c r="A49" s="285"/>
      <c r="B49" s="253"/>
      <c r="C49" s="99" t="s">
        <v>70</v>
      </c>
      <c r="D49" s="30">
        <v>3</v>
      </c>
      <c r="E49" s="34" t="s">
        <v>324</v>
      </c>
      <c r="F49" s="33" t="s">
        <v>247</v>
      </c>
      <c r="G49" s="31"/>
      <c r="H49" s="36"/>
      <c r="I49" s="35"/>
      <c r="J49" s="32"/>
      <c r="K49" s="38"/>
      <c r="L49" s="38"/>
      <c r="M49" s="55"/>
      <c r="N49" s="54"/>
      <c r="O49" s="54"/>
      <c r="R49" s="87">
        <f>COUNTIF(D47:D50,"3")</f>
        <v>4</v>
      </c>
      <c r="S49" s="87">
        <f>COUNTIF(G47:G50,"3")</f>
        <v>0</v>
      </c>
      <c r="T49" s="87">
        <f>COUNTIF(J47:J50,"3")</f>
        <v>0</v>
      </c>
      <c r="U49" s="87">
        <f>COUNTIF(M47:M50,"3")</f>
        <v>0</v>
      </c>
    </row>
    <row r="50" spans="1:21" ht="39.950000000000003" customHeight="1" x14ac:dyDescent="0.2">
      <c r="A50" s="285"/>
      <c r="B50" s="254"/>
      <c r="C50" s="99" t="s">
        <v>71</v>
      </c>
      <c r="D50" s="30">
        <v>3</v>
      </c>
      <c r="E50" s="34" t="s">
        <v>248</v>
      </c>
      <c r="F50" s="33" t="s">
        <v>247</v>
      </c>
      <c r="G50" s="31"/>
      <c r="H50" s="36"/>
      <c r="I50" s="35"/>
      <c r="J50" s="32"/>
      <c r="K50" s="38"/>
      <c r="L50" s="38"/>
      <c r="M50" s="55"/>
      <c r="N50" s="54"/>
      <c r="O50" s="54"/>
      <c r="R50" s="87">
        <f>COUNTIF(D47:D50,"4")</f>
        <v>0</v>
      </c>
      <c r="S50" s="87">
        <f>COUNTIF(G47:G50,"4")</f>
        <v>0</v>
      </c>
      <c r="T50" s="87">
        <f>COUNTIF(J47:J50,"4")</f>
        <v>0</v>
      </c>
      <c r="U50" s="87">
        <f>COUNTIF(M47:M50,"4")</f>
        <v>0</v>
      </c>
    </row>
    <row r="51" spans="1:21" ht="8.25" customHeight="1" x14ac:dyDescent="0.25">
      <c r="B51" s="267"/>
      <c r="C51" s="268"/>
      <c r="D51" s="268"/>
      <c r="E51" s="268"/>
      <c r="F51" s="268"/>
      <c r="G51" s="268"/>
      <c r="H51" s="268"/>
      <c r="I51" s="268"/>
      <c r="J51" s="268"/>
      <c r="K51" s="269"/>
      <c r="L51" s="101"/>
      <c r="M51" s="102"/>
      <c r="N51" s="101"/>
      <c r="O51" s="101"/>
    </row>
    <row r="52" spans="1:21" ht="24" customHeight="1" x14ac:dyDescent="0.2">
      <c r="B52" s="244" t="s">
        <v>26</v>
      </c>
      <c r="C52" s="245"/>
      <c r="D52" s="221">
        <v>2023</v>
      </c>
      <c r="E52" s="222"/>
      <c r="F52" s="223"/>
      <c r="G52" s="258">
        <v>2024</v>
      </c>
      <c r="H52" s="259"/>
      <c r="I52" s="260"/>
      <c r="J52" s="261">
        <v>2025</v>
      </c>
      <c r="K52" s="262"/>
      <c r="L52" s="263"/>
      <c r="M52" s="225">
        <v>2018</v>
      </c>
      <c r="N52" s="226"/>
      <c r="O52" s="227"/>
    </row>
    <row r="53" spans="1:21" ht="33" customHeight="1" x14ac:dyDescent="0.2">
      <c r="B53" s="246"/>
      <c r="C53" s="247"/>
      <c r="D53" s="113" t="s">
        <v>34</v>
      </c>
      <c r="E53" s="114" t="s">
        <v>122</v>
      </c>
      <c r="F53" s="114" t="s">
        <v>125</v>
      </c>
      <c r="G53" s="113" t="s">
        <v>34</v>
      </c>
      <c r="H53" s="114" t="s">
        <v>122</v>
      </c>
      <c r="I53" s="114" t="s">
        <v>125</v>
      </c>
      <c r="J53" s="113" t="s">
        <v>34</v>
      </c>
      <c r="K53" s="114" t="s">
        <v>122</v>
      </c>
      <c r="L53" s="115" t="s">
        <v>125</v>
      </c>
      <c r="M53" s="113"/>
      <c r="N53" s="114"/>
      <c r="O53" s="115"/>
    </row>
    <row r="54" spans="1:21" ht="18.75" x14ac:dyDescent="0.2">
      <c r="A54" s="285"/>
      <c r="B54" s="116"/>
      <c r="C54" s="220" t="s">
        <v>74</v>
      </c>
      <c r="D54" s="219"/>
      <c r="E54" s="219"/>
      <c r="F54" s="219"/>
      <c r="G54" s="219"/>
      <c r="H54" s="219"/>
      <c r="I54" s="219"/>
      <c r="J54" s="219"/>
      <c r="K54" s="219"/>
      <c r="L54" s="117"/>
      <c r="M54" s="118"/>
      <c r="N54" s="118"/>
      <c r="O54" s="117"/>
    </row>
    <row r="55" spans="1:21" ht="30" customHeight="1" x14ac:dyDescent="0.2">
      <c r="A55" s="285"/>
      <c r="B55" s="119"/>
      <c r="C55" s="107" t="s">
        <v>75</v>
      </c>
      <c r="D55" s="30">
        <v>3</v>
      </c>
      <c r="E55" s="64" t="s">
        <v>325</v>
      </c>
      <c r="F55" s="78" t="s">
        <v>249</v>
      </c>
      <c r="G55" s="82"/>
      <c r="H55" s="64"/>
      <c r="I55" s="64"/>
      <c r="J55" s="84"/>
      <c r="K55" s="77"/>
      <c r="L55" s="78"/>
      <c r="M55" s="86"/>
      <c r="N55" s="79"/>
      <c r="O55" s="80"/>
      <c r="R55" s="87">
        <f>COUNTIF(D55:D59,"1")</f>
        <v>0</v>
      </c>
      <c r="S55" s="87">
        <f>COUNTIF(G55:G59,"1")</f>
        <v>0</v>
      </c>
      <c r="T55" s="87">
        <f>COUNTIF(J55:J59,"1")</f>
        <v>0</v>
      </c>
      <c r="U55" s="87">
        <f>COUNTIF(M55:M59,"1")</f>
        <v>0</v>
      </c>
    </row>
    <row r="56" spans="1:21" ht="30" customHeight="1" x14ac:dyDescent="0.2">
      <c r="A56" s="285"/>
      <c r="B56" s="119"/>
      <c r="C56" s="99" t="s">
        <v>76</v>
      </c>
      <c r="D56" s="30">
        <v>3</v>
      </c>
      <c r="E56" s="69" t="s">
        <v>326</v>
      </c>
      <c r="F56" s="78" t="s">
        <v>250</v>
      </c>
      <c r="G56" s="82"/>
      <c r="H56" s="69"/>
      <c r="I56" s="64"/>
      <c r="J56" s="84"/>
      <c r="K56" s="78"/>
      <c r="L56" s="78"/>
      <c r="M56" s="86"/>
      <c r="N56" s="80"/>
      <c r="O56" s="80"/>
      <c r="R56" s="87">
        <f>COUNTIF(D55:D59,"2")</f>
        <v>0</v>
      </c>
      <c r="S56" s="87">
        <f>COUNTIF(G55:G59,"2")</f>
        <v>0</v>
      </c>
      <c r="T56" s="87">
        <f>COUNTIF(J55:J59,"2")</f>
        <v>0</v>
      </c>
      <c r="U56" s="87">
        <f>COUNTIF(M55:M59,"2")</f>
        <v>0</v>
      </c>
    </row>
    <row r="57" spans="1:21" ht="30" customHeight="1" x14ac:dyDescent="0.2">
      <c r="A57" s="285"/>
      <c r="B57" s="119"/>
      <c r="C57" s="99" t="s">
        <v>77</v>
      </c>
      <c r="D57" s="30">
        <v>3</v>
      </c>
      <c r="E57" s="69" t="s">
        <v>327</v>
      </c>
      <c r="F57" s="78" t="s">
        <v>251</v>
      </c>
      <c r="G57" s="82"/>
      <c r="H57" s="69"/>
      <c r="I57" s="64"/>
      <c r="J57" s="84"/>
      <c r="K57" s="78"/>
      <c r="L57" s="78"/>
      <c r="M57" s="86"/>
      <c r="N57" s="80"/>
      <c r="O57" s="80"/>
      <c r="R57" s="87">
        <f>COUNTIF(D55:D59,"3")</f>
        <v>5</v>
      </c>
      <c r="S57" s="87">
        <f>COUNTIF(G55:G59,"3")</f>
        <v>0</v>
      </c>
      <c r="T57" s="87">
        <f>COUNTIF(J55:J59,"3")</f>
        <v>0</v>
      </c>
      <c r="U57" s="87">
        <f>COUNTIF(M55:M59,"3")</f>
        <v>0</v>
      </c>
    </row>
    <row r="58" spans="1:21" ht="30" customHeight="1" x14ac:dyDescent="0.2">
      <c r="A58" s="285"/>
      <c r="B58" s="119"/>
      <c r="C58" s="99" t="s">
        <v>78</v>
      </c>
      <c r="D58" s="30">
        <v>3</v>
      </c>
      <c r="E58" s="69" t="s">
        <v>328</v>
      </c>
      <c r="F58" s="78" t="s">
        <v>329</v>
      </c>
      <c r="G58" s="82"/>
      <c r="H58" s="69"/>
      <c r="I58" s="64"/>
      <c r="J58" s="84"/>
      <c r="K58" s="78"/>
      <c r="L58" s="78"/>
      <c r="M58" s="86"/>
      <c r="N58" s="80"/>
      <c r="O58" s="80"/>
      <c r="R58" s="87">
        <f>COUNTIF(D55:D59,"4")</f>
        <v>0</v>
      </c>
      <c r="S58" s="87">
        <f>COUNTIF(G55:G59,"4")</f>
        <v>0</v>
      </c>
      <c r="T58" s="87">
        <f>COUNTIF(J55:J59,"4")</f>
        <v>0</v>
      </c>
      <c r="U58" s="87">
        <f>COUNTIF(M55:M59,"4")</f>
        <v>0</v>
      </c>
    </row>
    <row r="59" spans="1:21" ht="30" customHeight="1" x14ac:dyDescent="0.2">
      <c r="A59" s="285"/>
      <c r="B59" s="120"/>
      <c r="C59" s="99" t="s">
        <v>79</v>
      </c>
      <c r="D59" s="30">
        <v>3</v>
      </c>
      <c r="E59" s="78" t="s">
        <v>330</v>
      </c>
      <c r="F59" s="78" t="s">
        <v>252</v>
      </c>
      <c r="G59" s="82"/>
      <c r="H59" s="69"/>
      <c r="I59" s="64"/>
      <c r="J59" s="84"/>
      <c r="K59" s="78"/>
      <c r="L59" s="78"/>
      <c r="M59" s="86"/>
      <c r="N59" s="80"/>
      <c r="O59" s="80"/>
    </row>
    <row r="60" spans="1:21" ht="6.75" customHeight="1" x14ac:dyDescent="0.25">
      <c r="B60" s="217"/>
      <c r="C60" s="218"/>
      <c r="D60" s="121"/>
      <c r="E60" s="122"/>
      <c r="F60" s="122"/>
      <c r="G60" s="121"/>
      <c r="H60" s="122"/>
      <c r="I60" s="122"/>
      <c r="J60" s="121"/>
      <c r="K60" s="122"/>
      <c r="M60" s="121"/>
      <c r="N60" s="122"/>
    </row>
    <row r="61" spans="1:21" ht="18.75" x14ac:dyDescent="0.2">
      <c r="A61" s="285"/>
      <c r="B61" s="116"/>
      <c r="C61" s="220" t="s">
        <v>80</v>
      </c>
      <c r="D61" s="219"/>
      <c r="E61" s="219"/>
      <c r="F61" s="219"/>
      <c r="G61" s="219"/>
      <c r="H61" s="219"/>
      <c r="I61" s="219"/>
      <c r="J61" s="219"/>
      <c r="K61" s="228"/>
      <c r="L61" s="118"/>
      <c r="M61" s="118"/>
      <c r="N61" s="118"/>
      <c r="O61" s="118"/>
    </row>
    <row r="62" spans="1:21" ht="30" customHeight="1" x14ac:dyDescent="0.2">
      <c r="A62" s="285"/>
      <c r="B62" s="124"/>
      <c r="C62" s="97" t="s">
        <v>81</v>
      </c>
      <c r="D62" s="30">
        <v>3</v>
      </c>
      <c r="E62" s="78" t="s">
        <v>331</v>
      </c>
      <c r="F62" s="78" t="s">
        <v>332</v>
      </c>
      <c r="G62" s="82"/>
      <c r="H62" s="64"/>
      <c r="I62" s="64"/>
      <c r="J62" s="84"/>
      <c r="K62" s="78"/>
      <c r="L62" s="78"/>
      <c r="M62" s="86"/>
      <c r="N62" s="80"/>
      <c r="O62" s="80"/>
      <c r="R62" s="87">
        <f>COUNTIF(D62:D65,"1")</f>
        <v>0</v>
      </c>
      <c r="S62" s="87">
        <f>COUNTIF(G62:G65,"1")</f>
        <v>0</v>
      </c>
      <c r="T62" s="87">
        <f>COUNTIF(J62:J65,"1")</f>
        <v>0</v>
      </c>
      <c r="U62" s="87">
        <f>COUNTIF(M62:M65,"1")</f>
        <v>0</v>
      </c>
    </row>
    <row r="63" spans="1:21" ht="30" customHeight="1" x14ac:dyDescent="0.2">
      <c r="A63" s="285"/>
      <c r="B63" s="119"/>
      <c r="C63" s="99" t="s">
        <v>82</v>
      </c>
      <c r="D63" s="30">
        <v>3</v>
      </c>
      <c r="E63" s="78" t="s">
        <v>253</v>
      </c>
      <c r="F63" s="78" t="s">
        <v>254</v>
      </c>
      <c r="G63" s="82"/>
      <c r="H63" s="69"/>
      <c r="I63" s="64"/>
      <c r="J63" s="84"/>
      <c r="K63" s="78"/>
      <c r="L63" s="78"/>
      <c r="M63" s="86"/>
      <c r="N63" s="80"/>
      <c r="O63" s="80"/>
      <c r="R63" s="87">
        <f>COUNTIF(D62:D65,"2")</f>
        <v>0</v>
      </c>
      <c r="S63" s="87">
        <f>COUNTIF(G62:G65,"2")</f>
        <v>0</v>
      </c>
      <c r="T63" s="87">
        <f>COUNTIF(J62:J65,"2")</f>
        <v>0</v>
      </c>
      <c r="U63" s="87">
        <f>COUNTIF(M62:M65,"2")</f>
        <v>0</v>
      </c>
    </row>
    <row r="64" spans="1:21" ht="30" customHeight="1" x14ac:dyDescent="0.2">
      <c r="A64" s="285"/>
      <c r="B64" s="119"/>
      <c r="C64" s="99" t="s">
        <v>83</v>
      </c>
      <c r="D64" s="30">
        <v>3</v>
      </c>
      <c r="E64" s="78" t="s">
        <v>255</v>
      </c>
      <c r="F64" s="78" t="s">
        <v>251</v>
      </c>
      <c r="G64" s="82"/>
      <c r="H64" s="69"/>
      <c r="I64" s="64"/>
      <c r="J64" s="84"/>
      <c r="K64" s="78"/>
      <c r="L64" s="78"/>
      <c r="M64" s="86"/>
      <c r="N64" s="80"/>
      <c r="O64" s="80"/>
      <c r="R64" s="87">
        <f>COUNTIF(D62:D65,"3")</f>
        <v>4</v>
      </c>
      <c r="S64" s="87">
        <f>COUNTIF(G62:G65,"3")</f>
        <v>0</v>
      </c>
      <c r="T64" s="87">
        <f>COUNTIF(J62:J65,"3")</f>
        <v>0</v>
      </c>
      <c r="U64" s="87">
        <f>COUNTIF(M62:M65,"3")</f>
        <v>0</v>
      </c>
    </row>
    <row r="65" spans="1:21" ht="30" customHeight="1" x14ac:dyDescent="0.2">
      <c r="A65" s="285"/>
      <c r="B65" s="120"/>
      <c r="C65" s="99" t="s">
        <v>84</v>
      </c>
      <c r="D65" s="30">
        <v>3</v>
      </c>
      <c r="E65" s="78" t="s">
        <v>333</v>
      </c>
      <c r="F65" s="78" t="s">
        <v>334</v>
      </c>
      <c r="G65" s="82"/>
      <c r="H65" s="69"/>
      <c r="I65" s="64"/>
      <c r="J65" s="84"/>
      <c r="K65" s="78"/>
      <c r="L65" s="78"/>
      <c r="M65" s="86"/>
      <c r="N65" s="80"/>
      <c r="O65" s="80"/>
      <c r="R65" s="87">
        <f>COUNTIF(D62:D65,"4")</f>
        <v>0</v>
      </c>
      <c r="S65" s="87">
        <f>COUNTIF(G62:G65,"4")</f>
        <v>0</v>
      </c>
      <c r="T65" s="87">
        <f>COUNTIF(J62:J65,"4")</f>
        <v>0</v>
      </c>
      <c r="U65" s="87">
        <f>COUNTIF(M62:M65,"4")</f>
        <v>0</v>
      </c>
    </row>
    <row r="66" spans="1:21" ht="9" customHeight="1" x14ac:dyDescent="0.25">
      <c r="B66" s="232"/>
      <c r="C66" s="233"/>
      <c r="D66" s="233"/>
      <c r="E66" s="233"/>
      <c r="F66" s="233"/>
      <c r="G66" s="233"/>
      <c r="H66" s="233"/>
      <c r="I66" s="233"/>
      <c r="J66" s="233"/>
      <c r="K66" s="234"/>
      <c r="L66" s="101"/>
      <c r="M66" s="102"/>
      <c r="N66" s="101"/>
      <c r="O66" s="101"/>
    </row>
    <row r="67" spans="1:21" ht="18.75" x14ac:dyDescent="0.2">
      <c r="A67" s="285"/>
      <c r="B67" s="116"/>
      <c r="C67" s="220" t="s">
        <v>167</v>
      </c>
      <c r="D67" s="219"/>
      <c r="E67" s="219"/>
      <c r="F67" s="219"/>
      <c r="G67" s="219"/>
      <c r="H67" s="219"/>
      <c r="I67" s="219"/>
      <c r="J67" s="219"/>
      <c r="K67" s="228"/>
      <c r="L67" s="125"/>
      <c r="M67" s="125"/>
      <c r="N67" s="125"/>
      <c r="O67" s="125"/>
    </row>
    <row r="68" spans="1:21" ht="30" customHeight="1" x14ac:dyDescent="0.2">
      <c r="A68" s="285"/>
      <c r="B68" s="119"/>
      <c r="C68" s="107" t="s">
        <v>85</v>
      </c>
      <c r="D68" s="30">
        <v>3</v>
      </c>
      <c r="E68" s="78" t="s">
        <v>335</v>
      </c>
      <c r="F68" s="78" t="s">
        <v>336</v>
      </c>
      <c r="G68" s="82"/>
      <c r="H68" s="64"/>
      <c r="I68" s="64"/>
      <c r="J68" s="84"/>
      <c r="K68" s="78"/>
      <c r="L68" s="78"/>
      <c r="M68" s="86"/>
      <c r="N68" s="80"/>
      <c r="O68" s="80"/>
      <c r="R68" s="87">
        <f>COUNTIF(D68:D71,"1")</f>
        <v>0</v>
      </c>
      <c r="S68" s="87">
        <f>COUNTIF(G68:G71,"1")</f>
        <v>0</v>
      </c>
      <c r="T68" s="87">
        <f>COUNTIF(J68:J71,"1")</f>
        <v>0</v>
      </c>
      <c r="U68" s="87">
        <f>COUNTIF(M68:M71,"1")</f>
        <v>0</v>
      </c>
    </row>
    <row r="69" spans="1:21" ht="30" customHeight="1" x14ac:dyDescent="0.2">
      <c r="A69" s="285"/>
      <c r="B69" s="119"/>
      <c r="C69" s="99" t="s">
        <v>86</v>
      </c>
      <c r="D69" s="30">
        <v>3</v>
      </c>
      <c r="E69" s="78" t="s">
        <v>337</v>
      </c>
      <c r="F69" s="78" t="s">
        <v>338</v>
      </c>
      <c r="G69" s="82"/>
      <c r="H69" s="69"/>
      <c r="I69" s="64"/>
      <c r="J69" s="84"/>
      <c r="K69" s="78"/>
      <c r="L69" s="78"/>
      <c r="M69" s="86"/>
      <c r="N69" s="80"/>
      <c r="O69" s="80"/>
      <c r="R69" s="87">
        <f>COUNTIF(D68:D71,"2")</f>
        <v>0</v>
      </c>
      <c r="S69" s="87">
        <f>COUNTIF(G68:G71,"2")</f>
        <v>0</v>
      </c>
      <c r="T69" s="87">
        <f>COUNTIF(J68:J71,"2")</f>
        <v>0</v>
      </c>
      <c r="U69" s="87">
        <f>COUNTIF(M68:M71,"2")</f>
        <v>0</v>
      </c>
    </row>
    <row r="70" spans="1:21" ht="30" customHeight="1" x14ac:dyDescent="0.2">
      <c r="A70" s="285"/>
      <c r="B70" s="119"/>
      <c r="C70" s="99" t="s">
        <v>87</v>
      </c>
      <c r="D70" s="30">
        <v>3</v>
      </c>
      <c r="E70" s="78" t="s">
        <v>339</v>
      </c>
      <c r="F70" s="78" t="s">
        <v>256</v>
      </c>
      <c r="G70" s="82"/>
      <c r="H70" s="69"/>
      <c r="I70" s="64"/>
      <c r="J70" s="84"/>
      <c r="K70" s="78"/>
      <c r="L70" s="78"/>
      <c r="M70" s="86"/>
      <c r="N70" s="80"/>
      <c r="O70" s="80"/>
      <c r="R70" s="87">
        <f>COUNTIF(D68:D71,"3")</f>
        <v>4</v>
      </c>
      <c r="S70" s="87">
        <f>COUNTIF(G68:G71,"3")</f>
        <v>0</v>
      </c>
      <c r="T70" s="87">
        <f>COUNTIF(J68:J71,"3")</f>
        <v>0</v>
      </c>
      <c r="U70" s="87">
        <f>COUNTIF(M68:M71,"3")</f>
        <v>0</v>
      </c>
    </row>
    <row r="71" spans="1:21" ht="30" customHeight="1" x14ac:dyDescent="0.2">
      <c r="A71" s="285"/>
      <c r="B71" s="120"/>
      <c r="C71" s="99" t="s">
        <v>88</v>
      </c>
      <c r="D71" s="30">
        <v>3</v>
      </c>
      <c r="E71" s="78" t="s">
        <v>340</v>
      </c>
      <c r="F71" s="78" t="s">
        <v>257</v>
      </c>
      <c r="G71" s="82"/>
      <c r="H71" s="69"/>
      <c r="I71" s="64"/>
      <c r="J71" s="84"/>
      <c r="K71" s="78"/>
      <c r="L71" s="78"/>
      <c r="M71" s="86"/>
      <c r="N71" s="80"/>
      <c r="O71" s="80"/>
      <c r="R71" s="87">
        <f>COUNTIF(D68:D71,"4")</f>
        <v>0</v>
      </c>
      <c r="S71" s="87">
        <f>COUNTIF(G68:G71,"4")</f>
        <v>0</v>
      </c>
      <c r="T71" s="87">
        <f>COUNTIF(J68:J71,"4")</f>
        <v>0</v>
      </c>
      <c r="U71" s="87">
        <f>COUNTIF(M68:M71,"4")</f>
        <v>0</v>
      </c>
    </row>
    <row r="72" spans="1:21" ht="8.25" customHeight="1" x14ac:dyDescent="0.25">
      <c r="B72" s="232"/>
      <c r="C72" s="233"/>
      <c r="D72" s="233"/>
      <c r="E72" s="233"/>
      <c r="F72" s="233"/>
      <c r="G72" s="233"/>
      <c r="H72" s="233"/>
      <c r="I72" s="233"/>
      <c r="J72" s="233"/>
      <c r="K72" s="234"/>
      <c r="L72" s="101"/>
      <c r="M72" s="102"/>
      <c r="N72" s="101"/>
      <c r="O72" s="101"/>
    </row>
    <row r="73" spans="1:21" ht="18.75" x14ac:dyDescent="0.2">
      <c r="A73" s="285"/>
      <c r="B73" s="116"/>
      <c r="C73" s="220" t="s">
        <v>89</v>
      </c>
      <c r="D73" s="219"/>
      <c r="E73" s="219"/>
      <c r="F73" s="219"/>
      <c r="G73" s="219"/>
      <c r="H73" s="219"/>
      <c r="I73" s="219"/>
      <c r="J73" s="219"/>
      <c r="K73" s="228"/>
      <c r="L73" s="118"/>
      <c r="M73" s="118"/>
      <c r="N73" s="118"/>
      <c r="O73" s="118"/>
    </row>
    <row r="74" spans="1:21" ht="30" customHeight="1" x14ac:dyDescent="0.2">
      <c r="A74" s="285"/>
      <c r="B74" s="119"/>
      <c r="C74" s="107" t="s">
        <v>90</v>
      </c>
      <c r="D74" s="30">
        <v>3</v>
      </c>
      <c r="E74" s="78" t="s">
        <v>341</v>
      </c>
      <c r="F74" s="78" t="s">
        <v>258</v>
      </c>
      <c r="G74" s="82"/>
      <c r="H74" s="64"/>
      <c r="I74" s="64"/>
      <c r="J74" s="84"/>
      <c r="K74" s="78"/>
      <c r="L74" s="78"/>
      <c r="M74" s="86"/>
      <c r="N74" s="80"/>
      <c r="O74" s="80"/>
      <c r="R74" s="87">
        <f>COUNTIF(D74:D79,"1")</f>
        <v>0</v>
      </c>
      <c r="S74" s="87">
        <f>COUNTIF(G74:G79,"1")</f>
        <v>0</v>
      </c>
      <c r="T74" s="87">
        <f>COUNTIF(J74:J79,"1")</f>
        <v>0</v>
      </c>
      <c r="U74" s="87">
        <f>COUNTIF(M74:M79,"1")</f>
        <v>0</v>
      </c>
    </row>
    <row r="75" spans="1:21" ht="30" customHeight="1" x14ac:dyDescent="0.2">
      <c r="A75" s="285"/>
      <c r="B75" s="119"/>
      <c r="C75" s="99" t="s">
        <v>91</v>
      </c>
      <c r="D75" s="30">
        <v>3</v>
      </c>
      <c r="E75" s="78" t="s">
        <v>342</v>
      </c>
      <c r="F75" s="78" t="s">
        <v>259</v>
      </c>
      <c r="G75" s="82"/>
      <c r="H75" s="69"/>
      <c r="I75" s="64"/>
      <c r="J75" s="84"/>
      <c r="K75" s="78"/>
      <c r="L75" s="78"/>
      <c r="M75" s="86"/>
      <c r="N75" s="80"/>
      <c r="O75" s="80"/>
      <c r="R75" s="87">
        <f>COUNTIF(D74:D79,"2")</f>
        <v>1</v>
      </c>
      <c r="S75" s="87">
        <f>COUNTIF(G74:G79,"2")</f>
        <v>0</v>
      </c>
      <c r="T75" s="87">
        <f>COUNTIF(J74:J79,"2")</f>
        <v>0</v>
      </c>
      <c r="U75" s="87">
        <f>COUNTIF(M74:M79,"2")</f>
        <v>0</v>
      </c>
    </row>
    <row r="76" spans="1:21" ht="30" customHeight="1" x14ac:dyDescent="0.2">
      <c r="A76" s="285"/>
      <c r="B76" s="119"/>
      <c r="C76" s="99" t="s">
        <v>92</v>
      </c>
      <c r="D76" s="30">
        <v>3</v>
      </c>
      <c r="E76" s="78" t="s">
        <v>343</v>
      </c>
      <c r="F76" s="78" t="s">
        <v>344</v>
      </c>
      <c r="G76" s="82"/>
      <c r="H76" s="69"/>
      <c r="I76" s="64"/>
      <c r="J76" s="84"/>
      <c r="K76" s="78"/>
      <c r="L76" s="78"/>
      <c r="M76" s="86"/>
      <c r="N76" s="80"/>
      <c r="O76" s="80"/>
      <c r="R76" s="87">
        <f>COUNTIF(D74:D79,"2")</f>
        <v>1</v>
      </c>
      <c r="S76" s="87">
        <f>COUNTIF(G74:G79,"3")</f>
        <v>0</v>
      </c>
      <c r="T76" s="87">
        <f>COUNTIF(J74:J79,"3")</f>
        <v>0</v>
      </c>
      <c r="U76" s="87">
        <f>COUNTIF(M74:M79,"3")</f>
        <v>0</v>
      </c>
    </row>
    <row r="77" spans="1:21" ht="30" customHeight="1" x14ac:dyDescent="0.2">
      <c r="A77" s="285"/>
      <c r="B77" s="119"/>
      <c r="C77" s="99" t="s">
        <v>93</v>
      </c>
      <c r="D77" s="30">
        <v>3</v>
      </c>
      <c r="E77" s="78" t="s">
        <v>345</v>
      </c>
      <c r="F77" s="78" t="s">
        <v>260</v>
      </c>
      <c r="G77" s="82"/>
      <c r="H77" s="69"/>
      <c r="I77" s="64"/>
      <c r="J77" s="84"/>
      <c r="K77" s="78"/>
      <c r="L77" s="78"/>
      <c r="M77" s="86"/>
      <c r="N77" s="80"/>
      <c r="O77" s="80"/>
      <c r="R77" s="87">
        <f>COUNTIF(D74:D79,"4")</f>
        <v>0</v>
      </c>
      <c r="S77" s="87">
        <f>COUNTIF(G74:G79,"4")</f>
        <v>0</v>
      </c>
      <c r="T77" s="87">
        <f>COUNTIF(J74:J79,"4")</f>
        <v>0</v>
      </c>
      <c r="U77" s="87">
        <f>COUNTIF(M74:M79,"4")</f>
        <v>0</v>
      </c>
    </row>
    <row r="78" spans="1:21" ht="30" customHeight="1" x14ac:dyDescent="0.2">
      <c r="A78" s="285"/>
      <c r="B78" s="124"/>
      <c r="C78" s="100" t="s">
        <v>94</v>
      </c>
      <c r="D78" s="30">
        <v>3</v>
      </c>
      <c r="E78" s="78" t="s">
        <v>346</v>
      </c>
      <c r="F78" s="78" t="s">
        <v>347</v>
      </c>
      <c r="G78" s="82"/>
      <c r="H78" s="69"/>
      <c r="I78" s="64"/>
      <c r="J78" s="84"/>
      <c r="K78" s="78"/>
      <c r="L78" s="78"/>
      <c r="M78" s="86"/>
      <c r="N78" s="80"/>
      <c r="O78" s="80"/>
    </row>
    <row r="79" spans="1:21" ht="30" customHeight="1" x14ac:dyDescent="0.2">
      <c r="A79" s="285"/>
      <c r="B79" s="120"/>
      <c r="C79" s="99" t="s">
        <v>95</v>
      </c>
      <c r="D79" s="30">
        <v>2</v>
      </c>
      <c r="E79" s="78" t="s">
        <v>348</v>
      </c>
      <c r="F79" s="78" t="s">
        <v>349</v>
      </c>
      <c r="G79" s="82"/>
      <c r="H79" s="69"/>
      <c r="I79" s="64"/>
      <c r="J79" s="84"/>
      <c r="K79" s="78"/>
      <c r="L79" s="78"/>
      <c r="M79" s="86"/>
      <c r="N79" s="80"/>
      <c r="O79" s="80"/>
    </row>
    <row r="80" spans="1:21" ht="9" customHeight="1" x14ac:dyDescent="0.25">
      <c r="B80" s="217"/>
      <c r="C80" s="218"/>
      <c r="D80" s="121"/>
      <c r="E80" s="122"/>
      <c r="F80" s="122"/>
      <c r="G80" s="121"/>
      <c r="H80" s="122"/>
      <c r="I80" s="122"/>
      <c r="J80" s="121"/>
      <c r="K80" s="126"/>
      <c r="M80" s="121"/>
      <c r="N80" s="126"/>
    </row>
    <row r="81" spans="1:21" ht="18.75" customHeight="1" x14ac:dyDescent="0.2">
      <c r="B81" s="248" t="s">
        <v>96</v>
      </c>
      <c r="C81" s="249"/>
      <c r="D81" s="221" t="s">
        <v>181</v>
      </c>
      <c r="E81" s="222"/>
      <c r="F81" s="223"/>
      <c r="G81" s="258">
        <v>2024</v>
      </c>
      <c r="H81" s="259"/>
      <c r="I81" s="260"/>
      <c r="J81" s="261">
        <v>2017</v>
      </c>
      <c r="K81" s="262"/>
      <c r="L81" s="263"/>
      <c r="M81" s="225">
        <v>2025</v>
      </c>
      <c r="N81" s="226"/>
      <c r="O81" s="227"/>
    </row>
    <row r="82" spans="1:21" ht="34.5" customHeight="1" x14ac:dyDescent="0.2">
      <c r="B82" s="250"/>
      <c r="C82" s="251"/>
      <c r="D82" s="113" t="s">
        <v>34</v>
      </c>
      <c r="E82" s="114" t="s">
        <v>122</v>
      </c>
      <c r="F82" s="114"/>
      <c r="G82" s="113" t="s">
        <v>34</v>
      </c>
      <c r="H82" s="114" t="s">
        <v>122</v>
      </c>
      <c r="I82" s="114" t="s">
        <v>125</v>
      </c>
      <c r="J82" s="113" t="s">
        <v>34</v>
      </c>
      <c r="K82" s="114" t="s">
        <v>122</v>
      </c>
      <c r="L82" s="115" t="s">
        <v>125</v>
      </c>
      <c r="M82" s="113" t="s">
        <v>34</v>
      </c>
      <c r="N82" s="114" t="s">
        <v>122</v>
      </c>
      <c r="O82" s="115" t="s">
        <v>125</v>
      </c>
    </row>
    <row r="83" spans="1:21" ht="18.75" x14ac:dyDescent="0.2">
      <c r="A83" s="285"/>
      <c r="B83" s="127"/>
      <c r="C83" s="219" t="s">
        <v>97</v>
      </c>
      <c r="D83" s="219"/>
      <c r="E83" s="219"/>
      <c r="F83" s="219"/>
      <c r="G83" s="219"/>
      <c r="H83" s="219"/>
      <c r="I83" s="219"/>
      <c r="J83" s="219"/>
      <c r="K83" s="219"/>
      <c r="L83" s="128"/>
      <c r="M83" s="129"/>
      <c r="N83" s="129"/>
      <c r="O83" s="128"/>
    </row>
    <row r="84" spans="1:21" ht="30" customHeight="1" x14ac:dyDescent="0.2">
      <c r="A84" s="285"/>
      <c r="B84" s="120"/>
      <c r="C84" s="107" t="s">
        <v>98</v>
      </c>
      <c r="D84" s="86">
        <v>4</v>
      </c>
      <c r="E84" s="80" t="s">
        <v>182</v>
      </c>
      <c r="F84" s="80" t="s">
        <v>183</v>
      </c>
      <c r="G84" s="82"/>
      <c r="H84" s="69"/>
      <c r="I84" s="64"/>
      <c r="J84" s="84"/>
      <c r="K84" s="78"/>
      <c r="L84" s="78"/>
      <c r="M84" s="86"/>
      <c r="N84" s="80"/>
      <c r="O84" s="80"/>
      <c r="R84" s="87">
        <f>COUNTIF(D84:D86,"1")</f>
        <v>0</v>
      </c>
      <c r="S84" s="87">
        <f>COUNTIF(G84:G86,"1")</f>
        <v>0</v>
      </c>
      <c r="T84" s="87">
        <f>COUNTIF(J84:J86,"1")</f>
        <v>0</v>
      </c>
      <c r="U84" s="87">
        <f>COUNTIF(M84:M86,"1")</f>
        <v>0</v>
      </c>
    </row>
    <row r="85" spans="1:21" ht="30" customHeight="1" x14ac:dyDescent="0.2">
      <c r="A85" s="285"/>
      <c r="B85" s="127"/>
      <c r="C85" s="99" t="s">
        <v>99</v>
      </c>
      <c r="D85" s="86">
        <v>3</v>
      </c>
      <c r="E85" s="80" t="s">
        <v>184</v>
      </c>
      <c r="F85" s="80" t="s">
        <v>185</v>
      </c>
      <c r="G85" s="82"/>
      <c r="H85" s="69"/>
      <c r="I85" s="64"/>
      <c r="J85" s="84"/>
      <c r="K85" s="78"/>
      <c r="L85" s="78"/>
      <c r="M85" s="86"/>
      <c r="N85" s="80"/>
      <c r="O85" s="80"/>
      <c r="R85" s="87">
        <f>COUNTIF(D84:D86,"2")</f>
        <v>0</v>
      </c>
      <c r="S85" s="87">
        <f>COUNTIF(G84:G86,"2")</f>
        <v>0</v>
      </c>
      <c r="T85" s="87">
        <f>COUNTIF(J84:J86,"2")</f>
        <v>0</v>
      </c>
      <c r="U85" s="87">
        <f>COUNTIF(M84:M86,"2")</f>
        <v>0</v>
      </c>
    </row>
    <row r="86" spans="1:21" ht="30" customHeight="1" x14ac:dyDescent="0.2">
      <c r="A86" s="285"/>
      <c r="B86" s="127"/>
      <c r="C86" s="99" t="s">
        <v>100</v>
      </c>
      <c r="D86" s="86">
        <v>4</v>
      </c>
      <c r="E86" s="80" t="s">
        <v>186</v>
      </c>
      <c r="F86" s="80" t="s">
        <v>187</v>
      </c>
      <c r="G86" s="82"/>
      <c r="H86" s="69"/>
      <c r="I86" s="64"/>
      <c r="J86" s="84"/>
      <c r="K86" s="78"/>
      <c r="L86" s="78"/>
      <c r="M86" s="86"/>
      <c r="N86" s="80"/>
      <c r="O86" s="80"/>
      <c r="R86" s="87">
        <f>COUNTIF(D84:D86,"3")</f>
        <v>1</v>
      </c>
      <c r="S86" s="87">
        <f>COUNTIF(G84:G86,"3")</f>
        <v>0</v>
      </c>
      <c r="T86" s="87">
        <f>COUNTIF(J84:J86,"3")</f>
        <v>0</v>
      </c>
      <c r="U86" s="87">
        <f>COUNTIF(M84:M86,"3")</f>
        <v>0</v>
      </c>
    </row>
    <row r="87" spans="1:21" ht="21" customHeight="1" x14ac:dyDescent="0.25">
      <c r="B87" s="217"/>
      <c r="C87" s="218"/>
      <c r="D87" s="121"/>
      <c r="E87" s="122"/>
      <c r="F87" s="122"/>
      <c r="G87" s="121"/>
      <c r="H87" s="122"/>
      <c r="I87" s="122"/>
      <c r="J87" s="121"/>
      <c r="K87" s="122"/>
      <c r="M87" s="121"/>
      <c r="N87" s="122"/>
      <c r="R87" s="87">
        <f>COUNTIF(D84:D86,"4")</f>
        <v>2</v>
      </c>
      <c r="S87" s="87">
        <f>COUNTIF(G84:G86,"4")</f>
        <v>0</v>
      </c>
      <c r="T87" s="87">
        <f>COUNTIF(J84:J86,"4")</f>
        <v>0</v>
      </c>
      <c r="U87" s="87">
        <f>COUNTIF(M84:M86,"4")</f>
        <v>0</v>
      </c>
    </row>
    <row r="88" spans="1:21" ht="18.75" x14ac:dyDescent="0.2">
      <c r="A88" s="285"/>
      <c r="B88" s="130"/>
      <c r="C88" s="229" t="s">
        <v>101</v>
      </c>
      <c r="D88" s="230"/>
      <c r="E88" s="230"/>
      <c r="F88" s="230"/>
      <c r="G88" s="230"/>
      <c r="H88" s="230"/>
      <c r="I88" s="230"/>
      <c r="J88" s="230"/>
      <c r="K88" s="231"/>
      <c r="L88" s="118"/>
      <c r="M88" s="118"/>
      <c r="N88" s="118"/>
      <c r="O88" s="118"/>
    </row>
    <row r="89" spans="1:21" ht="30" customHeight="1" x14ac:dyDescent="0.2">
      <c r="A89" s="285"/>
      <c r="B89" s="120"/>
      <c r="C89" s="97" t="s">
        <v>102</v>
      </c>
      <c r="D89" s="86">
        <v>3</v>
      </c>
      <c r="E89" s="80" t="s">
        <v>188</v>
      </c>
      <c r="F89" s="80" t="s">
        <v>189</v>
      </c>
      <c r="G89" s="82"/>
      <c r="H89" s="64"/>
      <c r="I89" s="64"/>
      <c r="J89" s="84"/>
      <c r="K89" s="78"/>
      <c r="L89" s="78"/>
      <c r="M89" s="86"/>
      <c r="N89" s="80"/>
      <c r="O89" s="80"/>
      <c r="R89" s="87">
        <f>COUNTIF(D89:D95,"1")</f>
        <v>0</v>
      </c>
      <c r="S89" s="87">
        <f>COUNTIF(G89:G95,"1")</f>
        <v>0</v>
      </c>
      <c r="T89" s="87">
        <f>COUNTIF(J89:J95,"1")</f>
        <v>0</v>
      </c>
      <c r="U89" s="87">
        <f>COUNTIF(M89:M95,"1")</f>
        <v>0</v>
      </c>
    </row>
    <row r="90" spans="1:21" ht="30" customHeight="1" x14ac:dyDescent="0.2">
      <c r="A90" s="285"/>
      <c r="B90" s="131"/>
      <c r="C90" s="100" t="s">
        <v>103</v>
      </c>
      <c r="D90" s="86">
        <v>3</v>
      </c>
      <c r="E90" s="80" t="s">
        <v>190</v>
      </c>
      <c r="F90" s="80" t="s">
        <v>189</v>
      </c>
      <c r="G90" s="82"/>
      <c r="H90" s="69"/>
      <c r="I90" s="64"/>
      <c r="J90" s="84"/>
      <c r="K90" s="78"/>
      <c r="L90" s="78"/>
      <c r="M90" s="86"/>
      <c r="N90" s="80"/>
      <c r="O90" s="80"/>
      <c r="R90" s="87">
        <f>COUNTIF(D89:D95,"2")</f>
        <v>0</v>
      </c>
      <c r="S90" s="87">
        <f>COUNTIF(G89:G95,"2")</f>
        <v>0</v>
      </c>
      <c r="T90" s="87">
        <f>COUNTIF(J89:J95,"2")</f>
        <v>0</v>
      </c>
      <c r="U90" s="87">
        <f>COUNTIF(M89:M95,"2")</f>
        <v>0</v>
      </c>
    </row>
    <row r="91" spans="1:21" ht="30" customHeight="1" x14ac:dyDescent="0.2">
      <c r="A91" s="285"/>
      <c r="B91" s="127"/>
      <c r="C91" s="99" t="s">
        <v>104</v>
      </c>
      <c r="D91" s="86">
        <v>3</v>
      </c>
      <c r="E91" s="80" t="s">
        <v>191</v>
      </c>
      <c r="F91" s="80" t="s">
        <v>189</v>
      </c>
      <c r="G91" s="82"/>
      <c r="H91" s="69"/>
      <c r="I91" s="64"/>
      <c r="J91" s="84"/>
      <c r="K91" s="78"/>
      <c r="L91" s="78"/>
      <c r="M91" s="86"/>
      <c r="N91" s="80"/>
      <c r="O91" s="80"/>
      <c r="R91" s="87">
        <f>COUNTIF(D89:D95,"3")</f>
        <v>7</v>
      </c>
      <c r="S91" s="87">
        <f>COUNTIF(G89:G95,"3")</f>
        <v>0</v>
      </c>
      <c r="T91" s="87">
        <f>COUNTIF(J89:J95,"3")</f>
        <v>0</v>
      </c>
      <c r="U91" s="87">
        <f>COUNTIF(M89:M95,"3")</f>
        <v>0</v>
      </c>
    </row>
    <row r="92" spans="1:21" ht="30" customHeight="1" x14ac:dyDescent="0.2">
      <c r="A92" s="285"/>
      <c r="B92" s="127"/>
      <c r="C92" s="100" t="s">
        <v>105</v>
      </c>
      <c r="D92" s="86">
        <v>3</v>
      </c>
      <c r="E92" s="80" t="s">
        <v>192</v>
      </c>
      <c r="F92" s="80" t="s">
        <v>193</v>
      </c>
      <c r="G92" s="82"/>
      <c r="H92" s="69"/>
      <c r="I92" s="64"/>
      <c r="J92" s="84"/>
      <c r="K92" s="78"/>
      <c r="L92" s="78"/>
      <c r="M92" s="86"/>
      <c r="N92" s="80"/>
      <c r="O92" s="80"/>
      <c r="R92" s="87">
        <f>COUNTIF(D89:D95,"4")</f>
        <v>0</v>
      </c>
      <c r="S92" s="87">
        <f>COUNTIF(G89:G95,"4")</f>
        <v>0</v>
      </c>
      <c r="T92" s="87">
        <f>COUNTIF(J89:J95,"4")</f>
        <v>0</v>
      </c>
      <c r="U92" s="87">
        <f>COUNTIF(M89:M95,"4")</f>
        <v>0</v>
      </c>
    </row>
    <row r="93" spans="1:21" ht="30" customHeight="1" x14ac:dyDescent="0.2">
      <c r="A93" s="285"/>
      <c r="B93" s="127"/>
      <c r="C93" s="99" t="s">
        <v>106</v>
      </c>
      <c r="D93" s="86">
        <v>3</v>
      </c>
      <c r="E93" s="80" t="s">
        <v>194</v>
      </c>
      <c r="F93" s="80" t="s">
        <v>195</v>
      </c>
      <c r="G93" s="82"/>
      <c r="H93" s="69"/>
      <c r="I93" s="64"/>
      <c r="J93" s="84"/>
      <c r="K93" s="78"/>
      <c r="L93" s="78"/>
      <c r="M93" s="86"/>
      <c r="N93" s="80"/>
      <c r="O93" s="80"/>
    </row>
    <row r="94" spans="1:21" ht="30" customHeight="1" x14ac:dyDescent="0.2">
      <c r="A94" s="285"/>
      <c r="B94" s="131"/>
      <c r="C94" s="100" t="s">
        <v>107</v>
      </c>
      <c r="D94" s="86">
        <v>3</v>
      </c>
      <c r="E94" s="80" t="s">
        <v>196</v>
      </c>
      <c r="F94" s="80" t="s">
        <v>197</v>
      </c>
      <c r="G94" s="82"/>
      <c r="H94" s="69"/>
      <c r="I94" s="64"/>
      <c r="J94" s="84"/>
      <c r="K94" s="78"/>
      <c r="L94" s="78"/>
      <c r="M94" s="86"/>
      <c r="N94" s="80"/>
      <c r="O94" s="80"/>
    </row>
    <row r="95" spans="1:21" ht="30" customHeight="1" x14ac:dyDescent="0.2">
      <c r="A95" s="285"/>
      <c r="B95" s="127"/>
      <c r="C95" s="99" t="s">
        <v>108</v>
      </c>
      <c r="D95" s="86">
        <v>3</v>
      </c>
      <c r="E95" s="80" t="s">
        <v>198</v>
      </c>
      <c r="F95" s="80" t="s">
        <v>199</v>
      </c>
      <c r="G95" s="82"/>
      <c r="H95" s="69"/>
      <c r="I95" s="64"/>
      <c r="J95" s="84"/>
      <c r="K95" s="78"/>
      <c r="L95" s="78"/>
      <c r="M95" s="86"/>
      <c r="N95" s="80"/>
      <c r="O95" s="80"/>
    </row>
    <row r="96" spans="1:21" ht="5.25" customHeight="1" x14ac:dyDescent="0.25">
      <c r="B96" s="217"/>
      <c r="C96" s="218"/>
      <c r="D96" s="121"/>
      <c r="E96" s="122"/>
      <c r="F96" s="122"/>
      <c r="G96" s="121"/>
      <c r="H96" s="122"/>
      <c r="I96" s="122"/>
      <c r="J96" s="121"/>
      <c r="K96" s="126"/>
      <c r="M96" s="121"/>
      <c r="N96" s="126"/>
    </row>
    <row r="97" spans="1:21" ht="18.75" x14ac:dyDescent="0.2">
      <c r="A97" s="285"/>
      <c r="B97" s="116"/>
      <c r="C97" s="220" t="s">
        <v>25</v>
      </c>
      <c r="D97" s="219"/>
      <c r="E97" s="219"/>
      <c r="F97" s="219"/>
      <c r="G97" s="219"/>
      <c r="H97" s="219"/>
      <c r="I97" s="219"/>
      <c r="J97" s="219"/>
      <c r="K97" s="219"/>
      <c r="L97" s="219"/>
      <c r="M97" s="132"/>
      <c r="N97" s="132"/>
      <c r="O97" s="133"/>
    </row>
    <row r="98" spans="1:21" ht="72" x14ac:dyDescent="0.2">
      <c r="A98" s="285"/>
      <c r="B98" s="124"/>
      <c r="C98" s="97" t="s">
        <v>109</v>
      </c>
      <c r="D98" s="55">
        <v>2</v>
      </c>
      <c r="E98" s="54" t="s">
        <v>200</v>
      </c>
      <c r="F98" s="54" t="s">
        <v>201</v>
      </c>
      <c r="G98" s="31"/>
      <c r="H98" s="35"/>
      <c r="I98" s="35"/>
      <c r="J98" s="32"/>
      <c r="K98" s="38"/>
      <c r="L98" s="38"/>
      <c r="M98" s="55"/>
      <c r="N98" s="54"/>
      <c r="O98" s="54"/>
      <c r="R98" s="87">
        <f>COUNTIF(D98:D99,"1")</f>
        <v>0</v>
      </c>
      <c r="S98" s="87">
        <f>COUNTIF(G98:G99,"1")</f>
        <v>0</v>
      </c>
      <c r="T98" s="87">
        <f>COUNTIF(J98:J99,"1")</f>
        <v>0</v>
      </c>
      <c r="U98" s="87">
        <f>COUNTIF(M98:M99,"1")</f>
        <v>0</v>
      </c>
    </row>
    <row r="99" spans="1:21" ht="48" x14ac:dyDescent="0.2">
      <c r="A99" s="285"/>
      <c r="B99" s="134"/>
      <c r="C99" s="100" t="s">
        <v>110</v>
      </c>
      <c r="D99" s="55">
        <v>3</v>
      </c>
      <c r="E99" s="54" t="s">
        <v>202</v>
      </c>
      <c r="F99" s="54" t="s">
        <v>203</v>
      </c>
      <c r="G99" s="31"/>
      <c r="H99" s="36"/>
      <c r="I99" s="35"/>
      <c r="J99" s="32"/>
      <c r="K99" s="38"/>
      <c r="L99" s="38"/>
      <c r="M99" s="55"/>
      <c r="N99" s="54"/>
      <c r="O99" s="54"/>
      <c r="R99" s="87">
        <f>COUNTIF(D98:D99,"2")</f>
        <v>1</v>
      </c>
      <c r="S99" s="87">
        <f>COUNTIF(G98:G99,"2")</f>
        <v>0</v>
      </c>
      <c r="T99" s="87">
        <f>COUNTIF(J98:J99,"2")</f>
        <v>0</v>
      </c>
      <c r="U99" s="87">
        <f>COUNTIF(M98:M99,"2")</f>
        <v>0</v>
      </c>
    </row>
    <row r="100" spans="1:21" ht="8.25" customHeight="1" x14ac:dyDescent="0.25">
      <c r="B100" s="217"/>
      <c r="C100" s="218"/>
      <c r="D100" s="121"/>
      <c r="E100" s="122"/>
      <c r="F100" s="122"/>
      <c r="G100" s="121"/>
      <c r="H100" s="122"/>
      <c r="I100" s="122"/>
      <c r="J100" s="121"/>
      <c r="K100" s="126"/>
      <c r="M100" s="121"/>
      <c r="N100" s="126"/>
      <c r="R100" s="87">
        <f>COUNTIF(D98:D99,"3")</f>
        <v>1</v>
      </c>
      <c r="S100" s="87">
        <f>COUNTIF(G98:G99,"3")</f>
        <v>0</v>
      </c>
      <c r="T100" s="87">
        <f>COUNTIF(J98:J99,"3")</f>
        <v>0</v>
      </c>
      <c r="U100" s="87">
        <f>COUNTIF(M98:M99,"3")</f>
        <v>0</v>
      </c>
    </row>
    <row r="101" spans="1:21" ht="18.75" x14ac:dyDescent="0.2">
      <c r="A101" s="285"/>
      <c r="B101" s="127"/>
      <c r="C101" s="219" t="s">
        <v>111</v>
      </c>
      <c r="D101" s="219"/>
      <c r="E101" s="219"/>
      <c r="F101" s="219"/>
      <c r="G101" s="219"/>
      <c r="H101" s="219"/>
      <c r="I101" s="219"/>
      <c r="J101" s="219"/>
      <c r="K101" s="228"/>
      <c r="L101" s="118"/>
      <c r="M101" s="118"/>
      <c r="N101" s="118"/>
      <c r="O101" s="118"/>
      <c r="R101" s="87">
        <f>COUNTIF(D98:D99,"4")</f>
        <v>0</v>
      </c>
      <c r="S101" s="87">
        <f>COUNTIF(G98:G99,"4")</f>
        <v>0</v>
      </c>
      <c r="T101" s="87">
        <f>COUNTIF(J98:J99,"4")</f>
        <v>0</v>
      </c>
      <c r="U101" s="87">
        <f>COUNTIF(M98:M99,"4")</f>
        <v>0</v>
      </c>
    </row>
    <row r="102" spans="1:21" ht="30" customHeight="1" x14ac:dyDescent="0.2">
      <c r="A102" s="285"/>
      <c r="B102" s="120"/>
      <c r="C102" s="107" t="s">
        <v>112</v>
      </c>
      <c r="D102" s="86">
        <v>3</v>
      </c>
      <c r="E102" s="80" t="s">
        <v>204</v>
      </c>
      <c r="F102" s="80" t="s">
        <v>205</v>
      </c>
      <c r="G102" s="82"/>
      <c r="H102" s="64"/>
      <c r="I102" s="64"/>
      <c r="J102" s="84"/>
      <c r="K102" s="78"/>
      <c r="L102" s="78"/>
      <c r="M102" s="86"/>
      <c r="N102" s="80"/>
      <c r="O102" s="80"/>
      <c r="R102" s="87">
        <f>COUNTIF(D102:D111,"1")</f>
        <v>1</v>
      </c>
      <c r="S102" s="87">
        <f>COUNTIF(G102:G111,"1")</f>
        <v>0</v>
      </c>
      <c r="T102" s="87">
        <f>COUNTIF(J102:J111,"1")</f>
        <v>0</v>
      </c>
      <c r="U102" s="87">
        <f>COUNTIF(M102:M111,"1")</f>
        <v>0</v>
      </c>
    </row>
    <row r="103" spans="1:21" ht="30" customHeight="1" x14ac:dyDescent="0.2">
      <c r="A103" s="285"/>
      <c r="B103" s="127"/>
      <c r="C103" s="99" t="s">
        <v>113</v>
      </c>
      <c r="D103" s="86">
        <v>3</v>
      </c>
      <c r="E103" s="80" t="s">
        <v>206</v>
      </c>
      <c r="F103" s="80" t="s">
        <v>207</v>
      </c>
      <c r="G103" s="82"/>
      <c r="H103" s="69"/>
      <c r="I103" s="64"/>
      <c r="J103" s="84"/>
      <c r="K103" s="78"/>
      <c r="L103" s="78"/>
      <c r="M103" s="86"/>
      <c r="N103" s="80"/>
      <c r="O103" s="80"/>
      <c r="R103" s="87">
        <f>COUNTIF(D102:D111,"2")</f>
        <v>1</v>
      </c>
      <c r="S103" s="87">
        <f>COUNTIF(G102:G111,"2")</f>
        <v>0</v>
      </c>
      <c r="T103" s="87">
        <f>COUNTIF(J102:J111,"2")</f>
        <v>0</v>
      </c>
      <c r="U103" s="87">
        <f>COUNTIF(M102:M111,"2")</f>
        <v>0</v>
      </c>
    </row>
    <row r="104" spans="1:21" ht="30" customHeight="1" x14ac:dyDescent="0.2">
      <c r="A104" s="285"/>
      <c r="B104" s="127"/>
      <c r="C104" s="99" t="s">
        <v>114</v>
      </c>
      <c r="D104" s="86">
        <v>3</v>
      </c>
      <c r="E104" s="80" t="s">
        <v>208</v>
      </c>
      <c r="F104" s="80" t="s">
        <v>209</v>
      </c>
      <c r="G104" s="82"/>
      <c r="H104" s="69"/>
      <c r="I104" s="64"/>
      <c r="J104" s="84"/>
      <c r="K104" s="78"/>
      <c r="L104" s="78"/>
      <c r="M104" s="86"/>
      <c r="N104" s="80"/>
      <c r="O104" s="80"/>
      <c r="R104" s="87">
        <f>COUNTIF(D102:D111,"3")</f>
        <v>7</v>
      </c>
      <c r="S104" s="87">
        <f>COUNTIF(G102:G111,"3")</f>
        <v>0</v>
      </c>
      <c r="T104" s="87">
        <f>COUNTIF(J102:J111,"3")</f>
        <v>0</v>
      </c>
      <c r="U104" s="87">
        <f>COUNTIF(M102:M111,"3")</f>
        <v>0</v>
      </c>
    </row>
    <row r="105" spans="1:21" ht="30" customHeight="1" x14ac:dyDescent="0.2">
      <c r="A105" s="285"/>
      <c r="B105" s="127"/>
      <c r="C105" s="99" t="s">
        <v>115</v>
      </c>
      <c r="D105" s="86">
        <v>3</v>
      </c>
      <c r="E105" s="80" t="s">
        <v>210</v>
      </c>
      <c r="F105" s="80" t="s">
        <v>211</v>
      </c>
      <c r="G105" s="82"/>
      <c r="H105" s="69"/>
      <c r="I105" s="64"/>
      <c r="J105" s="84"/>
      <c r="K105" s="78"/>
      <c r="L105" s="78"/>
      <c r="M105" s="86"/>
      <c r="N105" s="80"/>
      <c r="O105" s="80"/>
      <c r="R105" s="87">
        <f>COUNTIF(D102:D111,"4")</f>
        <v>1</v>
      </c>
      <c r="S105" s="87">
        <f>COUNTIF(G102:G111,"4")</f>
        <v>0</v>
      </c>
      <c r="T105" s="87">
        <f>COUNTIF(J102:J111,"4")</f>
        <v>0</v>
      </c>
      <c r="U105" s="87">
        <f>COUNTIF(M102:M111,"4")</f>
        <v>0</v>
      </c>
    </row>
    <row r="106" spans="1:21" ht="30" customHeight="1" x14ac:dyDescent="0.2">
      <c r="A106" s="285"/>
      <c r="B106" s="127"/>
      <c r="C106" s="99" t="s">
        <v>116</v>
      </c>
      <c r="D106" s="86">
        <v>4</v>
      </c>
      <c r="E106" s="80" t="s">
        <v>212</v>
      </c>
      <c r="F106" s="80" t="s">
        <v>213</v>
      </c>
      <c r="G106" s="82"/>
      <c r="H106" s="69"/>
      <c r="I106" s="64"/>
      <c r="J106" s="84"/>
      <c r="K106" s="78"/>
      <c r="L106" s="78"/>
      <c r="M106" s="86"/>
      <c r="N106" s="80"/>
      <c r="O106" s="80"/>
    </row>
    <row r="107" spans="1:21" ht="30" customHeight="1" x14ac:dyDescent="0.2">
      <c r="A107" s="285"/>
      <c r="B107" s="127"/>
      <c r="C107" s="99" t="s">
        <v>117</v>
      </c>
      <c r="D107" s="86">
        <v>3</v>
      </c>
      <c r="E107" s="80" t="s">
        <v>214</v>
      </c>
      <c r="F107" s="80" t="s">
        <v>215</v>
      </c>
      <c r="G107" s="82"/>
      <c r="H107" s="69"/>
      <c r="I107" s="64"/>
      <c r="J107" s="84"/>
      <c r="K107" s="78"/>
      <c r="L107" s="78"/>
      <c r="M107" s="86"/>
      <c r="N107" s="80"/>
      <c r="O107" s="80"/>
    </row>
    <row r="108" spans="1:21" ht="30" customHeight="1" x14ac:dyDescent="0.2">
      <c r="A108" s="285"/>
      <c r="B108" s="127"/>
      <c r="C108" s="99" t="s">
        <v>118</v>
      </c>
      <c r="D108" s="86">
        <v>3</v>
      </c>
      <c r="E108" s="80" t="s">
        <v>216</v>
      </c>
      <c r="F108" s="80" t="s">
        <v>217</v>
      </c>
      <c r="G108" s="82"/>
      <c r="H108" s="69"/>
      <c r="I108" s="64"/>
      <c r="J108" s="84"/>
      <c r="K108" s="78"/>
      <c r="L108" s="78"/>
      <c r="M108" s="86"/>
      <c r="N108" s="80"/>
      <c r="O108" s="80"/>
    </row>
    <row r="109" spans="1:21" ht="30" customHeight="1" x14ac:dyDescent="0.2">
      <c r="A109" s="285"/>
      <c r="B109" s="127"/>
      <c r="C109" s="99" t="s">
        <v>119</v>
      </c>
      <c r="D109" s="86">
        <v>1</v>
      </c>
      <c r="E109" s="80" t="s">
        <v>218</v>
      </c>
      <c r="F109" s="80" t="s">
        <v>219</v>
      </c>
      <c r="G109" s="82"/>
      <c r="H109" s="69"/>
      <c r="I109" s="64"/>
      <c r="J109" s="84"/>
      <c r="K109" s="78"/>
      <c r="L109" s="78"/>
      <c r="M109" s="86"/>
      <c r="N109" s="80"/>
      <c r="O109" s="80"/>
    </row>
    <row r="110" spans="1:21" ht="30" customHeight="1" x14ac:dyDescent="0.2">
      <c r="A110" s="285"/>
      <c r="B110" s="127"/>
      <c r="C110" s="99" t="s">
        <v>120</v>
      </c>
      <c r="D110" s="86">
        <v>3</v>
      </c>
      <c r="E110" s="80" t="s">
        <v>220</v>
      </c>
      <c r="F110" s="80" t="s">
        <v>221</v>
      </c>
      <c r="G110" s="82"/>
      <c r="H110" s="69"/>
      <c r="I110" s="64"/>
      <c r="J110" s="84"/>
      <c r="K110" s="78"/>
      <c r="L110" s="78"/>
      <c r="M110" s="86"/>
      <c r="N110" s="80"/>
      <c r="O110" s="80"/>
    </row>
    <row r="111" spans="1:21" ht="30" customHeight="1" x14ac:dyDescent="0.2">
      <c r="A111" s="285"/>
      <c r="B111" s="127"/>
      <c r="C111" s="99" t="s">
        <v>121</v>
      </c>
      <c r="D111" s="86">
        <v>2</v>
      </c>
      <c r="E111" s="80" t="s">
        <v>231</v>
      </c>
      <c r="F111" s="80" t="s">
        <v>222</v>
      </c>
      <c r="G111" s="82"/>
      <c r="H111" s="69"/>
      <c r="I111" s="64"/>
      <c r="J111" s="84"/>
      <c r="K111" s="78"/>
      <c r="L111" s="78"/>
      <c r="M111" s="86"/>
      <c r="N111" s="80"/>
      <c r="O111" s="80"/>
    </row>
    <row r="112" spans="1:21" ht="5.25" customHeight="1" x14ac:dyDescent="0.25">
      <c r="B112" s="276"/>
      <c r="C112" s="277"/>
      <c r="D112" s="135"/>
      <c r="E112" s="136"/>
      <c r="F112" s="136"/>
      <c r="G112" s="135"/>
      <c r="H112" s="136"/>
      <c r="I112" s="136"/>
      <c r="J112" s="135"/>
      <c r="K112" s="137"/>
      <c r="M112" s="135"/>
      <c r="N112" s="137"/>
    </row>
    <row r="113" spans="1:21" ht="18.75" x14ac:dyDescent="0.2">
      <c r="A113" s="285"/>
      <c r="B113" s="127"/>
      <c r="C113" s="219" t="s">
        <v>0</v>
      </c>
      <c r="D113" s="219"/>
      <c r="E113" s="219"/>
      <c r="F113" s="219"/>
      <c r="G113" s="219"/>
      <c r="H113" s="219"/>
      <c r="I113" s="219"/>
      <c r="J113" s="219"/>
      <c r="K113" s="228"/>
      <c r="L113" s="118"/>
      <c r="M113" s="118"/>
      <c r="N113" s="118"/>
      <c r="O113" s="118"/>
    </row>
    <row r="114" spans="1:21" ht="30" customHeight="1" x14ac:dyDescent="0.2">
      <c r="A114" s="285"/>
      <c r="B114" s="131"/>
      <c r="C114" s="100" t="s">
        <v>1</v>
      </c>
      <c r="D114" s="86">
        <v>3</v>
      </c>
      <c r="E114" s="80" t="s">
        <v>223</v>
      </c>
      <c r="F114" s="80" t="s">
        <v>224</v>
      </c>
      <c r="G114" s="82"/>
      <c r="H114" s="69"/>
      <c r="I114" s="64"/>
      <c r="J114" s="84"/>
      <c r="K114" s="78"/>
      <c r="L114" s="78"/>
      <c r="M114" s="86"/>
      <c r="N114" s="80"/>
      <c r="O114" s="80"/>
      <c r="R114" s="87">
        <f>COUNTIF(D114:D117,"1")</f>
        <v>0</v>
      </c>
      <c r="S114" s="87">
        <f>COUNTIF(G114:G117,"1")</f>
        <v>0</v>
      </c>
      <c r="T114" s="87">
        <f>COUNTIF(J114:J117,"1")</f>
        <v>0</v>
      </c>
      <c r="U114" s="87">
        <f>COUNTIF(M114:M117,"1")</f>
        <v>0</v>
      </c>
    </row>
    <row r="115" spans="1:21" ht="30" customHeight="1" x14ac:dyDescent="0.2">
      <c r="A115" s="285"/>
      <c r="B115" s="127"/>
      <c r="C115" s="99" t="s">
        <v>2</v>
      </c>
      <c r="D115" s="86">
        <v>4</v>
      </c>
      <c r="E115" s="80" t="s">
        <v>225</v>
      </c>
      <c r="F115" s="80" t="s">
        <v>226</v>
      </c>
      <c r="G115" s="82"/>
      <c r="H115" s="69"/>
      <c r="I115" s="64"/>
      <c r="J115" s="84"/>
      <c r="K115" s="78"/>
      <c r="L115" s="78"/>
      <c r="M115" s="86"/>
      <c r="N115" s="80"/>
      <c r="O115" s="80"/>
      <c r="R115" s="87">
        <f>COUNTIF(D114:D117,"2")</f>
        <v>0</v>
      </c>
      <c r="S115" s="87">
        <f>COUNTIF(G114:G117,"2")</f>
        <v>0</v>
      </c>
      <c r="T115" s="87">
        <f>COUNTIF(J114:J117,"2")</f>
        <v>0</v>
      </c>
      <c r="U115" s="87">
        <f>COUNTIF(M114:M117,"2")</f>
        <v>0</v>
      </c>
    </row>
    <row r="116" spans="1:21" ht="30" customHeight="1" x14ac:dyDescent="0.2">
      <c r="A116" s="285"/>
      <c r="B116" s="127"/>
      <c r="C116" s="99" t="s">
        <v>3</v>
      </c>
      <c r="D116" s="86">
        <v>3</v>
      </c>
      <c r="E116" s="80" t="s">
        <v>227</v>
      </c>
      <c r="F116" s="80" t="s">
        <v>228</v>
      </c>
      <c r="G116" s="82"/>
      <c r="H116" s="69"/>
      <c r="I116" s="64"/>
      <c r="J116" s="84"/>
      <c r="K116" s="78"/>
      <c r="L116" s="78"/>
      <c r="M116" s="86"/>
      <c r="N116" s="80"/>
      <c r="O116" s="80"/>
      <c r="R116" s="87">
        <f>COUNTIF(D114:D117,"3")</f>
        <v>3</v>
      </c>
      <c r="S116" s="87">
        <f>COUNTIF(G114:G117,"3")</f>
        <v>0</v>
      </c>
      <c r="T116" s="87">
        <f>COUNTIF(J114:J117,"3")</f>
        <v>0</v>
      </c>
      <c r="U116" s="87">
        <f>COUNTIF(M114:M117,"3")</f>
        <v>0</v>
      </c>
    </row>
    <row r="117" spans="1:21" ht="30" customHeight="1" x14ac:dyDescent="0.2">
      <c r="A117" s="285"/>
      <c r="B117" s="127"/>
      <c r="C117" s="99" t="s">
        <v>4</v>
      </c>
      <c r="D117" s="86">
        <v>3</v>
      </c>
      <c r="E117" s="80" t="s">
        <v>229</v>
      </c>
      <c r="F117" s="80" t="s">
        <v>230</v>
      </c>
      <c r="G117" s="82"/>
      <c r="H117" s="69"/>
      <c r="I117" s="64"/>
      <c r="J117" s="84"/>
      <c r="K117" s="78"/>
      <c r="L117" s="78"/>
      <c r="M117" s="86"/>
      <c r="N117" s="80"/>
      <c r="O117" s="80"/>
      <c r="R117" s="87">
        <f>COUNTIF(D114:D117,"4")</f>
        <v>1</v>
      </c>
      <c r="S117" s="87">
        <f>COUNTIF(G114:G117,"4")</f>
        <v>0</v>
      </c>
      <c r="T117" s="87">
        <f>COUNTIF(J114:J117,"4")</f>
        <v>0</v>
      </c>
      <c r="U117" s="87">
        <f>COUNTIF(M114:M117,"4")</f>
        <v>0</v>
      </c>
    </row>
    <row r="118" spans="1:21" ht="7.5" customHeight="1" x14ac:dyDescent="0.25">
      <c r="B118" s="217"/>
      <c r="C118" s="218"/>
      <c r="D118" s="135"/>
      <c r="E118" s="136"/>
      <c r="F118" s="136"/>
      <c r="G118" s="135"/>
      <c r="H118" s="136"/>
      <c r="I118" s="136"/>
      <c r="J118" s="121"/>
      <c r="K118" s="126"/>
      <c r="M118" s="121"/>
      <c r="N118" s="126"/>
    </row>
    <row r="119" spans="1:21" ht="15.75" customHeight="1" x14ac:dyDescent="0.2">
      <c r="B119" s="244" t="s">
        <v>24</v>
      </c>
      <c r="C119" s="245"/>
      <c r="D119" s="221" t="s">
        <v>181</v>
      </c>
      <c r="E119" s="222"/>
      <c r="F119" s="223"/>
      <c r="G119" s="258" t="s">
        <v>178</v>
      </c>
      <c r="H119" s="259"/>
      <c r="I119" s="260"/>
      <c r="J119" s="278" t="s">
        <v>179</v>
      </c>
      <c r="K119" s="278"/>
      <c r="L119" s="278"/>
      <c r="M119" s="224" t="s">
        <v>176</v>
      </c>
      <c r="N119" s="224"/>
      <c r="O119" s="224"/>
    </row>
    <row r="120" spans="1:21" ht="15.75" customHeight="1" x14ac:dyDescent="0.2">
      <c r="B120" s="246"/>
      <c r="C120" s="247"/>
      <c r="D120" s="113" t="s">
        <v>34</v>
      </c>
      <c r="E120" s="114" t="s">
        <v>122</v>
      </c>
      <c r="F120" s="114"/>
      <c r="G120" s="113" t="s">
        <v>34</v>
      </c>
      <c r="H120" s="114" t="s">
        <v>122</v>
      </c>
      <c r="I120" s="114"/>
      <c r="J120" s="113" t="s">
        <v>34</v>
      </c>
      <c r="K120" s="114" t="s">
        <v>122</v>
      </c>
      <c r="L120" s="138" t="s">
        <v>125</v>
      </c>
      <c r="M120" s="113" t="s">
        <v>34</v>
      </c>
      <c r="N120" s="114" t="s">
        <v>122</v>
      </c>
      <c r="O120" s="138"/>
    </row>
    <row r="121" spans="1:21" ht="18.75" x14ac:dyDescent="0.2">
      <c r="A121" s="285"/>
      <c r="B121" s="130"/>
      <c r="C121" s="219" t="s">
        <v>5</v>
      </c>
      <c r="D121" s="219"/>
      <c r="E121" s="219"/>
      <c r="F121" s="219"/>
      <c r="G121" s="219"/>
      <c r="H121" s="219"/>
      <c r="I121" s="219"/>
      <c r="J121" s="219"/>
      <c r="K121" s="228"/>
      <c r="L121" s="118"/>
      <c r="M121" s="118"/>
      <c r="N121" s="118"/>
      <c r="O121" s="118"/>
    </row>
    <row r="122" spans="1:21" ht="39" customHeight="1" x14ac:dyDescent="0.2">
      <c r="A122" s="285"/>
      <c r="B122" s="134"/>
      <c r="C122" s="139" t="s">
        <v>6</v>
      </c>
      <c r="D122" s="30">
        <v>3</v>
      </c>
      <c r="E122" s="63" t="s">
        <v>261</v>
      </c>
      <c r="F122" s="63" t="s">
        <v>262</v>
      </c>
      <c r="G122" s="82"/>
      <c r="H122" s="64"/>
      <c r="I122" s="64"/>
      <c r="J122" s="84"/>
      <c r="K122" s="78"/>
      <c r="L122" s="78"/>
      <c r="M122" s="86"/>
      <c r="N122" s="80"/>
      <c r="O122" s="80"/>
      <c r="R122" s="87">
        <f>COUNTIF(D122:D125,"1")</f>
        <v>0</v>
      </c>
      <c r="S122" s="87">
        <f>COUNTIF(G122:G125,"1")</f>
        <v>0</v>
      </c>
      <c r="T122" s="87">
        <f>COUNTIF(J122:J125,"1")</f>
        <v>0</v>
      </c>
      <c r="U122" s="87">
        <f>COUNTIF(M122:M125,"1")</f>
        <v>0</v>
      </c>
    </row>
    <row r="123" spans="1:21" ht="30" customHeight="1" x14ac:dyDescent="0.2">
      <c r="A123" s="285"/>
      <c r="B123" s="131"/>
      <c r="C123" s="100" t="s">
        <v>7</v>
      </c>
      <c r="D123" s="30">
        <v>3</v>
      </c>
      <c r="E123" s="63" t="s">
        <v>353</v>
      </c>
      <c r="F123" s="63"/>
      <c r="G123" s="82"/>
      <c r="H123" s="69"/>
      <c r="I123" s="64"/>
      <c r="J123" s="84"/>
      <c r="K123" s="78"/>
      <c r="L123" s="78"/>
      <c r="M123" s="86"/>
      <c r="N123" s="80"/>
      <c r="O123" s="80"/>
      <c r="R123" s="87">
        <f>COUNTIF(D122:D125,"2")</f>
        <v>1</v>
      </c>
      <c r="S123" s="87">
        <f>COUNTIF(G122:G125,"2")</f>
        <v>0</v>
      </c>
      <c r="T123" s="87">
        <f>COUNTIF(J122:J125,"2")</f>
        <v>0</v>
      </c>
      <c r="U123" s="87">
        <f>COUNTIF(M122:M125,"2")</f>
        <v>0</v>
      </c>
    </row>
    <row r="124" spans="1:21" ht="30" customHeight="1" x14ac:dyDescent="0.2">
      <c r="A124" s="285"/>
      <c r="B124" s="127"/>
      <c r="C124" s="100" t="s">
        <v>8</v>
      </c>
      <c r="D124" s="30">
        <v>3</v>
      </c>
      <c r="E124" s="76" t="s">
        <v>263</v>
      </c>
      <c r="F124" s="63" t="s">
        <v>354</v>
      </c>
      <c r="G124" s="82"/>
      <c r="H124" s="69"/>
      <c r="I124" s="64"/>
      <c r="J124" s="84"/>
      <c r="K124" s="78"/>
      <c r="L124" s="78"/>
      <c r="M124" s="86"/>
      <c r="N124" s="80"/>
      <c r="O124" s="80"/>
      <c r="R124" s="87">
        <f>COUNTIF(D122:D125,"3")</f>
        <v>3</v>
      </c>
      <c r="S124" s="87">
        <f>COUNTIF(G122:G125,"3")</f>
        <v>0</v>
      </c>
      <c r="T124" s="87">
        <f>COUNTIF(J122:J125,"3")</f>
        <v>0</v>
      </c>
      <c r="U124" s="87">
        <f>COUNTIF(M122:M125,"3")</f>
        <v>0</v>
      </c>
    </row>
    <row r="125" spans="1:21" ht="30" customHeight="1" x14ac:dyDescent="0.2">
      <c r="A125" s="285"/>
      <c r="B125" s="127"/>
      <c r="C125" s="99" t="s">
        <v>9</v>
      </c>
      <c r="D125" s="30">
        <v>2</v>
      </c>
      <c r="E125" s="76" t="s">
        <v>264</v>
      </c>
      <c r="F125" s="63" t="s">
        <v>355</v>
      </c>
      <c r="G125" s="82"/>
      <c r="H125" s="69"/>
      <c r="I125" s="64"/>
      <c r="J125" s="84"/>
      <c r="K125" s="78"/>
      <c r="L125" s="78"/>
      <c r="M125" s="86"/>
      <c r="N125" s="80"/>
      <c r="O125" s="80"/>
      <c r="R125" s="87">
        <f>COUNTIF(D122:D125,"4")</f>
        <v>0</v>
      </c>
      <c r="S125" s="87">
        <f>COUNTIF(G122:G125,"4")</f>
        <v>0</v>
      </c>
      <c r="T125" s="87">
        <f>COUNTIF(J122:J125,"4")</f>
        <v>0</v>
      </c>
      <c r="U125" s="87">
        <f>COUNTIF(M122:M125,"4")</f>
        <v>0</v>
      </c>
    </row>
    <row r="126" spans="1:21" ht="8.25" customHeight="1" x14ac:dyDescent="0.25">
      <c r="B126" s="217"/>
      <c r="C126" s="218"/>
      <c r="D126" s="121"/>
      <c r="E126" s="122"/>
      <c r="F126" s="122"/>
      <c r="G126" s="121"/>
      <c r="H126" s="122"/>
      <c r="I126" s="122"/>
      <c r="J126" s="121"/>
      <c r="K126" s="126"/>
      <c r="M126" s="121"/>
      <c r="N126" s="126"/>
    </row>
    <row r="127" spans="1:21" ht="18.75" x14ac:dyDescent="0.2">
      <c r="A127" s="285"/>
      <c r="B127" s="127"/>
      <c r="C127" s="219" t="s">
        <v>10</v>
      </c>
      <c r="D127" s="219"/>
      <c r="E127" s="219"/>
      <c r="F127" s="219"/>
      <c r="G127" s="219"/>
      <c r="H127" s="219"/>
      <c r="I127" s="219"/>
      <c r="J127" s="219"/>
      <c r="K127" s="228"/>
      <c r="L127" s="118"/>
      <c r="M127" s="118"/>
      <c r="N127" s="118"/>
      <c r="O127" s="118"/>
    </row>
    <row r="128" spans="1:21" ht="30" customHeight="1" x14ac:dyDescent="0.2">
      <c r="A128" s="285"/>
      <c r="B128" s="120"/>
      <c r="C128" s="107" t="s">
        <v>11</v>
      </c>
      <c r="D128" s="30">
        <v>2</v>
      </c>
      <c r="E128" s="63" t="s">
        <v>265</v>
      </c>
      <c r="F128" s="63" t="s">
        <v>266</v>
      </c>
      <c r="G128" s="82"/>
      <c r="H128" s="64"/>
      <c r="I128" s="64"/>
      <c r="J128" s="84"/>
      <c r="K128" s="78"/>
      <c r="L128" s="78"/>
      <c r="M128" s="86"/>
      <c r="N128" s="80"/>
      <c r="O128" s="80"/>
      <c r="R128" s="87">
        <f>COUNTIF(D128:D131,"1")</f>
        <v>0</v>
      </c>
      <c r="S128" s="87">
        <f>COUNTIF(G128:G131,"1")</f>
        <v>0</v>
      </c>
      <c r="T128" s="87">
        <f>COUNTIF(J128:J131,"1")</f>
        <v>0</v>
      </c>
      <c r="U128" s="87">
        <f>COUNTIF(M128:M131,"1")</f>
        <v>0</v>
      </c>
    </row>
    <row r="129" spans="1:21" ht="30" customHeight="1" x14ac:dyDescent="0.2">
      <c r="A129" s="285"/>
      <c r="B129" s="127"/>
      <c r="C129" s="99" t="s">
        <v>12</v>
      </c>
      <c r="D129" s="30">
        <v>3</v>
      </c>
      <c r="E129" s="76" t="s">
        <v>267</v>
      </c>
      <c r="F129" s="63" t="s">
        <v>268</v>
      </c>
      <c r="G129" s="82"/>
      <c r="H129" s="69"/>
      <c r="I129" s="64"/>
      <c r="J129" s="84"/>
      <c r="K129" s="78"/>
      <c r="L129" s="78"/>
      <c r="M129" s="86"/>
      <c r="N129" s="80"/>
      <c r="O129" s="80"/>
      <c r="R129" s="87">
        <f>COUNTIF(D128:D131,"2")</f>
        <v>1</v>
      </c>
      <c r="S129" s="87">
        <f>COUNTIF(G128:G131,"2")</f>
        <v>0</v>
      </c>
      <c r="T129" s="87">
        <f>COUNTIF(J128:J131,"2")</f>
        <v>0</v>
      </c>
      <c r="U129" s="87">
        <f>COUNTIF(M128:M131,"2")</f>
        <v>0</v>
      </c>
    </row>
    <row r="130" spans="1:21" ht="30" customHeight="1" x14ac:dyDescent="0.2">
      <c r="A130" s="285"/>
      <c r="B130" s="127"/>
      <c r="C130" s="99" t="s">
        <v>13</v>
      </c>
      <c r="D130" s="30">
        <v>3</v>
      </c>
      <c r="E130" s="76" t="s">
        <v>269</v>
      </c>
      <c r="F130" s="63" t="s">
        <v>270</v>
      </c>
      <c r="G130" s="82"/>
      <c r="H130" s="69"/>
      <c r="I130" s="64"/>
      <c r="J130" s="84"/>
      <c r="K130" s="78"/>
      <c r="L130" s="78"/>
      <c r="M130" s="86"/>
      <c r="N130" s="80"/>
      <c r="O130" s="80"/>
      <c r="R130" s="87">
        <f>COUNTIF(D128:D131,"3")</f>
        <v>3</v>
      </c>
      <c r="S130" s="87">
        <f>COUNTIF(G128:G131,"3")</f>
        <v>0</v>
      </c>
      <c r="T130" s="87">
        <f>COUNTIF(J128:J131,"3")</f>
        <v>0</v>
      </c>
      <c r="U130" s="87">
        <f>COUNTIF(M128:M131,"3")</f>
        <v>0</v>
      </c>
    </row>
    <row r="131" spans="1:21" ht="30" customHeight="1" x14ac:dyDescent="0.2">
      <c r="A131" s="285"/>
      <c r="B131" s="127"/>
      <c r="C131" s="99" t="s">
        <v>14</v>
      </c>
      <c r="D131" s="30">
        <v>3</v>
      </c>
      <c r="E131" s="76" t="s">
        <v>271</v>
      </c>
      <c r="F131" s="63" t="s">
        <v>272</v>
      </c>
      <c r="G131" s="82"/>
      <c r="H131" s="69"/>
      <c r="I131" s="64"/>
      <c r="J131" s="84"/>
      <c r="K131" s="78"/>
      <c r="L131" s="78"/>
      <c r="M131" s="86"/>
      <c r="N131" s="80"/>
      <c r="O131" s="80"/>
      <c r="R131" s="87">
        <f>COUNTIF(D128:D131,"4")</f>
        <v>0</v>
      </c>
      <c r="S131" s="87">
        <f>COUNTIF(G128:G131,"4")</f>
        <v>0</v>
      </c>
      <c r="T131" s="87">
        <f>COUNTIF(J128:J131,"4")</f>
        <v>0</v>
      </c>
      <c r="U131" s="87">
        <f>COUNTIF(M128:M131,"4")</f>
        <v>0</v>
      </c>
    </row>
    <row r="132" spans="1:21" ht="9" customHeight="1" x14ac:dyDescent="0.25">
      <c r="B132" s="217"/>
      <c r="C132" s="218"/>
      <c r="D132" s="121"/>
      <c r="E132" s="122"/>
      <c r="F132" s="122"/>
      <c r="G132" s="121"/>
      <c r="H132" s="122"/>
      <c r="I132" s="122"/>
      <c r="J132" s="121"/>
      <c r="K132" s="126"/>
      <c r="M132" s="121"/>
      <c r="N132" s="126"/>
    </row>
    <row r="133" spans="1:21" ht="18.75" x14ac:dyDescent="0.2">
      <c r="A133" s="285"/>
      <c r="B133" s="127"/>
      <c r="C133" s="219" t="s">
        <v>15</v>
      </c>
      <c r="D133" s="219"/>
      <c r="E133" s="219"/>
      <c r="F133" s="219"/>
      <c r="G133" s="219"/>
      <c r="H133" s="219"/>
      <c r="I133" s="219"/>
      <c r="J133" s="219"/>
      <c r="K133" s="228"/>
      <c r="L133" s="118"/>
      <c r="M133" s="118"/>
      <c r="N133" s="118"/>
      <c r="O133" s="118"/>
    </row>
    <row r="134" spans="1:21" ht="30" customHeight="1" x14ac:dyDescent="0.2">
      <c r="A134" s="285"/>
      <c r="B134" s="120"/>
      <c r="C134" s="107" t="s">
        <v>16</v>
      </c>
      <c r="D134" s="30">
        <v>3</v>
      </c>
      <c r="E134" s="63" t="s">
        <v>273</v>
      </c>
      <c r="F134" s="63" t="s">
        <v>274</v>
      </c>
      <c r="G134" s="82"/>
      <c r="H134" s="64"/>
      <c r="I134" s="64"/>
      <c r="J134" s="84"/>
      <c r="K134" s="78"/>
      <c r="L134" s="78"/>
      <c r="M134" s="86"/>
      <c r="N134" s="80"/>
      <c r="O134" s="80"/>
      <c r="R134" s="87">
        <f>COUNTIF(D134:D136,"1")</f>
        <v>0</v>
      </c>
      <c r="S134" s="87">
        <f>COUNTIF(G134:G136,"1")</f>
        <v>0</v>
      </c>
      <c r="T134" s="87">
        <f>COUNTIF(J134:J136,"1")</f>
        <v>0</v>
      </c>
      <c r="U134" s="87">
        <f>COUNTIF(M134:M136,"1")</f>
        <v>0</v>
      </c>
    </row>
    <row r="135" spans="1:21" ht="30" customHeight="1" x14ac:dyDescent="0.2">
      <c r="A135" s="285"/>
      <c r="B135" s="127"/>
      <c r="C135" s="99" t="s">
        <v>17</v>
      </c>
      <c r="D135" s="30">
        <v>3</v>
      </c>
      <c r="E135" s="63" t="s">
        <v>275</v>
      </c>
      <c r="F135" s="63" t="s">
        <v>276</v>
      </c>
      <c r="G135" s="82"/>
      <c r="H135" s="69"/>
      <c r="I135" s="64"/>
      <c r="J135" s="84"/>
      <c r="K135" s="78"/>
      <c r="L135" s="78"/>
      <c r="M135" s="86"/>
      <c r="N135" s="80"/>
      <c r="O135" s="80"/>
      <c r="R135" s="87">
        <f>COUNTIF(D134:D136,"2")</f>
        <v>0</v>
      </c>
      <c r="S135" s="87">
        <f>COUNTIF(G134:G136,"2")</f>
        <v>0</v>
      </c>
      <c r="T135" s="87">
        <f>COUNTIF(J134:J136,"2")</f>
        <v>0</v>
      </c>
      <c r="U135" s="87">
        <f>COUNTIF(M134:M136,"2")</f>
        <v>0</v>
      </c>
    </row>
    <row r="136" spans="1:21" ht="30" customHeight="1" x14ac:dyDescent="0.2">
      <c r="A136" s="285"/>
      <c r="B136" s="127"/>
      <c r="C136" s="99" t="s">
        <v>18</v>
      </c>
      <c r="D136" s="30">
        <v>3</v>
      </c>
      <c r="E136" s="76" t="s">
        <v>277</v>
      </c>
      <c r="F136" s="63" t="s">
        <v>278</v>
      </c>
      <c r="G136" s="82"/>
      <c r="H136" s="69"/>
      <c r="I136" s="64"/>
      <c r="J136" s="84"/>
      <c r="K136" s="78"/>
      <c r="L136" s="78"/>
      <c r="M136" s="86"/>
      <c r="N136" s="80"/>
      <c r="O136" s="80"/>
      <c r="R136" s="87">
        <f>COUNTIF(D134:D136,"3")</f>
        <v>3</v>
      </c>
      <c r="S136" s="87">
        <f>COUNTIF(G134:G136,"3")</f>
        <v>0</v>
      </c>
      <c r="T136" s="87">
        <f>COUNTIF(J134:J136,"3")</f>
        <v>0</v>
      </c>
      <c r="U136" s="87">
        <f>COUNTIF(M134:M136,"3")</f>
        <v>0</v>
      </c>
    </row>
    <row r="137" spans="1:21" ht="9" customHeight="1" x14ac:dyDescent="0.25">
      <c r="B137" s="217"/>
      <c r="C137" s="218"/>
      <c r="D137" s="121"/>
      <c r="E137" s="122"/>
      <c r="F137" s="122"/>
      <c r="G137" s="121"/>
      <c r="H137" s="122"/>
      <c r="I137" s="122"/>
      <c r="J137" s="121"/>
      <c r="K137" s="126"/>
      <c r="M137" s="121"/>
      <c r="N137" s="126"/>
      <c r="R137" s="87">
        <f>COUNTIF(D134:D136,"4")</f>
        <v>0</v>
      </c>
      <c r="S137" s="87">
        <f>COUNTIF(G134:G136,"4")</f>
        <v>0</v>
      </c>
      <c r="T137" s="87">
        <f>COUNTIF(J134:J136,"4")</f>
        <v>0</v>
      </c>
    </row>
    <row r="138" spans="1:21" ht="18.75" x14ac:dyDescent="0.2">
      <c r="A138" s="285"/>
      <c r="B138" s="127"/>
      <c r="C138" s="219" t="s">
        <v>19</v>
      </c>
      <c r="D138" s="219"/>
      <c r="E138" s="219"/>
      <c r="F138" s="219"/>
      <c r="G138" s="219"/>
      <c r="H138" s="219"/>
      <c r="I138" s="219"/>
      <c r="J138" s="219"/>
      <c r="K138" s="228"/>
      <c r="L138" s="118"/>
      <c r="M138" s="118"/>
      <c r="N138" s="118"/>
      <c r="O138" s="118"/>
    </row>
    <row r="139" spans="1:21" ht="30" customHeight="1" x14ac:dyDescent="0.2">
      <c r="A139" s="285"/>
      <c r="B139" s="120"/>
      <c r="C139" s="107" t="s">
        <v>20</v>
      </c>
      <c r="D139" s="30">
        <v>2</v>
      </c>
      <c r="E139" s="63" t="s">
        <v>279</v>
      </c>
      <c r="F139" s="63" t="s">
        <v>280</v>
      </c>
      <c r="G139" s="82"/>
      <c r="H139" s="64"/>
      <c r="I139" s="64"/>
      <c r="J139" s="84"/>
      <c r="K139" s="78"/>
      <c r="L139" s="78"/>
      <c r="M139" s="86"/>
      <c r="N139" s="80"/>
      <c r="O139" s="80"/>
      <c r="P139" s="140"/>
      <c r="Q139" s="140"/>
      <c r="R139" s="87">
        <f>COUNTIF(D139:D141,"1")</f>
        <v>0</v>
      </c>
      <c r="S139" s="87">
        <f>COUNTIF(G139:G141,"1")</f>
        <v>0</v>
      </c>
      <c r="T139" s="87">
        <f>COUNTIF(J139:J141,"1")</f>
        <v>0</v>
      </c>
      <c r="U139" s="87">
        <f>COUNTIF(M139:M141,"1")</f>
        <v>0</v>
      </c>
    </row>
    <row r="140" spans="1:21" ht="30" customHeight="1" x14ac:dyDescent="0.2">
      <c r="A140" s="285"/>
      <c r="B140" s="127"/>
      <c r="C140" s="99" t="s">
        <v>21</v>
      </c>
      <c r="D140" s="30">
        <v>2</v>
      </c>
      <c r="E140" s="76" t="s">
        <v>281</v>
      </c>
      <c r="F140" s="63" t="s">
        <v>282</v>
      </c>
      <c r="G140" s="82"/>
      <c r="H140" s="69"/>
      <c r="I140" s="64"/>
      <c r="J140" s="84"/>
      <c r="K140" s="78"/>
      <c r="L140" s="78"/>
      <c r="M140" s="86"/>
      <c r="N140" s="80"/>
      <c r="O140" s="80"/>
      <c r="P140" s="140"/>
      <c r="Q140" s="140"/>
      <c r="R140" s="87">
        <f>COUNTIF(D139:D141,"2")</f>
        <v>3</v>
      </c>
      <c r="S140" s="87">
        <f>COUNTIF(G139:G141,"2")</f>
        <v>0</v>
      </c>
      <c r="T140" s="87">
        <f>COUNTIF(J139:J141,"2")</f>
        <v>0</v>
      </c>
      <c r="U140" s="87">
        <f>COUNTIF(M139:M141,"2")</f>
        <v>0</v>
      </c>
    </row>
    <row r="141" spans="1:21" ht="30" customHeight="1" x14ac:dyDescent="0.2">
      <c r="A141" s="285"/>
      <c r="B141" s="127"/>
      <c r="C141" s="99" t="s">
        <v>22</v>
      </c>
      <c r="D141" s="30">
        <v>2</v>
      </c>
      <c r="E141" s="76" t="s">
        <v>283</v>
      </c>
      <c r="F141" s="63" t="s">
        <v>284</v>
      </c>
      <c r="G141" s="82"/>
      <c r="H141" s="69"/>
      <c r="I141" s="64"/>
      <c r="J141" s="84"/>
      <c r="K141" s="78"/>
      <c r="L141" s="78"/>
      <c r="M141" s="86"/>
      <c r="N141" s="80"/>
      <c r="O141" s="80"/>
      <c r="P141" s="140"/>
      <c r="Q141" s="140"/>
      <c r="R141" s="87">
        <f>COUNTIF(D139:D141,"3")</f>
        <v>0</v>
      </c>
      <c r="S141" s="87">
        <f>COUNTIF(G139:G141,"3")</f>
        <v>0</v>
      </c>
      <c r="T141" s="87">
        <f>COUNTIF(J139:J141,"3")</f>
        <v>0</v>
      </c>
      <c r="U141" s="87">
        <f>COUNTIF(M139:M141,"3")</f>
        <v>0</v>
      </c>
    </row>
    <row r="142" spans="1:21" x14ac:dyDescent="0.2">
      <c r="R142" s="87">
        <f>COUNTIF(D139:D141,"4")</f>
        <v>0</v>
      </c>
      <c r="S142" s="87">
        <f>COUNTIF(G139:G141,"4")</f>
        <v>0</v>
      </c>
      <c r="T142" s="87">
        <f>COUNTIF(J139:J141,"4")</f>
        <v>0</v>
      </c>
    </row>
    <row r="65530" spans="2:6" ht="15" x14ac:dyDescent="0.25">
      <c r="B65530" s="275" t="s">
        <v>29</v>
      </c>
      <c r="C65530" s="275"/>
      <c r="D65530" s="275"/>
      <c r="E65530" s="275"/>
      <c r="F65530" s="101"/>
    </row>
    <row r="65531" spans="2:6" x14ac:dyDescent="0.2">
      <c r="B65531" s="274" t="s">
        <v>30</v>
      </c>
      <c r="C65531" s="274"/>
      <c r="D65531" s="274"/>
      <c r="E65531" s="274"/>
      <c r="F65531" s="142"/>
    </row>
    <row r="65532" spans="2:6" x14ac:dyDescent="0.2">
      <c r="B65532" s="274" t="s">
        <v>31</v>
      </c>
      <c r="C65532" s="274"/>
      <c r="D65532" s="274"/>
      <c r="E65532" s="274"/>
      <c r="F65532" s="142"/>
    </row>
  </sheetData>
  <sheetProtection password="EE30" sheet="1"/>
  <mergeCells count="93">
    <mergeCell ref="A138:A141"/>
    <mergeCell ref="A97:A99"/>
    <mergeCell ref="A101:A111"/>
    <mergeCell ref="A113:A117"/>
    <mergeCell ref="A121:A125"/>
    <mergeCell ref="A127:A131"/>
    <mergeCell ref="A133:A136"/>
    <mergeCell ref="A88:A95"/>
    <mergeCell ref="A6:A10"/>
    <mergeCell ref="A12:A17"/>
    <mergeCell ref="A19:A27"/>
    <mergeCell ref="A29:A33"/>
    <mergeCell ref="A35:A44"/>
    <mergeCell ref="A46:A50"/>
    <mergeCell ref="A54:A59"/>
    <mergeCell ref="A61:A65"/>
    <mergeCell ref="A67:A71"/>
    <mergeCell ref="A73:A79"/>
    <mergeCell ref="A83:A86"/>
    <mergeCell ref="D2:F2"/>
    <mergeCell ref="G2:I2"/>
    <mergeCell ref="J2:L2"/>
    <mergeCell ref="G3:G4"/>
    <mergeCell ref="J3:J4"/>
    <mergeCell ref="F3:F4"/>
    <mergeCell ref="I3:I4"/>
    <mergeCell ref="E3:E4"/>
    <mergeCell ref="D3:D4"/>
    <mergeCell ref="B51:K51"/>
    <mergeCell ref="K3:K4"/>
    <mergeCell ref="H3:H4"/>
    <mergeCell ref="G52:I52"/>
    <mergeCell ref="J52:L52"/>
    <mergeCell ref="B12:B17"/>
    <mergeCell ref="B18:K18"/>
    <mergeCell ref="L3:L4"/>
    <mergeCell ref="B132:C132"/>
    <mergeCell ref="C121:K121"/>
    <mergeCell ref="B112:C112"/>
    <mergeCell ref="C101:K101"/>
    <mergeCell ref="B100:C100"/>
    <mergeCell ref="J119:L119"/>
    <mergeCell ref="G119:I119"/>
    <mergeCell ref="D119:F119"/>
    <mergeCell ref="B65532:E65532"/>
    <mergeCell ref="C138:K138"/>
    <mergeCell ref="B65531:E65531"/>
    <mergeCell ref="B60:C60"/>
    <mergeCell ref="C127:K127"/>
    <mergeCell ref="B65530:E65530"/>
    <mergeCell ref="B137:C137"/>
    <mergeCell ref="B87:C87"/>
    <mergeCell ref="B126:C126"/>
    <mergeCell ref="B66:K66"/>
    <mergeCell ref="D81:F81"/>
    <mergeCell ref="C133:K133"/>
    <mergeCell ref="B118:C118"/>
    <mergeCell ref="C113:K113"/>
    <mergeCell ref="B119:C120"/>
    <mergeCell ref="C97:L97"/>
    <mergeCell ref="B1:K1"/>
    <mergeCell ref="B2:C5"/>
    <mergeCell ref="B52:C53"/>
    <mergeCell ref="B81:C82"/>
    <mergeCell ref="B29:B33"/>
    <mergeCell ref="B11:K11"/>
    <mergeCell ref="G81:I81"/>
    <mergeCell ref="J81:L81"/>
    <mergeCell ref="B6:B10"/>
    <mergeCell ref="B45:K45"/>
    <mergeCell ref="B19:B27"/>
    <mergeCell ref="B35:B44"/>
    <mergeCell ref="B46:B50"/>
    <mergeCell ref="B28:K28"/>
    <mergeCell ref="D35:K35"/>
    <mergeCell ref="B34:K34"/>
    <mergeCell ref="M2:O2"/>
    <mergeCell ref="M3:M4"/>
    <mergeCell ref="N3:N4"/>
    <mergeCell ref="O3:O4"/>
    <mergeCell ref="M52:O52"/>
    <mergeCell ref="B96:C96"/>
    <mergeCell ref="C83:K83"/>
    <mergeCell ref="C54:K54"/>
    <mergeCell ref="D52:F52"/>
    <mergeCell ref="M119:O119"/>
    <mergeCell ref="M81:O81"/>
    <mergeCell ref="C73:K73"/>
    <mergeCell ref="B80:C80"/>
    <mergeCell ref="C88:K88"/>
    <mergeCell ref="C61:K61"/>
    <mergeCell ref="C67:K67"/>
    <mergeCell ref="B72:K72"/>
  </mergeCells>
  <phoneticPr fontId="2" type="noConversion"/>
  <conditionalFormatting sqref="D7:D10">
    <cfRule type="iconSet" priority="146">
      <iconSet iconSet="4TrafficLights">
        <cfvo type="percent" val="0"/>
        <cfvo type="num" val="1"/>
        <cfvo type="num" val="3"/>
        <cfvo type="num" val="4"/>
      </iconSet>
    </cfRule>
  </conditionalFormatting>
  <conditionalFormatting sqref="D13:D17">
    <cfRule type="iconSet" priority="142">
      <iconSet iconSet="4TrafficLights">
        <cfvo type="percent" val="0"/>
        <cfvo type="num" val="1"/>
        <cfvo type="num" val="3"/>
        <cfvo type="num" val="4"/>
      </iconSet>
    </cfRule>
  </conditionalFormatting>
  <conditionalFormatting sqref="D20:D27">
    <cfRule type="iconSet" priority="135">
      <iconSet iconSet="4TrafficLights">
        <cfvo type="percent" val="0"/>
        <cfvo type="num" val="1"/>
        <cfvo type="num" val="3"/>
        <cfvo type="num" val="4"/>
      </iconSet>
    </cfRule>
  </conditionalFormatting>
  <conditionalFormatting sqref="D30:D33">
    <cfRule type="iconSet" priority="130">
      <iconSet iconSet="4TrafficLights">
        <cfvo type="percent" val="0"/>
        <cfvo type="num" val="1"/>
        <cfvo type="num" val="3"/>
        <cfvo type="num" val="4"/>
      </iconSet>
    </cfRule>
  </conditionalFormatting>
  <conditionalFormatting sqref="D36:D44">
    <cfRule type="iconSet" priority="125">
      <iconSet iconSet="4TrafficLights">
        <cfvo type="percent" val="0"/>
        <cfvo type="num" val="1"/>
        <cfvo type="num" val="3"/>
        <cfvo type="num" val="4"/>
      </iconSet>
    </cfRule>
  </conditionalFormatting>
  <conditionalFormatting sqref="D47:D50">
    <cfRule type="iconSet" priority="120">
      <iconSet iconSet="4TrafficLights">
        <cfvo type="percent" val="0"/>
        <cfvo type="num" val="1"/>
        <cfvo type="num" val="3"/>
        <cfvo type="num" val="4"/>
      </iconSet>
    </cfRule>
  </conditionalFormatting>
  <conditionalFormatting sqref="D55:D59">
    <cfRule type="iconSet" priority="115">
      <iconSet iconSet="4TrafficLights">
        <cfvo type="percent" val="0"/>
        <cfvo type="num" val="1"/>
        <cfvo type="num" val="3"/>
        <cfvo type="num" val="4"/>
      </iconSet>
    </cfRule>
  </conditionalFormatting>
  <conditionalFormatting sqref="D62:D65">
    <cfRule type="iconSet" priority="109">
      <iconSet iconSet="4TrafficLights">
        <cfvo type="percent" val="0"/>
        <cfvo type="num" val="1"/>
        <cfvo type="num" val="3"/>
        <cfvo type="num" val="4"/>
      </iconSet>
    </cfRule>
  </conditionalFormatting>
  <conditionalFormatting sqref="D68:D71">
    <cfRule type="iconSet" priority="87">
      <iconSet iconSet="4TrafficLights">
        <cfvo type="percent" val="0"/>
        <cfvo type="num" val="1"/>
        <cfvo type="num" val="3"/>
        <cfvo type="num" val="4"/>
      </iconSet>
    </cfRule>
  </conditionalFormatting>
  <conditionalFormatting sqref="D74:D79">
    <cfRule type="iconSet" priority="70">
      <iconSet iconSet="4TrafficLights">
        <cfvo type="percent" val="0"/>
        <cfvo type="num" val="1"/>
        <cfvo type="num" val="3"/>
        <cfvo type="num" val="4"/>
      </iconSet>
    </cfRule>
  </conditionalFormatting>
  <conditionalFormatting sqref="D122:D125">
    <cfRule type="iconSet" priority="38">
      <iconSet iconSet="4TrafficLights">
        <cfvo type="percent" val="0"/>
        <cfvo type="num" val="1"/>
        <cfvo type="num" val="3"/>
        <cfvo type="num" val="4"/>
      </iconSet>
    </cfRule>
  </conditionalFormatting>
  <conditionalFormatting sqref="D128:D131">
    <cfRule type="iconSet" priority="35">
      <iconSet iconSet="4TrafficLights">
        <cfvo type="percent" val="0"/>
        <cfvo type="num" val="1"/>
        <cfvo type="num" val="3"/>
        <cfvo type="num" val="4"/>
      </iconSet>
    </cfRule>
  </conditionalFormatting>
  <conditionalFormatting sqref="D134:D136">
    <cfRule type="iconSet" priority="26">
      <iconSet iconSet="4TrafficLights">
        <cfvo type="percent" val="0"/>
        <cfvo type="num" val="1"/>
        <cfvo type="num" val="3"/>
        <cfvo type="num" val="4"/>
      </iconSet>
    </cfRule>
    <cfRule type="iconSet" priority="32">
      <iconSet iconSet="4TrafficLights">
        <cfvo type="percent" val="0"/>
        <cfvo type="num" val="1"/>
        <cfvo type="num" val="3"/>
        <cfvo type="num" val="4"/>
      </iconSet>
    </cfRule>
  </conditionalFormatting>
  <conditionalFormatting sqref="D139:D141">
    <cfRule type="iconSet" priority="29">
      <iconSet iconSet="4TrafficLights">
        <cfvo type="percent" val="0"/>
        <cfvo type="num" val="1"/>
        <cfvo type="num" val="3"/>
        <cfvo type="num" val="4"/>
      </iconSet>
    </cfRule>
  </conditionalFormatting>
  <conditionalFormatting sqref="G7:G10">
    <cfRule type="iconSet" priority="144">
      <iconSet iconSet="4TrafficLights">
        <cfvo type="percent" val="0"/>
        <cfvo type="num" val="1"/>
        <cfvo type="num" val="3"/>
        <cfvo type="num" val="4"/>
      </iconSet>
    </cfRule>
  </conditionalFormatting>
  <conditionalFormatting sqref="G13:G17">
    <cfRule type="iconSet" priority="141">
      <iconSet iconSet="4TrafficLights">
        <cfvo type="percent" val="0"/>
        <cfvo type="num" val="1"/>
        <cfvo type="num" val="3"/>
        <cfvo type="num" val="4"/>
      </iconSet>
    </cfRule>
  </conditionalFormatting>
  <conditionalFormatting sqref="G20:G27">
    <cfRule type="iconSet" priority="134">
      <iconSet iconSet="4TrafficLights">
        <cfvo type="percent" val="0"/>
        <cfvo type="num" val="1"/>
        <cfvo type="num" val="3"/>
        <cfvo type="num" val="4"/>
      </iconSet>
    </cfRule>
  </conditionalFormatting>
  <conditionalFormatting sqref="G30:G33">
    <cfRule type="iconSet" priority="129">
      <iconSet iconSet="4TrafficLights">
        <cfvo type="percent" val="0"/>
        <cfvo type="num" val="1"/>
        <cfvo type="num" val="3"/>
        <cfvo type="num" val="4"/>
      </iconSet>
    </cfRule>
  </conditionalFormatting>
  <conditionalFormatting sqref="G36:G44">
    <cfRule type="iconSet" priority="124">
      <iconSet iconSet="4TrafficLights">
        <cfvo type="percent" val="0"/>
        <cfvo type="num" val="1"/>
        <cfvo type="num" val="3"/>
        <cfvo type="num" val="4"/>
      </iconSet>
    </cfRule>
  </conditionalFormatting>
  <conditionalFormatting sqref="G47:G50">
    <cfRule type="iconSet" priority="119">
      <iconSet iconSet="4TrafficLights">
        <cfvo type="percent" val="0"/>
        <cfvo type="num" val="1"/>
        <cfvo type="num" val="3"/>
        <cfvo type="num" val="4"/>
      </iconSet>
    </cfRule>
  </conditionalFormatting>
  <conditionalFormatting sqref="G55:G59">
    <cfRule type="iconSet" priority="113">
      <iconSet iconSet="4TrafficLights">
        <cfvo type="percent" val="0"/>
        <cfvo type="num" val="1"/>
        <cfvo type="num" val="3"/>
        <cfvo type="num" val="4"/>
      </iconSet>
    </cfRule>
  </conditionalFormatting>
  <conditionalFormatting sqref="G62:G65">
    <cfRule type="iconSet" priority="107">
      <iconSet iconSet="4TrafficLights">
        <cfvo type="percent" val="0"/>
        <cfvo type="num" val="1"/>
        <cfvo type="num" val="3"/>
        <cfvo type="num" val="4"/>
      </iconSet>
    </cfRule>
  </conditionalFormatting>
  <conditionalFormatting sqref="G68:G71">
    <cfRule type="iconSet" priority="85">
      <iconSet iconSet="4TrafficLights">
        <cfvo type="percent" val="0"/>
        <cfvo type="num" val="1"/>
        <cfvo type="num" val="3"/>
        <cfvo type="num" val="4"/>
      </iconSet>
    </cfRule>
  </conditionalFormatting>
  <conditionalFormatting sqref="G74:G79">
    <cfRule type="iconSet" priority="68">
      <iconSet iconSet="4TrafficLights">
        <cfvo type="percent" val="0"/>
        <cfvo type="num" val="1"/>
        <cfvo type="num" val="3"/>
        <cfvo type="num" val="4"/>
      </iconSet>
    </cfRule>
  </conditionalFormatting>
  <conditionalFormatting sqref="G84:G86">
    <cfRule type="iconSet" priority="52">
      <iconSet iconSet="4TrafficLights">
        <cfvo type="percent" val="0"/>
        <cfvo type="num" val="1"/>
        <cfvo type="num" val="3"/>
        <cfvo type="num" val="4"/>
      </iconSet>
    </cfRule>
  </conditionalFormatting>
  <conditionalFormatting sqref="G89:G95">
    <cfRule type="iconSet" priority="49">
      <iconSet iconSet="4TrafficLights">
        <cfvo type="percent" val="0"/>
        <cfvo type="num" val="1"/>
        <cfvo type="num" val="3"/>
        <cfvo type="num" val="4"/>
      </iconSet>
    </cfRule>
  </conditionalFormatting>
  <conditionalFormatting sqref="G98:G99">
    <cfRule type="iconSet" priority="46">
      <iconSet iconSet="4TrafficLights">
        <cfvo type="percent" val="0"/>
        <cfvo type="num" val="1"/>
        <cfvo type="num" val="3"/>
        <cfvo type="num" val="4"/>
      </iconSet>
    </cfRule>
  </conditionalFormatting>
  <conditionalFormatting sqref="G102:G111">
    <cfRule type="iconSet" priority="43">
      <iconSet iconSet="4TrafficLights">
        <cfvo type="percent" val="0"/>
        <cfvo type="num" val="1"/>
        <cfvo type="num" val="3"/>
        <cfvo type="num" val="4"/>
      </iconSet>
    </cfRule>
  </conditionalFormatting>
  <conditionalFormatting sqref="G114:G117">
    <cfRule type="iconSet" priority="40">
      <iconSet iconSet="4TrafficLights">
        <cfvo type="percent" val="0"/>
        <cfvo type="num" val="1"/>
        <cfvo type="num" val="3"/>
        <cfvo type="num" val="4"/>
      </iconSet>
    </cfRule>
  </conditionalFormatting>
  <conditionalFormatting sqref="G122:G125">
    <cfRule type="iconSet" priority="37">
      <iconSet iconSet="4TrafficLights">
        <cfvo type="percent" val="0"/>
        <cfvo type="num" val="1"/>
        <cfvo type="num" val="3"/>
        <cfvo type="num" val="4"/>
      </iconSet>
    </cfRule>
  </conditionalFormatting>
  <conditionalFormatting sqref="G128:G131">
    <cfRule type="iconSet" priority="34">
      <iconSet iconSet="4TrafficLights">
        <cfvo type="percent" val="0"/>
        <cfvo type="num" val="1"/>
        <cfvo type="num" val="3"/>
        <cfvo type="num" val="4"/>
      </iconSet>
    </cfRule>
  </conditionalFormatting>
  <conditionalFormatting sqref="G134:G136">
    <cfRule type="iconSet" priority="31">
      <iconSet iconSet="4TrafficLights">
        <cfvo type="percent" val="0"/>
        <cfvo type="num" val="1"/>
        <cfvo type="num" val="3"/>
        <cfvo type="num" val="4"/>
      </iconSet>
    </cfRule>
  </conditionalFormatting>
  <conditionalFormatting sqref="G139:G141">
    <cfRule type="iconSet" priority="28">
      <iconSet iconSet="4TrafficLights">
        <cfvo type="percent" val="0"/>
        <cfvo type="num" val="1"/>
        <cfvo type="num" val="3"/>
        <cfvo type="num" val="4"/>
      </iconSet>
    </cfRule>
  </conditionalFormatting>
  <conditionalFormatting sqref="J7:J10">
    <cfRule type="iconSet" priority="143">
      <iconSet iconSet="4TrafficLights">
        <cfvo type="percent" val="0"/>
        <cfvo type="num" val="1"/>
        <cfvo type="num" val="3"/>
        <cfvo type="num" val="4"/>
      </iconSet>
    </cfRule>
  </conditionalFormatting>
  <conditionalFormatting sqref="J13:J17">
    <cfRule type="iconSet" priority="140">
      <iconSet iconSet="4TrafficLights">
        <cfvo type="percent" val="0"/>
        <cfvo type="num" val="1"/>
        <cfvo type="num" val="3"/>
        <cfvo type="num" val="4"/>
      </iconSet>
    </cfRule>
  </conditionalFormatting>
  <conditionalFormatting sqref="J20:J27">
    <cfRule type="iconSet" priority="131">
      <iconSet iconSet="4TrafficLights">
        <cfvo type="percent" val="0"/>
        <cfvo type="num" val="1"/>
        <cfvo type="num" val="3"/>
        <cfvo type="num" val="4"/>
      </iconSet>
    </cfRule>
  </conditionalFormatting>
  <conditionalFormatting sqref="J30:J33">
    <cfRule type="iconSet" priority="126">
      <iconSet iconSet="4TrafficLights">
        <cfvo type="percent" val="0"/>
        <cfvo type="num" val="1"/>
        <cfvo type="num" val="3"/>
        <cfvo type="num" val="4"/>
      </iconSet>
    </cfRule>
  </conditionalFormatting>
  <conditionalFormatting sqref="J36:J44">
    <cfRule type="iconSet" priority="121">
      <iconSet iconSet="4TrafficLights">
        <cfvo type="percent" val="0"/>
        <cfvo type="num" val="1"/>
        <cfvo type="num" val="3"/>
        <cfvo type="num" val="4"/>
      </iconSet>
    </cfRule>
  </conditionalFormatting>
  <conditionalFormatting sqref="J47:J50">
    <cfRule type="iconSet" priority="116">
      <iconSet iconSet="4TrafficLights">
        <cfvo type="percent" val="0"/>
        <cfvo type="num" val="1"/>
        <cfvo type="num" val="3"/>
        <cfvo type="num" val="4"/>
      </iconSet>
    </cfRule>
  </conditionalFormatting>
  <conditionalFormatting sqref="J55:J59">
    <cfRule type="iconSet" priority="111">
      <iconSet iconSet="4TrafficLights">
        <cfvo type="percent" val="0"/>
        <cfvo type="num" val="1"/>
        <cfvo type="num" val="3"/>
        <cfvo type="num" val="4"/>
      </iconSet>
    </cfRule>
  </conditionalFormatting>
  <conditionalFormatting sqref="J62:J65">
    <cfRule type="iconSet" priority="105">
      <iconSet iconSet="4TrafficLights">
        <cfvo type="percent" val="0"/>
        <cfvo type="num" val="1"/>
        <cfvo type="num" val="3"/>
        <cfvo type="num" val="4"/>
      </iconSet>
    </cfRule>
  </conditionalFormatting>
  <conditionalFormatting sqref="J68:J71">
    <cfRule type="iconSet" priority="83">
      <iconSet iconSet="4TrafficLights">
        <cfvo type="percent" val="0"/>
        <cfvo type="num" val="1"/>
        <cfvo type="num" val="3"/>
        <cfvo type="num" val="4"/>
      </iconSet>
    </cfRule>
  </conditionalFormatting>
  <conditionalFormatting sqref="J74:J79">
    <cfRule type="iconSet" priority="66">
      <iconSet iconSet="4TrafficLights">
        <cfvo type="percent" val="0"/>
        <cfvo type="num" val="1"/>
        <cfvo type="num" val="3"/>
        <cfvo type="num" val="4"/>
      </iconSet>
    </cfRule>
  </conditionalFormatting>
  <conditionalFormatting sqref="J84:J86">
    <cfRule type="iconSet" priority="51">
      <iconSet iconSet="4TrafficLights">
        <cfvo type="percent" val="0"/>
        <cfvo type="num" val="1"/>
        <cfvo type="num" val="3"/>
        <cfvo type="num" val="4"/>
      </iconSet>
    </cfRule>
  </conditionalFormatting>
  <conditionalFormatting sqref="J89:J95">
    <cfRule type="iconSet" priority="48">
      <iconSet iconSet="4TrafficLights">
        <cfvo type="percent" val="0"/>
        <cfvo type="num" val="1"/>
        <cfvo type="num" val="3"/>
        <cfvo type="num" val="4"/>
      </iconSet>
    </cfRule>
  </conditionalFormatting>
  <conditionalFormatting sqref="J98:J99">
    <cfRule type="iconSet" priority="45">
      <iconSet iconSet="4TrafficLights">
        <cfvo type="percent" val="0"/>
        <cfvo type="num" val="1"/>
        <cfvo type="num" val="3"/>
        <cfvo type="num" val="4"/>
      </iconSet>
    </cfRule>
  </conditionalFormatting>
  <conditionalFormatting sqref="J102:J111">
    <cfRule type="iconSet" priority="42">
      <iconSet iconSet="4TrafficLights">
        <cfvo type="percent" val="0"/>
        <cfvo type="num" val="1"/>
        <cfvo type="num" val="3"/>
        <cfvo type="num" val="4"/>
      </iconSet>
    </cfRule>
  </conditionalFormatting>
  <conditionalFormatting sqref="J114:J117">
    <cfRule type="iconSet" priority="39">
      <iconSet iconSet="4TrafficLights">
        <cfvo type="percent" val="0"/>
        <cfvo type="num" val="1"/>
        <cfvo type="num" val="3"/>
        <cfvo type="num" val="4"/>
      </iconSet>
    </cfRule>
  </conditionalFormatting>
  <conditionalFormatting sqref="J122:J125">
    <cfRule type="iconSet" priority="36">
      <iconSet iconSet="4TrafficLights">
        <cfvo type="percent" val="0"/>
        <cfvo type="num" val="1"/>
        <cfvo type="num" val="3"/>
        <cfvo type="num" val="4"/>
      </iconSet>
    </cfRule>
  </conditionalFormatting>
  <conditionalFormatting sqref="J128:J131">
    <cfRule type="iconSet" priority="33">
      <iconSet iconSet="4TrafficLights">
        <cfvo type="percent" val="0"/>
        <cfvo type="num" val="1"/>
        <cfvo type="num" val="3"/>
        <cfvo type="num" val="4"/>
      </iconSet>
    </cfRule>
  </conditionalFormatting>
  <conditionalFormatting sqref="J134:J136">
    <cfRule type="iconSet" priority="30">
      <iconSet iconSet="4TrafficLights">
        <cfvo type="percent" val="0"/>
        <cfvo type="num" val="1"/>
        <cfvo type="num" val="3"/>
        <cfvo type="num" val="4"/>
      </iconSet>
    </cfRule>
  </conditionalFormatting>
  <conditionalFormatting sqref="J139:J141">
    <cfRule type="iconSet" priority="27">
      <iconSet iconSet="4TrafficLights">
        <cfvo type="percent" val="0"/>
        <cfvo type="num" val="1"/>
        <cfvo type="num" val="3"/>
        <cfvo type="num" val="4"/>
      </iconSet>
    </cfRule>
  </conditionalFormatting>
  <conditionalFormatting sqref="M7:M10">
    <cfRule type="iconSet" priority="25">
      <iconSet iconSet="4TrafficLights">
        <cfvo type="percent" val="0"/>
        <cfvo type="num" val="1"/>
        <cfvo type="num" val="3"/>
        <cfvo type="num" val="4"/>
      </iconSet>
    </cfRule>
  </conditionalFormatting>
  <conditionalFormatting sqref="M13:M17">
    <cfRule type="iconSet" priority="24">
      <iconSet iconSet="4TrafficLights">
        <cfvo type="percent" val="0"/>
        <cfvo type="num" val="1"/>
        <cfvo type="num" val="3"/>
        <cfvo type="num" val="4"/>
      </iconSet>
    </cfRule>
  </conditionalFormatting>
  <conditionalFormatting sqref="M20:M27">
    <cfRule type="iconSet" priority="23">
      <iconSet iconSet="4TrafficLights">
        <cfvo type="percent" val="0"/>
        <cfvo type="num" val="1"/>
        <cfvo type="num" val="3"/>
        <cfvo type="num" val="4"/>
      </iconSet>
    </cfRule>
  </conditionalFormatting>
  <conditionalFormatting sqref="M30:M33">
    <cfRule type="iconSet" priority="22">
      <iconSet iconSet="4TrafficLights">
        <cfvo type="percent" val="0"/>
        <cfvo type="num" val="1"/>
        <cfvo type="num" val="3"/>
        <cfvo type="num" val="4"/>
      </iconSet>
    </cfRule>
  </conditionalFormatting>
  <conditionalFormatting sqref="M36:M44">
    <cfRule type="iconSet" priority="21">
      <iconSet iconSet="4TrafficLights">
        <cfvo type="percent" val="0"/>
        <cfvo type="num" val="1"/>
        <cfvo type="num" val="3"/>
        <cfvo type="num" val="4"/>
      </iconSet>
    </cfRule>
  </conditionalFormatting>
  <conditionalFormatting sqref="M47:M50">
    <cfRule type="iconSet" priority="20">
      <iconSet iconSet="4TrafficLights">
        <cfvo type="percent" val="0"/>
        <cfvo type="num" val="1"/>
        <cfvo type="num" val="3"/>
        <cfvo type="num" val="4"/>
      </iconSet>
    </cfRule>
  </conditionalFormatting>
  <conditionalFormatting sqref="M55:M59">
    <cfRule type="iconSet" priority="19">
      <iconSet iconSet="4TrafficLights">
        <cfvo type="percent" val="0"/>
        <cfvo type="num" val="1"/>
        <cfvo type="num" val="3"/>
        <cfvo type="num" val="4"/>
      </iconSet>
    </cfRule>
  </conditionalFormatting>
  <conditionalFormatting sqref="M62:M65">
    <cfRule type="iconSet" priority="18">
      <iconSet iconSet="4TrafficLights">
        <cfvo type="percent" val="0"/>
        <cfvo type="num" val="1"/>
        <cfvo type="num" val="3"/>
        <cfvo type="num" val="4"/>
      </iconSet>
    </cfRule>
  </conditionalFormatting>
  <conditionalFormatting sqref="M68:M71">
    <cfRule type="iconSet" priority="17">
      <iconSet iconSet="4TrafficLights">
        <cfvo type="percent" val="0"/>
        <cfvo type="num" val="1"/>
        <cfvo type="num" val="3"/>
        <cfvo type="num" val="4"/>
      </iconSet>
    </cfRule>
  </conditionalFormatting>
  <conditionalFormatting sqref="M74:M79">
    <cfRule type="iconSet" priority="16">
      <iconSet iconSet="4TrafficLights">
        <cfvo type="percent" val="0"/>
        <cfvo type="num" val="1"/>
        <cfvo type="num" val="3"/>
        <cfvo type="num" val="4"/>
      </iconSet>
    </cfRule>
  </conditionalFormatting>
  <conditionalFormatting sqref="M84:M86">
    <cfRule type="iconSet" priority="15">
      <iconSet iconSet="4TrafficLights">
        <cfvo type="percent" val="0"/>
        <cfvo type="num" val="1"/>
        <cfvo type="num" val="3"/>
        <cfvo type="num" val="4"/>
      </iconSet>
    </cfRule>
  </conditionalFormatting>
  <conditionalFormatting sqref="M89:M95">
    <cfRule type="iconSet" priority="14">
      <iconSet iconSet="4TrafficLights">
        <cfvo type="percent" val="0"/>
        <cfvo type="num" val="1"/>
        <cfvo type="num" val="3"/>
        <cfvo type="num" val="4"/>
      </iconSet>
    </cfRule>
  </conditionalFormatting>
  <conditionalFormatting sqref="M98:M99">
    <cfRule type="iconSet" priority="13">
      <iconSet iconSet="4TrafficLights">
        <cfvo type="percent" val="0"/>
        <cfvo type="num" val="1"/>
        <cfvo type="num" val="3"/>
        <cfvo type="num" val="4"/>
      </iconSet>
    </cfRule>
  </conditionalFormatting>
  <conditionalFormatting sqref="M102:M111">
    <cfRule type="iconSet" priority="12">
      <iconSet iconSet="4TrafficLights">
        <cfvo type="percent" val="0"/>
        <cfvo type="num" val="1"/>
        <cfvo type="num" val="3"/>
        <cfvo type="num" val="4"/>
      </iconSet>
    </cfRule>
  </conditionalFormatting>
  <conditionalFormatting sqref="M114:M117">
    <cfRule type="iconSet" priority="11">
      <iconSet iconSet="4TrafficLights">
        <cfvo type="percent" val="0"/>
        <cfvo type="num" val="1"/>
        <cfvo type="num" val="3"/>
        <cfvo type="num" val="4"/>
      </iconSet>
    </cfRule>
  </conditionalFormatting>
  <conditionalFormatting sqref="M122:M125">
    <cfRule type="iconSet" priority="10">
      <iconSet iconSet="4TrafficLights">
        <cfvo type="percent" val="0"/>
        <cfvo type="num" val="1"/>
        <cfvo type="num" val="3"/>
        <cfvo type="num" val="4"/>
      </iconSet>
    </cfRule>
  </conditionalFormatting>
  <conditionalFormatting sqref="M128:M131">
    <cfRule type="iconSet" priority="9">
      <iconSet iconSet="4TrafficLights">
        <cfvo type="percent" val="0"/>
        <cfvo type="num" val="1"/>
        <cfvo type="num" val="3"/>
        <cfvo type="num" val="4"/>
      </iconSet>
    </cfRule>
  </conditionalFormatting>
  <conditionalFormatting sqref="M134:M136">
    <cfRule type="iconSet" priority="8">
      <iconSet iconSet="4TrafficLights">
        <cfvo type="percent" val="0"/>
        <cfvo type="num" val="1"/>
        <cfvo type="num" val="3"/>
        <cfvo type="num" val="4"/>
      </iconSet>
    </cfRule>
  </conditionalFormatting>
  <conditionalFormatting sqref="M139:M141">
    <cfRule type="iconSet" priority="7">
      <iconSet iconSet="4TrafficLights">
        <cfvo type="percent" val="0"/>
        <cfvo type="num" val="1"/>
        <cfvo type="num" val="3"/>
        <cfvo type="num" val="4"/>
      </iconSet>
    </cfRule>
  </conditionalFormatting>
  <conditionalFormatting sqref="P7:P9">
    <cfRule type="iconSet" priority="136">
      <iconSet iconSet="3Flags">
        <cfvo type="percent" val="0"/>
        <cfvo type="num" val="0"/>
        <cfvo type="num" val="1" gte="0"/>
      </iconSet>
    </cfRule>
  </conditionalFormatting>
  <conditionalFormatting sqref="Q7">
    <cfRule type="cellIs" dxfId="1" priority="137" stopIfTrue="1" operator="lessThan">
      <formula>$Q$7</formula>
    </cfRule>
  </conditionalFormatting>
  <conditionalFormatting sqref="D84:D86">
    <cfRule type="iconSet" priority="5">
      <iconSet iconSet="4TrafficLights">
        <cfvo type="percent" val="0"/>
        <cfvo type="num" val="1"/>
        <cfvo type="num" val="3"/>
        <cfvo type="num" val="4"/>
      </iconSet>
    </cfRule>
  </conditionalFormatting>
  <conditionalFormatting sqref="D89:D95">
    <cfRule type="iconSet" priority="4">
      <iconSet iconSet="4TrafficLights">
        <cfvo type="percent" val="0"/>
        <cfvo type="num" val="1"/>
        <cfvo type="num" val="3"/>
        <cfvo type="num" val="4"/>
      </iconSet>
    </cfRule>
  </conditionalFormatting>
  <conditionalFormatting sqref="D98:D99">
    <cfRule type="iconSet" priority="3">
      <iconSet iconSet="4TrafficLights">
        <cfvo type="percent" val="0"/>
        <cfvo type="num" val="1"/>
        <cfvo type="num" val="3"/>
        <cfvo type="num" val="4"/>
      </iconSet>
    </cfRule>
  </conditionalFormatting>
  <conditionalFormatting sqref="D102:D111">
    <cfRule type="iconSet" priority="2">
      <iconSet iconSet="4TrafficLights">
        <cfvo type="percent" val="0"/>
        <cfvo type="num" val="1"/>
        <cfvo type="num" val="3"/>
        <cfvo type="num" val="4"/>
      </iconSet>
    </cfRule>
  </conditionalFormatting>
  <conditionalFormatting sqref="D114:D117">
    <cfRule type="iconSet" priority="1">
      <iconSet iconSet="4TrafficLights">
        <cfvo type="percent" val="0"/>
        <cfvo type="num" val="1"/>
        <cfvo type="num" val="3"/>
        <cfvo type="num" val="4"/>
      </iconSet>
    </cfRule>
  </conditionalFormatting>
  <dataValidations disablePrompts="1" count="1">
    <dataValidation type="list" allowBlank="1" showInputMessage="1" showErrorMessage="1" sqref="J134:J136 D139:D141 J102:J111 J98:J99 J89:J95 J84:J86 D84:D86 D62:D65 D134:D136 G84:G86 D98:D99 G89:G95 D89:D95 G98:G99 D114:D117 G102:G111 G74:G79 G47:G50 G36:G44 G30:G33 G20:G27 G13:G17 G7:G10 J7:J10 D13:D17 D7:D10 J20:J27 J30:J33 D20:D27 J36:J44 D30:D33 J47:J50 D36:D44 D47:D50 G68:G71 J13:J17 D74:D79 J62:J65 D68:D71 D55:D59 G62:G65 G55:G59 J55:J59 J68:J71 J74:J79 G114:G117 G134:G136 G128:G131 D102:D111 G122:G125 D128:D131 J114:J117 D122:D125 J139:J141 G139:G141 J122:J125 J128:J131 M134:M136 M102:M111 M98:M99 M89:M95 M84:M86 M7:M10 M20:M27 M30:M33 M36:M44 M47:M50 M13:M17 M62:M65 M55:M59 M68:M71 M74:M79 M114:M117 M139:M141 M122:M125 M128:M131" xr:uid="{00000000-0002-0000-0100-000000000000}">
      <formula1>$Q$2:$Q$5</formula1>
    </dataValidation>
  </dataValidations>
  <hyperlinks>
    <hyperlink ref="B65532" r:id="rId1" xr:uid="{00000000-0004-0000-0100-000000000000}"/>
    <hyperlink ref="B65531" r:id="rId2" xr:uid="{00000000-0004-0000-0100-000001000000}"/>
  </hyperlinks>
  <pageMargins left="0.70866141732283472" right="0.70866141732283472" top="0.74803149606299213" bottom="0.74803149606299213" header="0.31496062992125984" footer="0.31496062992125984"/>
  <pageSetup paperSize="14" scale="70"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B1:AS65497"/>
  <sheetViews>
    <sheetView showGridLines="0" zoomScale="80" zoomScaleNormal="80" workbookViewId="0">
      <selection activeCell="B12" sqref="B12:U12"/>
    </sheetView>
  </sheetViews>
  <sheetFormatPr baseColWidth="10" defaultColWidth="11.42578125" defaultRowHeight="15" x14ac:dyDescent="0.2"/>
  <cols>
    <col min="1" max="1" width="1.42578125" style="143" customWidth="1"/>
    <col min="2" max="2" width="34.7109375" style="143" customWidth="1"/>
    <col min="3" max="6" width="7.7109375" style="143" customWidth="1"/>
    <col min="7" max="7" width="1.7109375" style="143" customWidth="1"/>
    <col min="8" max="11" width="7.7109375" style="143" customWidth="1"/>
    <col min="12" max="12" width="1.7109375" style="143" customWidth="1"/>
    <col min="13" max="16" width="7.7109375" style="143" customWidth="1"/>
    <col min="17" max="17" width="2.140625" style="143" customWidth="1"/>
    <col min="18" max="21" width="7.7109375" style="143" customWidth="1"/>
    <col min="22" max="27" width="11.42578125" style="143"/>
    <col min="28" max="28" width="2" style="143" customWidth="1"/>
    <col min="29" max="33" width="11.42578125" style="143"/>
    <col min="34" max="34" width="1.85546875" style="143" customWidth="1"/>
    <col min="35" max="16384" width="11.42578125" style="143"/>
  </cols>
  <sheetData>
    <row r="1" spans="2:45" ht="6" customHeight="1" x14ac:dyDescent="0.2"/>
    <row r="2" spans="2:45" ht="22.5" customHeight="1" x14ac:dyDescent="0.2">
      <c r="B2" s="306" t="s">
        <v>27</v>
      </c>
      <c r="C2" s="305" t="s">
        <v>177</v>
      </c>
      <c r="D2" s="305"/>
      <c r="E2" s="305"/>
      <c r="F2" s="305"/>
      <c r="G2" s="144"/>
      <c r="H2" s="303" t="s">
        <v>178</v>
      </c>
      <c r="I2" s="303"/>
      <c r="J2" s="303"/>
      <c r="K2" s="303"/>
      <c r="L2" s="145"/>
      <c r="M2" s="304" t="s">
        <v>179</v>
      </c>
      <c r="N2" s="304"/>
      <c r="O2" s="304"/>
      <c r="P2" s="304"/>
      <c r="Q2" s="146"/>
      <c r="R2" s="312" t="s">
        <v>180</v>
      </c>
      <c r="S2" s="312"/>
      <c r="T2" s="312"/>
      <c r="U2" s="312"/>
      <c r="V2" s="302"/>
      <c r="W2" s="147"/>
      <c r="X2" s="147"/>
      <c r="Y2" s="147"/>
      <c r="Z2" s="147"/>
      <c r="AA2" s="147"/>
      <c r="AB2" s="147"/>
      <c r="AC2" s="147"/>
      <c r="AD2" s="147"/>
      <c r="AE2" s="147"/>
      <c r="AF2" s="147"/>
      <c r="AG2" s="147"/>
      <c r="AH2" s="147"/>
      <c r="AI2" s="147"/>
      <c r="AJ2" s="147"/>
      <c r="AK2" s="147"/>
      <c r="AL2" s="147"/>
      <c r="AM2" s="147"/>
      <c r="AN2" s="147"/>
      <c r="AO2" s="147"/>
      <c r="AP2" s="147"/>
      <c r="AQ2" s="147"/>
      <c r="AR2" s="147"/>
      <c r="AS2" s="147"/>
    </row>
    <row r="3" spans="2:45" ht="24.75" customHeight="1" thickBot="1" x14ac:dyDescent="0.25">
      <c r="B3" s="307"/>
      <c r="C3" s="148">
        <v>1</v>
      </c>
      <c r="D3" s="148">
        <v>2</v>
      </c>
      <c r="E3" s="149">
        <v>3</v>
      </c>
      <c r="F3" s="150">
        <v>4</v>
      </c>
      <c r="G3" s="310"/>
      <c r="H3" s="148">
        <v>1</v>
      </c>
      <c r="I3" s="148">
        <v>2</v>
      </c>
      <c r="J3" s="149">
        <v>3</v>
      </c>
      <c r="K3" s="150">
        <v>4</v>
      </c>
      <c r="L3" s="308"/>
      <c r="M3" s="148">
        <v>1</v>
      </c>
      <c r="N3" s="148">
        <v>2</v>
      </c>
      <c r="O3" s="149">
        <v>3</v>
      </c>
      <c r="P3" s="150">
        <v>4</v>
      </c>
      <c r="Q3" s="146"/>
      <c r="R3" s="148">
        <v>1</v>
      </c>
      <c r="S3" s="148">
        <v>2</v>
      </c>
      <c r="T3" s="149">
        <v>3</v>
      </c>
      <c r="U3" s="150">
        <v>4</v>
      </c>
      <c r="V3" s="302"/>
      <c r="W3" s="147"/>
      <c r="X3" s="147"/>
      <c r="Y3" s="147"/>
      <c r="Z3" s="147"/>
      <c r="AA3" s="147"/>
      <c r="AB3" s="147"/>
      <c r="AC3" s="147"/>
      <c r="AD3" s="147"/>
      <c r="AE3" s="147"/>
      <c r="AF3" s="147"/>
      <c r="AG3" s="147"/>
      <c r="AH3" s="147"/>
      <c r="AI3" s="147"/>
      <c r="AJ3" s="147"/>
      <c r="AK3" s="147"/>
      <c r="AL3" s="147"/>
      <c r="AM3" s="147"/>
      <c r="AN3" s="147"/>
      <c r="AO3" s="147"/>
      <c r="AP3" s="147"/>
      <c r="AQ3" s="147"/>
      <c r="AR3" s="147"/>
      <c r="AS3" s="147"/>
    </row>
    <row r="4" spans="2:45" ht="38.1" customHeight="1" thickTop="1" thickBot="1" x14ac:dyDescent="0.25">
      <c r="B4" s="151" t="s">
        <v>73</v>
      </c>
      <c r="C4" s="152">
        <f>Autoevaluación!R7/SUM(Autoevaluación!R7:R10)</f>
        <v>0</v>
      </c>
      <c r="D4" s="153">
        <f>Autoevaluación!R8/SUM(Autoevaluación!R7:R10)</f>
        <v>0</v>
      </c>
      <c r="E4" s="153">
        <f>Autoevaluación!R9/SUM(Autoevaluación!R7:R10)</f>
        <v>1</v>
      </c>
      <c r="F4" s="153">
        <f>Autoevaluación!R10/SUM(Autoevaluación!R7:R10)</f>
        <v>0</v>
      </c>
      <c r="G4" s="311"/>
      <c r="H4" s="153" t="e">
        <f>Autoevaluación!S7/SUM(Autoevaluación!S7:S10)</f>
        <v>#DIV/0!</v>
      </c>
      <c r="I4" s="153" t="e">
        <f>Autoevaluación!S8/SUM(Autoevaluación!S7:S10)</f>
        <v>#DIV/0!</v>
      </c>
      <c r="J4" s="153" t="e">
        <f>Autoevaluación!S9/SUM(Autoevaluación!S7:S10)</f>
        <v>#DIV/0!</v>
      </c>
      <c r="K4" s="153" t="e">
        <f>Autoevaluación!S10/SUM(Autoevaluación!S7:S10)</f>
        <v>#DIV/0!</v>
      </c>
      <c r="L4" s="309"/>
      <c r="M4" s="153" t="e">
        <f>Autoevaluación!T7/SUM(Autoevaluación!T7:T10)</f>
        <v>#DIV/0!</v>
      </c>
      <c r="N4" s="153" t="e">
        <f>Autoevaluación!T8/SUM(Autoevaluación!T7:T10)</f>
        <v>#DIV/0!</v>
      </c>
      <c r="O4" s="153" t="e">
        <f>Autoevaluación!T9/SUM(Autoevaluación!T7:T10)</f>
        <v>#DIV/0!</v>
      </c>
      <c r="P4" s="153" t="e">
        <f>Autoevaluación!T10/SUM(Autoevaluación!T7:T10)</f>
        <v>#DIV/0!</v>
      </c>
      <c r="Q4" s="154"/>
      <c r="R4" s="153">
        <f>Autoevaluación!U7/SUM(Autoevaluación!U7:U10)</f>
        <v>0</v>
      </c>
      <c r="S4" s="153">
        <f>Autoevaluación!U8/SUM(Autoevaluación!U7:U10)</f>
        <v>0</v>
      </c>
      <c r="T4" s="153">
        <f>Autoevaluación!U9/SUM(Autoevaluación!U7:U10)</f>
        <v>1</v>
      </c>
      <c r="U4" s="153">
        <f>Autoevaluación!U10/SUM(Autoevaluación!U7:U10)</f>
        <v>0</v>
      </c>
      <c r="V4" s="147"/>
      <c r="W4" s="147"/>
      <c r="X4" s="147"/>
      <c r="Y4" s="147"/>
      <c r="Z4" s="147"/>
      <c r="AA4" s="147"/>
      <c r="AB4" s="147"/>
      <c r="AC4" s="147"/>
      <c r="AD4" s="147"/>
      <c r="AE4" s="147"/>
      <c r="AF4" s="147"/>
      <c r="AG4" s="147"/>
      <c r="AH4" s="147"/>
      <c r="AI4" s="147"/>
      <c r="AJ4" s="147"/>
      <c r="AK4" s="147"/>
      <c r="AL4" s="147"/>
      <c r="AM4" s="147"/>
      <c r="AN4" s="147"/>
      <c r="AO4" s="147"/>
      <c r="AP4" s="147"/>
      <c r="AQ4" s="147"/>
      <c r="AR4" s="147"/>
      <c r="AS4" s="147"/>
    </row>
    <row r="5" spans="2:45" ht="38.1" customHeight="1" thickTop="1" thickBot="1" x14ac:dyDescent="0.25">
      <c r="B5" s="151" t="s">
        <v>72</v>
      </c>
      <c r="C5" s="152">
        <f>Autoevaluación!R13/SUM(Autoevaluación!R13:R16)</f>
        <v>0</v>
      </c>
      <c r="D5" s="153">
        <f>Autoevaluación!R14/SUM(Autoevaluación!R13:R16)</f>
        <v>0.2</v>
      </c>
      <c r="E5" s="153">
        <f>Autoevaluación!R15/SUM(Autoevaluación!R13:R16)</f>
        <v>0.8</v>
      </c>
      <c r="F5" s="153">
        <f>Autoevaluación!R16/SUM(Autoevaluación!R13:R16)</f>
        <v>0</v>
      </c>
      <c r="G5" s="311"/>
      <c r="H5" s="153" t="e">
        <f>Autoevaluación!S13/SUM(Autoevaluación!S13:S16)</f>
        <v>#DIV/0!</v>
      </c>
      <c r="I5" s="153" t="e">
        <f>Autoevaluación!S14/SUM(Autoevaluación!S13:S16)</f>
        <v>#DIV/0!</v>
      </c>
      <c r="J5" s="153" t="e">
        <f>Autoevaluación!S15/SUM(Autoevaluación!S13:S16)</f>
        <v>#DIV/0!</v>
      </c>
      <c r="K5" s="153" t="e">
        <f>Autoevaluación!S16/SUM(Autoevaluación!S13:S16)</f>
        <v>#DIV/0!</v>
      </c>
      <c r="L5" s="309"/>
      <c r="M5" s="153" t="e">
        <f>Autoevaluación!T13/SUM(Autoevaluación!T13:T16)</f>
        <v>#DIV/0!</v>
      </c>
      <c r="N5" s="153" t="e">
        <f>Autoevaluación!T14/SUM(Autoevaluación!T13:T16)</f>
        <v>#DIV/0!</v>
      </c>
      <c r="O5" s="153" t="e">
        <f>Autoevaluación!T15/SUM(Autoevaluación!T13:T16)</f>
        <v>#DIV/0!</v>
      </c>
      <c r="P5" s="153" t="e">
        <f>Autoevaluación!T16/SUM(Autoevaluación!T13:T16)</f>
        <v>#DIV/0!</v>
      </c>
      <c r="Q5" s="154"/>
      <c r="R5" s="153" t="e">
        <f>Autoevaluación!U13/SUM(Autoevaluación!U13:U16)</f>
        <v>#DIV/0!</v>
      </c>
      <c r="S5" s="153" t="e">
        <f>Autoevaluación!U14/SUM(Autoevaluación!U13:U16)</f>
        <v>#DIV/0!</v>
      </c>
      <c r="T5" s="153" t="e">
        <f>Autoevaluación!U15/SUM(Autoevaluación!U13:U16)</f>
        <v>#DIV/0!</v>
      </c>
      <c r="U5" s="153" t="e">
        <f>Autoevaluación!U16/SUM(Autoevaluación!U13:U16)</f>
        <v>#DIV/0!</v>
      </c>
      <c r="V5" s="147"/>
      <c r="W5" s="147"/>
      <c r="X5" s="147"/>
      <c r="Y5" s="147"/>
      <c r="Z5" s="147"/>
      <c r="AA5" s="147"/>
      <c r="AB5" s="147"/>
      <c r="AC5" s="147"/>
      <c r="AD5" s="147"/>
      <c r="AE5" s="147"/>
      <c r="AF5" s="147"/>
      <c r="AG5" s="147"/>
      <c r="AH5" s="147"/>
      <c r="AI5" s="147"/>
      <c r="AJ5" s="147"/>
      <c r="AK5" s="147"/>
      <c r="AL5" s="147"/>
      <c r="AM5" s="147"/>
      <c r="AN5" s="147"/>
      <c r="AO5" s="147"/>
      <c r="AP5" s="147"/>
      <c r="AQ5" s="147"/>
      <c r="AR5" s="147"/>
      <c r="AS5" s="147"/>
    </row>
    <row r="6" spans="2:45" ht="38.1" customHeight="1" thickTop="1" thickBot="1" x14ac:dyDescent="0.25">
      <c r="B6" s="151" t="s">
        <v>43</v>
      </c>
      <c r="C6" s="152">
        <f>Autoevaluación!R20/SUM(Autoevaluación!R20:R23)</f>
        <v>0</v>
      </c>
      <c r="D6" s="153">
        <f>Autoevaluación!R21/SUM(Autoevaluación!R20:R23)</f>
        <v>0</v>
      </c>
      <c r="E6" s="153">
        <f>Autoevaluación!R22/SUM(Autoevaluación!R20:R23)</f>
        <v>1</v>
      </c>
      <c r="F6" s="153">
        <f>Autoevaluación!R23/SUM(Autoevaluación!R20:R23)</f>
        <v>0</v>
      </c>
      <c r="G6" s="311"/>
      <c r="H6" s="153" t="e">
        <f>Autoevaluación!S20/SUM(Autoevaluación!S20:S23)</f>
        <v>#DIV/0!</v>
      </c>
      <c r="I6" s="153" t="e">
        <f>Autoevaluación!S21/SUM(Autoevaluación!S20:S23)</f>
        <v>#DIV/0!</v>
      </c>
      <c r="J6" s="153" t="e">
        <f>Autoevaluación!S20/SUM(Autoevaluación!S20:S23)</f>
        <v>#DIV/0!</v>
      </c>
      <c r="K6" s="153" t="e">
        <f>Autoevaluación!S23/SUM(Autoevaluación!S20:S23)</f>
        <v>#DIV/0!</v>
      </c>
      <c r="L6" s="309"/>
      <c r="M6" s="153" t="e">
        <f>Autoevaluación!T20/SUM(Autoevaluación!T20:T23)</f>
        <v>#DIV/0!</v>
      </c>
      <c r="N6" s="153" t="e">
        <f>Autoevaluación!T21/SUM(Autoevaluación!T20:T23)</f>
        <v>#DIV/0!</v>
      </c>
      <c r="O6" s="153" t="e">
        <f>Autoevaluación!T22/SUM(Autoevaluación!T20:T23)</f>
        <v>#DIV/0!</v>
      </c>
      <c r="P6" s="153" t="e">
        <f>Autoevaluación!T23/SUM(Autoevaluación!T20:T23)</f>
        <v>#DIV/0!</v>
      </c>
      <c r="Q6" s="154"/>
      <c r="R6" s="153" t="e">
        <f>Autoevaluación!U20/SUM(Autoevaluación!U20:U23)</f>
        <v>#DIV/0!</v>
      </c>
      <c r="S6" s="153" t="e">
        <f>Autoevaluación!U21/SUM(Autoevaluación!U20:U23)</f>
        <v>#DIV/0!</v>
      </c>
      <c r="T6" s="153" t="e">
        <f>Autoevaluación!U22/SUM(Autoevaluación!U20:U23)</f>
        <v>#DIV/0!</v>
      </c>
      <c r="U6" s="153" t="e">
        <f>Autoevaluación!U23/SUM(Autoevaluación!U20:U23)</f>
        <v>#DIV/0!</v>
      </c>
      <c r="V6" s="155"/>
      <c r="W6" s="147"/>
      <c r="X6" s="147"/>
      <c r="Y6" s="147"/>
      <c r="Z6" s="147"/>
      <c r="AA6" s="147"/>
      <c r="AB6" s="147"/>
      <c r="AC6" s="147"/>
      <c r="AD6" s="147"/>
      <c r="AE6" s="147"/>
      <c r="AF6" s="147"/>
      <c r="AG6" s="147"/>
      <c r="AH6" s="147"/>
      <c r="AI6" s="147"/>
      <c r="AJ6" s="147"/>
      <c r="AK6" s="147"/>
      <c r="AL6" s="147"/>
      <c r="AM6" s="147"/>
      <c r="AN6" s="147"/>
      <c r="AO6" s="147"/>
      <c r="AP6" s="147"/>
      <c r="AQ6" s="147"/>
      <c r="AR6" s="147"/>
      <c r="AS6" s="147"/>
    </row>
    <row r="7" spans="2:45" ht="38.1" customHeight="1" thickTop="1" thickBot="1" x14ac:dyDescent="0.25">
      <c r="B7" s="151" t="s">
        <v>52</v>
      </c>
      <c r="C7" s="152">
        <f>Autoevaluación!R30/SUM(Autoevaluación!R30:R33)</f>
        <v>0</v>
      </c>
      <c r="D7" s="153">
        <f>Autoevaluación!R31/SUM(Autoevaluación!R30:R33)</f>
        <v>0.5</v>
      </c>
      <c r="E7" s="153">
        <f>Autoevaluación!R32/SUM(Autoevaluación!R30:R33)</f>
        <v>0.5</v>
      </c>
      <c r="F7" s="153">
        <f>Autoevaluación!R33/SUM(Autoevaluación!R30:R33)</f>
        <v>0</v>
      </c>
      <c r="G7" s="311"/>
      <c r="H7" s="153" t="e">
        <f>Autoevaluación!S30/SUM(Autoevaluación!S30:S33)</f>
        <v>#DIV/0!</v>
      </c>
      <c r="I7" s="153" t="e">
        <f>Autoevaluación!S31/SUM(Autoevaluación!S30:S33)</f>
        <v>#DIV/0!</v>
      </c>
      <c r="J7" s="153" t="e">
        <f>Autoevaluación!S32/SUM(Autoevaluación!S30:S33)</f>
        <v>#DIV/0!</v>
      </c>
      <c r="K7" s="153" t="e">
        <f>Autoevaluación!S33/SUM(Autoevaluación!S30:S33)</f>
        <v>#DIV/0!</v>
      </c>
      <c r="L7" s="309"/>
      <c r="M7" s="153" t="e">
        <f>Autoevaluación!T30/SUM(Autoevaluación!T30:T33)</f>
        <v>#DIV/0!</v>
      </c>
      <c r="N7" s="153" t="e">
        <f>Autoevaluación!T31/SUM(Autoevaluación!T30:T33)</f>
        <v>#DIV/0!</v>
      </c>
      <c r="O7" s="153" t="e">
        <f>Autoevaluación!T32/SUM(Autoevaluación!T30:T33)</f>
        <v>#DIV/0!</v>
      </c>
      <c r="P7" s="153" t="e">
        <f>Autoevaluación!T33/SUM(Autoevaluación!T30:T33)</f>
        <v>#DIV/0!</v>
      </c>
      <c r="Q7" s="154"/>
      <c r="R7" s="153" t="e">
        <f>Autoevaluación!U30/SUM(Autoevaluación!U30:U33)</f>
        <v>#DIV/0!</v>
      </c>
      <c r="S7" s="153" t="e">
        <f>Autoevaluación!U31/SUM(Autoevaluación!U30:U33)</f>
        <v>#DIV/0!</v>
      </c>
      <c r="T7" s="153" t="e">
        <f>Autoevaluación!U32/SUM(Autoevaluación!U30:U33)</f>
        <v>#DIV/0!</v>
      </c>
      <c r="U7" s="153" t="e">
        <f>Autoevaluación!U33/SUM(Autoevaluación!U30:U33)</f>
        <v>#DIV/0!</v>
      </c>
      <c r="V7" s="147"/>
      <c r="W7" s="147"/>
      <c r="X7" s="147"/>
      <c r="Y7" s="147"/>
      <c r="Z7" s="147"/>
      <c r="AA7" s="147"/>
      <c r="AB7" s="147"/>
      <c r="AC7" s="147"/>
      <c r="AD7" s="147"/>
      <c r="AE7" s="147"/>
      <c r="AF7" s="147"/>
      <c r="AG7" s="147"/>
      <c r="AH7" s="147"/>
      <c r="AI7" s="147"/>
      <c r="AJ7" s="147"/>
      <c r="AK7" s="147"/>
      <c r="AL7" s="147"/>
      <c r="AM7" s="147"/>
      <c r="AN7" s="147"/>
      <c r="AO7" s="147"/>
      <c r="AP7" s="147"/>
      <c r="AQ7" s="147"/>
      <c r="AR7" s="147"/>
      <c r="AS7" s="147"/>
    </row>
    <row r="8" spans="2:45" ht="38.1" customHeight="1" thickTop="1" thickBot="1" x14ac:dyDescent="0.25">
      <c r="B8" s="151" t="s">
        <v>57</v>
      </c>
      <c r="C8" s="152">
        <f>Autoevaluación!R36/SUM(Autoevaluación!R36:R39)</f>
        <v>0</v>
      </c>
      <c r="D8" s="153">
        <f>Autoevaluación!R37/SUM(Autoevaluación!R36:R39)</f>
        <v>0.1111111111111111</v>
      </c>
      <c r="E8" s="153">
        <f>Autoevaluación!R38/SUM(Autoevaluación!R36:R39)</f>
        <v>0.88888888888888884</v>
      </c>
      <c r="F8" s="153">
        <f>Autoevaluación!R39/SUM(Autoevaluación!R36:R39)</f>
        <v>0</v>
      </c>
      <c r="G8" s="311"/>
      <c r="H8" s="153" t="e">
        <f>Autoevaluación!S36/SUM(Autoevaluación!S36:S39)</f>
        <v>#DIV/0!</v>
      </c>
      <c r="I8" s="153" t="e">
        <f>Autoevaluación!S37/SUM(Autoevaluación!S36:S39)</f>
        <v>#DIV/0!</v>
      </c>
      <c r="J8" s="153" t="e">
        <f>Autoevaluación!S38/SUM(Autoevaluación!S36:S39)</f>
        <v>#DIV/0!</v>
      </c>
      <c r="K8" s="153" t="e">
        <f>Autoevaluación!S39/SUM(Autoevaluación!S36:S39)</f>
        <v>#DIV/0!</v>
      </c>
      <c r="L8" s="309"/>
      <c r="M8" s="153" t="e">
        <f>Autoevaluación!T36/SUM(Autoevaluación!T36:T39)</f>
        <v>#DIV/0!</v>
      </c>
      <c r="N8" s="153" t="e">
        <f>Autoevaluación!T37/SUM(Autoevaluación!T36:T39)</f>
        <v>#DIV/0!</v>
      </c>
      <c r="O8" s="153" t="e">
        <f>Autoevaluación!T38/SUM(Autoevaluación!T36:T39)</f>
        <v>#DIV/0!</v>
      </c>
      <c r="P8" s="153" t="e">
        <f>Autoevaluación!T39/SUM(Autoevaluación!T36:T39)</f>
        <v>#DIV/0!</v>
      </c>
      <c r="Q8" s="154"/>
      <c r="R8" s="153" t="e">
        <f>Autoevaluación!U36/SUM(Autoevaluación!U36:U39)</f>
        <v>#DIV/0!</v>
      </c>
      <c r="S8" s="153" t="e">
        <f>Autoevaluación!U37/SUM(Autoevaluación!U36:U39)</f>
        <v>#DIV/0!</v>
      </c>
      <c r="T8" s="153" t="e">
        <f>Autoevaluación!U38/SUM(Autoevaluación!U36:U39)</f>
        <v>#DIV/0!</v>
      </c>
      <c r="U8" s="153" t="e">
        <f>Autoevaluación!U39/SUM(Autoevaluación!U36:U39)</f>
        <v>#DIV/0!</v>
      </c>
      <c r="V8" s="147"/>
      <c r="W8" s="147"/>
      <c r="X8" s="147"/>
      <c r="Y8" s="147"/>
      <c r="Z8" s="147"/>
      <c r="AA8" s="147"/>
      <c r="AB8" s="147"/>
      <c r="AC8" s="147"/>
      <c r="AD8" s="147"/>
      <c r="AE8" s="147"/>
      <c r="AF8" s="147"/>
      <c r="AG8" s="147"/>
      <c r="AH8" s="147"/>
      <c r="AI8" s="147"/>
      <c r="AJ8" s="147"/>
      <c r="AK8" s="147"/>
      <c r="AL8" s="147"/>
      <c r="AM8" s="147"/>
      <c r="AN8" s="147"/>
      <c r="AO8" s="147"/>
      <c r="AP8" s="147"/>
      <c r="AQ8" s="147"/>
      <c r="AR8" s="147"/>
      <c r="AS8" s="147"/>
    </row>
    <row r="9" spans="2:45" ht="38.1" customHeight="1" thickTop="1" thickBot="1" x14ac:dyDescent="0.25">
      <c r="B9" s="151" t="s">
        <v>67</v>
      </c>
      <c r="C9" s="152">
        <f>Autoevaluación!R47/SUM(Autoevaluación!R47:R50)</f>
        <v>0</v>
      </c>
      <c r="D9" s="153">
        <f>Autoevaluación!R48/SUM(Autoevaluación!R47:R50)</f>
        <v>0</v>
      </c>
      <c r="E9" s="153">
        <f>Autoevaluación!R49/SUM(Autoevaluación!R47:R50)</f>
        <v>1</v>
      </c>
      <c r="F9" s="153">
        <f>Autoevaluación!R50/SUM(Autoevaluación!R47:R50)</f>
        <v>0</v>
      </c>
      <c r="G9" s="311"/>
      <c r="H9" s="153" t="e">
        <f>Autoevaluación!S47/SUM(Autoevaluación!S47:S50)</f>
        <v>#DIV/0!</v>
      </c>
      <c r="I9" s="153" t="e">
        <f>Autoevaluación!S48/SUM(Autoevaluación!S47:S50)</f>
        <v>#DIV/0!</v>
      </c>
      <c r="J9" s="153" t="e">
        <f>Autoevaluación!S49/SUM(Autoevaluación!S47:S50)</f>
        <v>#DIV/0!</v>
      </c>
      <c r="K9" s="153" t="e">
        <f>Autoevaluación!S50/SUM(Autoevaluación!S47:S50)</f>
        <v>#DIV/0!</v>
      </c>
      <c r="L9" s="309"/>
      <c r="M9" s="153" t="e">
        <f>Autoevaluación!T47/SUM(Autoevaluación!T47:T50)</f>
        <v>#DIV/0!</v>
      </c>
      <c r="N9" s="153" t="e">
        <f>Autoevaluación!T48/SUM(Autoevaluación!T47:T50)</f>
        <v>#DIV/0!</v>
      </c>
      <c r="O9" s="153" t="e">
        <f>Autoevaluación!T49/SUM(Autoevaluación!T47:T50)</f>
        <v>#DIV/0!</v>
      </c>
      <c r="P9" s="153" t="e">
        <f>Autoevaluación!T50/SUM(Autoevaluación!T47:T50)</f>
        <v>#DIV/0!</v>
      </c>
      <c r="Q9" s="154"/>
      <c r="R9" s="153" t="e">
        <f>Autoevaluación!U47/SUM(Autoevaluación!U47:U50)</f>
        <v>#DIV/0!</v>
      </c>
      <c r="S9" s="153" t="e">
        <f>Autoevaluación!U48/SUM(Autoevaluación!U47:U50)</f>
        <v>#DIV/0!</v>
      </c>
      <c r="T9" s="153" t="e">
        <f>Autoevaluación!U49/SUM(Autoevaluación!U47:U50)</f>
        <v>#DIV/0!</v>
      </c>
      <c r="U9" s="153" t="e">
        <f>Autoevaluación!U50/SUM(Autoevaluación!U47:U50)</f>
        <v>#DIV/0!</v>
      </c>
      <c r="V9" s="147"/>
      <c r="W9" s="147"/>
      <c r="X9" s="147"/>
      <c r="Y9" s="147"/>
      <c r="Z9" s="147"/>
      <c r="AA9" s="147"/>
      <c r="AB9" s="147"/>
      <c r="AC9" s="147"/>
      <c r="AD9" s="147"/>
      <c r="AE9" s="147"/>
      <c r="AF9" s="147"/>
      <c r="AG9" s="147"/>
      <c r="AH9" s="147"/>
      <c r="AI9" s="147"/>
      <c r="AJ9" s="147"/>
      <c r="AK9" s="147"/>
      <c r="AL9" s="147"/>
      <c r="AM9" s="147"/>
      <c r="AN9" s="147"/>
      <c r="AO9" s="147"/>
      <c r="AP9" s="147"/>
      <c r="AQ9" s="147"/>
      <c r="AR9" s="147"/>
      <c r="AS9" s="147"/>
    </row>
    <row r="10" spans="2:45" ht="38.1" customHeight="1" thickTop="1" x14ac:dyDescent="0.2">
      <c r="B10" s="156" t="s">
        <v>126</v>
      </c>
      <c r="C10" s="157">
        <f>AVERAGE(C4:C9)</f>
        <v>0</v>
      </c>
      <c r="D10" s="157">
        <f>AVERAGE(D4:D9)</f>
        <v>0.13518518518518519</v>
      </c>
      <c r="E10" s="157">
        <f>AVERAGE(E4:E9)</f>
        <v>0.8648148148148147</v>
      </c>
      <c r="F10" s="157">
        <f>AVERAGE(F4:F9)</f>
        <v>0</v>
      </c>
      <c r="G10" s="158"/>
      <c r="H10" s="157" t="e">
        <f>AVERAGE(H4:H9)</f>
        <v>#DIV/0!</v>
      </c>
      <c r="I10" s="157" t="e">
        <f>AVERAGE(I4:I9)</f>
        <v>#DIV/0!</v>
      </c>
      <c r="J10" s="157" t="e">
        <f>AVERAGE(J4:J9)</f>
        <v>#DIV/0!</v>
      </c>
      <c r="K10" s="157" t="e">
        <f>AVERAGE(K4:K9)</f>
        <v>#DIV/0!</v>
      </c>
      <c r="L10" s="158"/>
      <c r="M10" s="157" t="e">
        <f>AVERAGE(M4:M9)</f>
        <v>#DIV/0!</v>
      </c>
      <c r="N10" s="157" t="e">
        <f>AVERAGE(N4:N9)</f>
        <v>#DIV/0!</v>
      </c>
      <c r="O10" s="157" t="e">
        <f>AVERAGE(O4:O9)</f>
        <v>#DIV/0!</v>
      </c>
      <c r="P10" s="157" t="e">
        <f>AVERAGE(P4:P9)</f>
        <v>#DIV/0!</v>
      </c>
      <c r="Q10" s="159"/>
      <c r="R10" s="157" t="e">
        <f>AVERAGE(R4:R9)</f>
        <v>#DIV/0!</v>
      </c>
      <c r="S10" s="157" t="e">
        <f>AVERAGE(S4:S9)</f>
        <v>#DIV/0!</v>
      </c>
      <c r="T10" s="157" t="e">
        <f>AVERAGE(T4:T9)</f>
        <v>#DIV/0!</v>
      </c>
      <c r="U10" s="157" t="e">
        <f>AVERAGE(U4:U9)</f>
        <v>#DIV/0!</v>
      </c>
      <c r="V10" s="147"/>
      <c r="W10" s="147"/>
      <c r="X10" s="147"/>
      <c r="Y10" s="147"/>
      <c r="Z10" s="147"/>
      <c r="AA10" s="147"/>
      <c r="AB10" s="147"/>
      <c r="AC10" s="147"/>
      <c r="AD10" s="147"/>
      <c r="AE10" s="147"/>
      <c r="AF10" s="147"/>
      <c r="AG10" s="147"/>
      <c r="AH10" s="147"/>
      <c r="AI10" s="147"/>
      <c r="AJ10" s="147"/>
      <c r="AK10" s="147"/>
      <c r="AL10" s="147"/>
      <c r="AM10" s="147"/>
      <c r="AN10" s="147"/>
      <c r="AO10" s="147"/>
      <c r="AP10" s="147"/>
      <c r="AQ10" s="147"/>
      <c r="AR10" s="147"/>
      <c r="AS10" s="147"/>
    </row>
    <row r="11" spans="2:45" x14ac:dyDescent="0.2">
      <c r="B11" s="160"/>
      <c r="C11" s="160"/>
      <c r="D11" s="160"/>
      <c r="E11" s="160"/>
      <c r="F11" s="158"/>
      <c r="G11" s="158"/>
      <c r="H11" s="158"/>
      <c r="I11" s="158"/>
      <c r="J11" s="158"/>
      <c r="K11" s="158"/>
      <c r="L11" s="158"/>
      <c r="M11" s="158"/>
      <c r="N11" s="158"/>
      <c r="O11" s="158"/>
      <c r="P11" s="158"/>
      <c r="Q11" s="158"/>
      <c r="R11" s="158"/>
      <c r="S11" s="158"/>
      <c r="T11" s="158"/>
      <c r="U11" s="158"/>
      <c r="V11" s="147"/>
      <c r="W11" s="147"/>
      <c r="X11" s="147"/>
      <c r="Y11" s="147"/>
      <c r="Z11" s="147"/>
      <c r="AA11" s="147"/>
      <c r="AB11" s="147"/>
      <c r="AC11" s="147"/>
      <c r="AD11" s="147"/>
      <c r="AE11" s="147"/>
      <c r="AF11" s="147"/>
      <c r="AG11" s="147"/>
      <c r="AH11" s="147"/>
      <c r="AI11" s="147"/>
      <c r="AJ11" s="147"/>
      <c r="AK11" s="147"/>
      <c r="AL11" s="147"/>
      <c r="AM11" s="147"/>
      <c r="AN11" s="147"/>
      <c r="AO11" s="147"/>
      <c r="AP11" s="147"/>
      <c r="AQ11" s="147"/>
      <c r="AR11" s="147"/>
      <c r="AS11" s="147"/>
    </row>
    <row r="12" spans="2:45" ht="21.95" customHeight="1" x14ac:dyDescent="0.2">
      <c r="B12" s="297">
        <v>2023</v>
      </c>
      <c r="C12" s="298"/>
      <c r="D12" s="298"/>
      <c r="E12" s="298"/>
      <c r="F12" s="298"/>
      <c r="G12" s="298"/>
      <c r="H12" s="298"/>
      <c r="I12" s="298"/>
      <c r="J12" s="298"/>
      <c r="K12" s="298"/>
      <c r="L12" s="298"/>
      <c r="M12" s="298"/>
      <c r="N12" s="298"/>
      <c r="O12" s="298"/>
      <c r="P12" s="298"/>
      <c r="Q12" s="298"/>
      <c r="R12" s="298"/>
      <c r="S12" s="298"/>
      <c r="T12" s="298"/>
      <c r="U12" s="299"/>
      <c r="V12" s="147"/>
      <c r="W12" s="147"/>
      <c r="X12" s="147"/>
      <c r="Y12" s="147"/>
      <c r="Z12" s="147"/>
      <c r="AA12" s="147"/>
      <c r="AB12" s="147"/>
      <c r="AC12" s="147"/>
      <c r="AD12" s="147"/>
      <c r="AE12" s="147"/>
      <c r="AF12" s="147"/>
      <c r="AG12" s="147"/>
      <c r="AH12" s="147"/>
      <c r="AI12" s="147"/>
      <c r="AJ12" s="147"/>
      <c r="AK12" s="147"/>
      <c r="AL12" s="147"/>
      <c r="AM12" s="147"/>
      <c r="AN12" s="147"/>
      <c r="AO12" s="147"/>
      <c r="AP12" s="147"/>
      <c r="AQ12" s="147"/>
      <c r="AR12" s="147"/>
      <c r="AS12" s="147"/>
    </row>
    <row r="13" spans="2:45" ht="24.95" customHeight="1" x14ac:dyDescent="0.2">
      <c r="B13" s="300" t="s">
        <v>28</v>
      </c>
      <c r="C13" s="301"/>
      <c r="D13" s="301"/>
      <c r="E13" s="301"/>
      <c r="F13" s="301"/>
      <c r="G13" s="301"/>
      <c r="H13" s="301"/>
      <c r="I13" s="301"/>
      <c r="J13" s="301"/>
      <c r="K13" s="301"/>
      <c r="L13" s="301"/>
      <c r="M13" s="301"/>
      <c r="N13" s="301"/>
      <c r="O13" s="301"/>
      <c r="P13" s="301"/>
      <c r="Q13" s="301"/>
      <c r="R13" s="301"/>
      <c r="S13" s="301"/>
      <c r="T13" s="301"/>
      <c r="U13" s="301"/>
      <c r="V13" s="147"/>
      <c r="W13" s="147"/>
      <c r="X13" s="147"/>
      <c r="Y13" s="147"/>
      <c r="Z13" s="147"/>
      <c r="AA13" s="147"/>
      <c r="AB13" s="147"/>
      <c r="AC13" s="147"/>
      <c r="AD13" s="147"/>
      <c r="AE13" s="147"/>
      <c r="AF13" s="147"/>
      <c r="AG13" s="147"/>
      <c r="AH13" s="147"/>
      <c r="AI13" s="147"/>
      <c r="AJ13" s="147"/>
      <c r="AK13" s="147"/>
      <c r="AL13" s="147"/>
      <c r="AM13" s="147"/>
      <c r="AN13" s="147"/>
      <c r="AO13" s="147"/>
      <c r="AP13" s="147"/>
      <c r="AQ13" s="147"/>
      <c r="AR13" s="147"/>
      <c r="AS13" s="147"/>
    </row>
    <row r="14" spans="2:45" ht="60" customHeight="1" x14ac:dyDescent="0.2">
      <c r="B14" s="286"/>
      <c r="C14" s="286"/>
      <c r="D14" s="286"/>
      <c r="E14" s="286"/>
      <c r="F14" s="286"/>
      <c r="G14" s="286"/>
      <c r="H14" s="286"/>
      <c r="I14" s="286"/>
      <c r="J14" s="286"/>
      <c r="K14" s="286"/>
      <c r="L14" s="286"/>
      <c r="M14" s="286"/>
      <c r="N14" s="286"/>
      <c r="O14" s="286"/>
      <c r="P14" s="286"/>
      <c r="Q14" s="286"/>
      <c r="R14" s="286"/>
      <c r="S14" s="286"/>
      <c r="T14" s="286"/>
      <c r="U14" s="286"/>
      <c r="V14" s="147"/>
      <c r="W14" s="147"/>
      <c r="X14" s="147"/>
      <c r="Y14" s="147"/>
      <c r="Z14" s="147"/>
      <c r="AA14" s="147"/>
      <c r="AB14" s="147"/>
      <c r="AC14" s="147"/>
      <c r="AD14" s="147"/>
      <c r="AE14" s="147"/>
      <c r="AF14" s="147"/>
      <c r="AG14" s="147"/>
      <c r="AH14" s="147"/>
      <c r="AI14" s="147"/>
      <c r="AJ14" s="147"/>
      <c r="AK14" s="147"/>
      <c r="AL14" s="147"/>
      <c r="AM14" s="147"/>
      <c r="AN14" s="147"/>
      <c r="AO14" s="147"/>
      <c r="AP14" s="147"/>
      <c r="AQ14" s="147"/>
      <c r="AR14" s="147"/>
      <c r="AS14" s="147"/>
    </row>
    <row r="15" spans="2:45" ht="60" customHeight="1" x14ac:dyDescent="0.2">
      <c r="B15" s="286"/>
      <c r="C15" s="286"/>
      <c r="D15" s="286"/>
      <c r="E15" s="286"/>
      <c r="F15" s="286"/>
      <c r="G15" s="286"/>
      <c r="H15" s="286"/>
      <c r="I15" s="286"/>
      <c r="J15" s="286"/>
      <c r="K15" s="286"/>
      <c r="L15" s="286"/>
      <c r="M15" s="286"/>
      <c r="N15" s="286"/>
      <c r="O15" s="286"/>
      <c r="P15" s="286"/>
      <c r="Q15" s="286"/>
      <c r="R15" s="286"/>
      <c r="S15" s="286"/>
      <c r="T15" s="286"/>
      <c r="U15" s="286"/>
      <c r="V15" s="147"/>
      <c r="W15" s="147"/>
      <c r="X15" s="147"/>
      <c r="Y15" s="147"/>
      <c r="Z15" s="147"/>
      <c r="AA15" s="147"/>
      <c r="AB15" s="147"/>
      <c r="AC15" s="147"/>
      <c r="AD15" s="147"/>
      <c r="AE15" s="147"/>
      <c r="AF15" s="147"/>
      <c r="AG15" s="147"/>
      <c r="AH15" s="147"/>
      <c r="AI15" s="147"/>
      <c r="AJ15" s="147"/>
      <c r="AK15" s="147"/>
      <c r="AL15" s="147"/>
      <c r="AM15" s="147"/>
      <c r="AN15" s="147"/>
      <c r="AO15" s="147"/>
      <c r="AP15" s="147"/>
      <c r="AQ15" s="147"/>
      <c r="AR15" s="147"/>
      <c r="AS15" s="147"/>
    </row>
    <row r="16" spans="2:45" s="161" customFormat="1" ht="24.95" customHeight="1" x14ac:dyDescent="0.25">
      <c r="B16" s="291" t="s">
        <v>123</v>
      </c>
      <c r="C16" s="292"/>
      <c r="D16" s="292"/>
      <c r="E16" s="292"/>
      <c r="F16" s="292"/>
      <c r="G16" s="292"/>
      <c r="H16" s="292"/>
      <c r="I16" s="292"/>
      <c r="J16" s="292"/>
      <c r="K16" s="292"/>
      <c r="L16" s="292"/>
      <c r="M16" s="292"/>
      <c r="N16" s="292"/>
      <c r="O16" s="292"/>
      <c r="P16" s="292"/>
      <c r="Q16" s="292"/>
      <c r="R16" s="292"/>
      <c r="S16" s="292"/>
      <c r="T16" s="292"/>
      <c r="U16" s="292"/>
    </row>
    <row r="17" spans="2:21" ht="60" customHeight="1" x14ac:dyDescent="0.2">
      <c r="B17" s="286"/>
      <c r="C17" s="286"/>
      <c r="D17" s="286"/>
      <c r="E17" s="286"/>
      <c r="F17" s="286"/>
      <c r="G17" s="286"/>
      <c r="H17" s="286"/>
      <c r="I17" s="286"/>
      <c r="J17" s="286"/>
      <c r="K17" s="286"/>
      <c r="L17" s="286"/>
      <c r="M17" s="286"/>
      <c r="N17" s="286"/>
      <c r="O17" s="286"/>
      <c r="P17" s="286"/>
      <c r="Q17" s="286"/>
      <c r="R17" s="286"/>
      <c r="S17" s="286"/>
      <c r="T17" s="286"/>
      <c r="U17" s="286"/>
    </row>
    <row r="18" spans="2:21" ht="60" customHeight="1" x14ac:dyDescent="0.2">
      <c r="B18" s="286"/>
      <c r="C18" s="286"/>
      <c r="D18" s="286"/>
      <c r="E18" s="286"/>
      <c r="F18" s="286"/>
      <c r="G18" s="286"/>
      <c r="H18" s="286"/>
      <c r="I18" s="286"/>
      <c r="J18" s="286"/>
      <c r="K18" s="286"/>
      <c r="L18" s="286"/>
      <c r="M18" s="286"/>
      <c r="N18" s="286"/>
      <c r="O18" s="286"/>
      <c r="P18" s="286"/>
      <c r="Q18" s="286"/>
      <c r="R18" s="286"/>
      <c r="S18" s="286"/>
      <c r="T18" s="286"/>
      <c r="U18" s="286"/>
    </row>
    <row r="19" spans="2:21" ht="60" customHeight="1" x14ac:dyDescent="0.2">
      <c r="B19" s="286"/>
      <c r="C19" s="286"/>
      <c r="D19" s="286"/>
      <c r="E19" s="286"/>
      <c r="F19" s="286"/>
      <c r="G19" s="286"/>
      <c r="H19" s="286"/>
      <c r="I19" s="286"/>
      <c r="J19" s="286"/>
      <c r="K19" s="286"/>
      <c r="L19" s="286"/>
      <c r="M19" s="286"/>
      <c r="N19" s="286"/>
      <c r="O19" s="286"/>
      <c r="P19" s="286"/>
      <c r="Q19" s="286"/>
      <c r="R19" s="286"/>
      <c r="S19" s="286"/>
      <c r="T19" s="286"/>
      <c r="U19" s="286"/>
    </row>
    <row r="20" spans="2:21" ht="16.5" customHeight="1" x14ac:dyDescent="0.2">
      <c r="B20" s="162"/>
      <c r="C20" s="162"/>
      <c r="D20" s="162"/>
      <c r="E20" s="162"/>
      <c r="F20" s="162"/>
      <c r="G20" s="162"/>
      <c r="H20" s="162"/>
      <c r="I20" s="162"/>
      <c r="J20" s="162"/>
      <c r="K20" s="162"/>
      <c r="L20" s="162"/>
      <c r="M20" s="162"/>
      <c r="N20" s="162"/>
      <c r="O20" s="162"/>
      <c r="P20" s="162"/>
      <c r="Q20" s="162"/>
      <c r="R20" s="162"/>
      <c r="S20" s="162"/>
      <c r="T20" s="162"/>
      <c r="U20" s="162"/>
    </row>
    <row r="21" spans="2:21" ht="21.95" customHeight="1" x14ac:dyDescent="0.2">
      <c r="B21" s="295">
        <v>2024</v>
      </c>
      <c r="C21" s="295"/>
      <c r="D21" s="295"/>
      <c r="E21" s="295"/>
      <c r="F21" s="295"/>
      <c r="G21" s="295"/>
      <c r="H21" s="295"/>
      <c r="I21" s="295"/>
      <c r="J21" s="295"/>
      <c r="K21" s="295"/>
      <c r="L21" s="295"/>
      <c r="M21" s="295"/>
      <c r="N21" s="295"/>
      <c r="O21" s="295"/>
      <c r="P21" s="295"/>
      <c r="Q21" s="295"/>
      <c r="R21" s="295"/>
      <c r="S21" s="295"/>
      <c r="T21" s="295"/>
      <c r="U21" s="295"/>
    </row>
    <row r="22" spans="2:21" ht="24.95" customHeight="1" x14ac:dyDescent="0.2">
      <c r="B22" s="296" t="s">
        <v>28</v>
      </c>
      <c r="C22" s="296"/>
      <c r="D22" s="296"/>
      <c r="E22" s="296"/>
      <c r="F22" s="296"/>
      <c r="G22" s="296"/>
      <c r="H22" s="296"/>
      <c r="I22" s="296"/>
      <c r="J22" s="296"/>
      <c r="K22" s="296"/>
      <c r="L22" s="296"/>
      <c r="M22" s="296"/>
      <c r="N22" s="296"/>
      <c r="O22" s="296"/>
      <c r="P22" s="296"/>
      <c r="Q22" s="296"/>
      <c r="R22" s="296"/>
      <c r="S22" s="296"/>
      <c r="T22" s="296"/>
      <c r="U22" s="296"/>
    </row>
    <row r="23" spans="2:21" ht="60" customHeight="1" x14ac:dyDescent="0.2">
      <c r="B23" s="286"/>
      <c r="C23" s="286"/>
      <c r="D23" s="286"/>
      <c r="E23" s="286"/>
      <c r="F23" s="286"/>
      <c r="G23" s="286"/>
      <c r="H23" s="286"/>
      <c r="I23" s="286"/>
      <c r="J23" s="286"/>
      <c r="K23" s="286"/>
      <c r="L23" s="286"/>
      <c r="M23" s="286"/>
      <c r="N23" s="286"/>
      <c r="O23" s="286"/>
      <c r="P23" s="286"/>
      <c r="Q23" s="286"/>
      <c r="R23" s="286"/>
      <c r="S23" s="286"/>
      <c r="T23" s="286"/>
      <c r="U23" s="286"/>
    </row>
    <row r="24" spans="2:21" ht="60" customHeight="1" x14ac:dyDescent="0.2">
      <c r="B24" s="286"/>
      <c r="C24" s="286"/>
      <c r="D24" s="286"/>
      <c r="E24" s="286"/>
      <c r="F24" s="286"/>
      <c r="G24" s="286"/>
      <c r="H24" s="286"/>
      <c r="I24" s="286"/>
      <c r="J24" s="286"/>
      <c r="K24" s="286"/>
      <c r="L24" s="286"/>
      <c r="M24" s="286"/>
      <c r="N24" s="286"/>
      <c r="O24" s="286"/>
      <c r="P24" s="286"/>
      <c r="Q24" s="286"/>
      <c r="R24" s="286"/>
      <c r="S24" s="286"/>
      <c r="T24" s="286"/>
      <c r="U24" s="286"/>
    </row>
    <row r="25" spans="2:21" s="161" customFormat="1" ht="24.95" customHeight="1" x14ac:dyDescent="0.25">
      <c r="B25" s="291" t="s">
        <v>123</v>
      </c>
      <c r="C25" s="292"/>
      <c r="D25" s="292"/>
      <c r="E25" s="292"/>
      <c r="F25" s="292"/>
      <c r="G25" s="292"/>
      <c r="H25" s="292"/>
      <c r="I25" s="292"/>
      <c r="J25" s="292"/>
      <c r="K25" s="292"/>
      <c r="L25" s="292"/>
      <c r="M25" s="292"/>
      <c r="N25" s="292"/>
      <c r="O25" s="292"/>
      <c r="P25" s="292"/>
      <c r="Q25" s="292"/>
      <c r="R25" s="292"/>
      <c r="S25" s="292"/>
      <c r="T25" s="292"/>
      <c r="U25" s="292"/>
    </row>
    <row r="26" spans="2:21" ht="60" customHeight="1" x14ac:dyDescent="0.2">
      <c r="B26" s="286"/>
      <c r="C26" s="286"/>
      <c r="D26" s="286"/>
      <c r="E26" s="286"/>
      <c r="F26" s="286"/>
      <c r="G26" s="286"/>
      <c r="H26" s="286"/>
      <c r="I26" s="286"/>
      <c r="J26" s="286"/>
      <c r="K26" s="286"/>
      <c r="L26" s="286"/>
      <c r="M26" s="286"/>
      <c r="N26" s="286"/>
      <c r="O26" s="286"/>
      <c r="P26" s="286"/>
      <c r="Q26" s="286"/>
      <c r="R26" s="286"/>
      <c r="S26" s="286"/>
      <c r="T26" s="286"/>
      <c r="U26" s="286"/>
    </row>
    <row r="27" spans="2:21" ht="60" customHeight="1" x14ac:dyDescent="0.2">
      <c r="B27" s="286"/>
      <c r="C27" s="286"/>
      <c r="D27" s="286"/>
      <c r="E27" s="286"/>
      <c r="F27" s="286"/>
      <c r="G27" s="286"/>
      <c r="H27" s="286"/>
      <c r="I27" s="286"/>
      <c r="J27" s="286"/>
      <c r="K27" s="286"/>
      <c r="L27" s="286"/>
      <c r="M27" s="286"/>
      <c r="N27" s="286"/>
      <c r="O27" s="286"/>
      <c r="P27" s="286"/>
      <c r="Q27" s="286"/>
      <c r="R27" s="286"/>
      <c r="S27" s="286"/>
      <c r="T27" s="286"/>
      <c r="U27" s="286"/>
    </row>
    <row r="28" spans="2:21" ht="60" customHeight="1" x14ac:dyDescent="0.2">
      <c r="B28" s="286"/>
      <c r="C28" s="286"/>
      <c r="D28" s="286"/>
      <c r="E28" s="286"/>
      <c r="F28" s="286"/>
      <c r="G28" s="286"/>
      <c r="H28" s="286"/>
      <c r="I28" s="286"/>
      <c r="J28" s="286"/>
      <c r="K28" s="286"/>
      <c r="L28" s="286"/>
      <c r="M28" s="286"/>
      <c r="N28" s="286"/>
      <c r="O28" s="286"/>
      <c r="P28" s="286"/>
      <c r="Q28" s="286"/>
      <c r="R28" s="286"/>
      <c r="S28" s="286"/>
      <c r="T28" s="286"/>
      <c r="U28" s="286"/>
    </row>
    <row r="29" spans="2:21" ht="16.5" customHeight="1" x14ac:dyDescent="0.2">
      <c r="B29" s="162"/>
      <c r="C29" s="162"/>
      <c r="D29" s="162"/>
      <c r="E29" s="162"/>
      <c r="F29" s="162"/>
      <c r="G29" s="162"/>
      <c r="H29" s="162"/>
      <c r="I29" s="162"/>
      <c r="J29" s="162"/>
      <c r="K29" s="162"/>
      <c r="L29" s="162"/>
      <c r="M29" s="162"/>
      <c r="N29" s="162"/>
      <c r="O29" s="162"/>
      <c r="P29" s="162"/>
      <c r="Q29" s="162"/>
      <c r="R29" s="162"/>
      <c r="S29" s="162"/>
      <c r="T29" s="162"/>
      <c r="U29" s="162"/>
    </row>
    <row r="30" spans="2:21" ht="21.95" customHeight="1" x14ac:dyDescent="0.2">
      <c r="B30" s="293">
        <v>2025</v>
      </c>
      <c r="C30" s="294"/>
      <c r="D30" s="294"/>
      <c r="E30" s="294"/>
      <c r="F30" s="294"/>
      <c r="G30" s="294"/>
      <c r="H30" s="294"/>
      <c r="I30" s="294"/>
      <c r="J30" s="294"/>
      <c r="K30" s="294"/>
      <c r="L30" s="294"/>
      <c r="M30" s="294"/>
      <c r="N30" s="294"/>
      <c r="O30" s="294"/>
      <c r="P30" s="294"/>
      <c r="Q30" s="294"/>
      <c r="R30" s="294"/>
      <c r="S30" s="294"/>
      <c r="T30" s="294"/>
      <c r="U30" s="294"/>
    </row>
    <row r="31" spans="2:21" ht="24.95" customHeight="1" x14ac:dyDescent="0.2">
      <c r="B31" s="289" t="s">
        <v>28</v>
      </c>
      <c r="C31" s="290"/>
      <c r="D31" s="290"/>
      <c r="E31" s="290"/>
      <c r="F31" s="290"/>
      <c r="G31" s="290"/>
      <c r="H31" s="290"/>
      <c r="I31" s="290"/>
      <c r="J31" s="290"/>
      <c r="K31" s="290"/>
      <c r="L31" s="290"/>
      <c r="M31" s="290"/>
      <c r="N31" s="290"/>
      <c r="O31" s="290"/>
      <c r="P31" s="290"/>
      <c r="Q31" s="290"/>
      <c r="R31" s="290"/>
      <c r="S31" s="290"/>
      <c r="T31" s="290"/>
      <c r="U31" s="290"/>
    </row>
    <row r="32" spans="2:21" ht="60" customHeight="1" x14ac:dyDescent="0.2">
      <c r="B32" s="286"/>
      <c r="C32" s="286"/>
      <c r="D32" s="286"/>
      <c r="E32" s="286"/>
      <c r="F32" s="286"/>
      <c r="G32" s="286"/>
      <c r="H32" s="286"/>
      <c r="I32" s="286"/>
      <c r="J32" s="286"/>
      <c r="K32" s="286"/>
      <c r="L32" s="286"/>
      <c r="M32" s="286"/>
      <c r="N32" s="286"/>
      <c r="O32" s="286"/>
      <c r="P32" s="286"/>
      <c r="Q32" s="286"/>
      <c r="R32" s="286"/>
      <c r="S32" s="286"/>
      <c r="T32" s="286"/>
      <c r="U32" s="286"/>
    </row>
    <row r="33" spans="2:21" ht="60" customHeight="1" x14ac:dyDescent="0.2">
      <c r="B33" s="286"/>
      <c r="C33" s="286"/>
      <c r="D33" s="286"/>
      <c r="E33" s="286"/>
      <c r="F33" s="286"/>
      <c r="G33" s="286"/>
      <c r="H33" s="286"/>
      <c r="I33" s="286"/>
      <c r="J33" s="286"/>
      <c r="K33" s="286"/>
      <c r="L33" s="286"/>
      <c r="M33" s="286"/>
      <c r="N33" s="286"/>
      <c r="O33" s="286"/>
      <c r="P33" s="286"/>
      <c r="Q33" s="286"/>
      <c r="R33" s="286"/>
      <c r="S33" s="286"/>
      <c r="T33" s="286"/>
      <c r="U33" s="286"/>
    </row>
    <row r="34" spans="2:21" s="161" customFormat="1" ht="24.95" customHeight="1" x14ac:dyDescent="0.25">
      <c r="B34" s="291" t="s">
        <v>123</v>
      </c>
      <c r="C34" s="292"/>
      <c r="D34" s="292"/>
      <c r="E34" s="292"/>
      <c r="F34" s="292"/>
      <c r="G34" s="292"/>
      <c r="H34" s="292"/>
      <c r="I34" s="292"/>
      <c r="J34" s="292"/>
      <c r="K34" s="292"/>
      <c r="L34" s="292"/>
      <c r="M34" s="292"/>
      <c r="N34" s="292"/>
      <c r="O34" s="292"/>
      <c r="P34" s="292"/>
      <c r="Q34" s="292"/>
      <c r="R34" s="292"/>
      <c r="S34" s="292"/>
      <c r="T34" s="292"/>
      <c r="U34" s="292"/>
    </row>
    <row r="35" spans="2:21" ht="60" customHeight="1" x14ac:dyDescent="0.2">
      <c r="B35" s="286"/>
      <c r="C35" s="286"/>
      <c r="D35" s="286"/>
      <c r="E35" s="286"/>
      <c r="F35" s="286"/>
      <c r="G35" s="286"/>
      <c r="H35" s="286"/>
      <c r="I35" s="286"/>
      <c r="J35" s="286"/>
      <c r="K35" s="286"/>
      <c r="L35" s="286"/>
      <c r="M35" s="286"/>
      <c r="N35" s="286"/>
      <c r="O35" s="286"/>
      <c r="P35" s="286"/>
      <c r="Q35" s="286"/>
      <c r="R35" s="286"/>
      <c r="S35" s="286"/>
      <c r="T35" s="286"/>
      <c r="U35" s="286"/>
    </row>
    <row r="36" spans="2:21" ht="60" customHeight="1" x14ac:dyDescent="0.2">
      <c r="B36" s="286"/>
      <c r="C36" s="286"/>
      <c r="D36" s="286"/>
      <c r="E36" s="286"/>
      <c r="F36" s="286"/>
      <c r="G36" s="286"/>
      <c r="H36" s="286"/>
      <c r="I36" s="286"/>
      <c r="J36" s="286"/>
      <c r="K36" s="286"/>
      <c r="L36" s="286"/>
      <c r="M36" s="286"/>
      <c r="N36" s="286"/>
      <c r="O36" s="286"/>
      <c r="P36" s="286"/>
      <c r="Q36" s="286"/>
      <c r="R36" s="286"/>
      <c r="S36" s="286"/>
      <c r="T36" s="286"/>
      <c r="U36" s="286"/>
    </row>
    <row r="37" spans="2:21" ht="60" customHeight="1" x14ac:dyDescent="0.2">
      <c r="B37" s="286"/>
      <c r="C37" s="286"/>
      <c r="D37" s="286"/>
      <c r="E37" s="286"/>
      <c r="F37" s="286"/>
      <c r="G37" s="286"/>
      <c r="H37" s="286"/>
      <c r="I37" s="286"/>
      <c r="J37" s="286"/>
      <c r="K37" s="286"/>
      <c r="L37" s="286"/>
      <c r="M37" s="286"/>
      <c r="N37" s="286"/>
      <c r="O37" s="286"/>
      <c r="P37" s="286"/>
      <c r="Q37" s="286"/>
      <c r="R37" s="286"/>
      <c r="S37" s="286"/>
      <c r="T37" s="286"/>
      <c r="U37" s="286"/>
    </row>
    <row r="39" spans="2:21" x14ac:dyDescent="0.2">
      <c r="B39" s="287">
        <v>2026</v>
      </c>
      <c r="C39" s="288"/>
      <c r="D39" s="288"/>
      <c r="E39" s="288"/>
      <c r="F39" s="288"/>
      <c r="G39" s="288"/>
      <c r="H39" s="288"/>
      <c r="I39" s="288"/>
      <c r="J39" s="288"/>
      <c r="K39" s="288"/>
      <c r="L39" s="288"/>
      <c r="M39" s="288"/>
      <c r="N39" s="288"/>
      <c r="O39" s="288"/>
      <c r="P39" s="288"/>
      <c r="Q39" s="288"/>
      <c r="R39" s="288"/>
      <c r="S39" s="288"/>
      <c r="T39" s="288"/>
      <c r="U39" s="288"/>
    </row>
    <row r="40" spans="2:21" ht="19.5" x14ac:dyDescent="0.2">
      <c r="B40" s="289" t="s">
        <v>28</v>
      </c>
      <c r="C40" s="290"/>
      <c r="D40" s="290"/>
      <c r="E40" s="290"/>
      <c r="F40" s="290"/>
      <c r="G40" s="290"/>
      <c r="H40" s="290"/>
      <c r="I40" s="290"/>
      <c r="J40" s="290"/>
      <c r="K40" s="290"/>
      <c r="L40" s="290"/>
      <c r="M40" s="290"/>
      <c r="N40" s="290"/>
      <c r="O40" s="290"/>
      <c r="P40" s="290"/>
      <c r="Q40" s="290"/>
      <c r="R40" s="290"/>
      <c r="S40" s="290"/>
      <c r="T40" s="290"/>
      <c r="U40" s="290"/>
    </row>
    <row r="41" spans="2:21" ht="60.75" customHeight="1" x14ac:dyDescent="0.2">
      <c r="B41" s="286"/>
      <c r="C41" s="286"/>
      <c r="D41" s="286"/>
      <c r="E41" s="286"/>
      <c r="F41" s="286"/>
      <c r="G41" s="286"/>
      <c r="H41" s="286"/>
      <c r="I41" s="286"/>
      <c r="J41" s="286"/>
      <c r="K41" s="286"/>
      <c r="L41" s="286"/>
      <c r="M41" s="286"/>
      <c r="N41" s="286"/>
      <c r="O41" s="286"/>
      <c r="P41" s="286"/>
      <c r="Q41" s="286"/>
      <c r="R41" s="286"/>
      <c r="S41" s="286"/>
      <c r="T41" s="286"/>
      <c r="U41" s="286"/>
    </row>
    <row r="42" spans="2:21" ht="60" customHeight="1" x14ac:dyDescent="0.2">
      <c r="B42" s="286"/>
      <c r="C42" s="286"/>
      <c r="D42" s="286"/>
      <c r="E42" s="286"/>
      <c r="F42" s="286"/>
      <c r="G42" s="286"/>
      <c r="H42" s="286"/>
      <c r="I42" s="286"/>
      <c r="J42" s="286"/>
      <c r="K42" s="286"/>
      <c r="L42" s="286"/>
      <c r="M42" s="286"/>
      <c r="N42" s="286"/>
      <c r="O42" s="286"/>
      <c r="P42" s="286"/>
      <c r="Q42" s="286"/>
      <c r="R42" s="286"/>
      <c r="S42" s="286"/>
      <c r="T42" s="286"/>
      <c r="U42" s="286"/>
    </row>
    <row r="43" spans="2:21" ht="19.5" x14ac:dyDescent="0.2">
      <c r="B43" s="291" t="s">
        <v>123</v>
      </c>
      <c r="C43" s="292"/>
      <c r="D43" s="292"/>
      <c r="E43" s="292"/>
      <c r="F43" s="292"/>
      <c r="G43" s="292"/>
      <c r="H43" s="292"/>
      <c r="I43" s="292"/>
      <c r="J43" s="292"/>
      <c r="K43" s="292"/>
      <c r="L43" s="292"/>
      <c r="M43" s="292"/>
      <c r="N43" s="292"/>
      <c r="O43" s="292"/>
      <c r="P43" s="292"/>
      <c r="Q43" s="292"/>
      <c r="R43" s="292"/>
      <c r="S43" s="292"/>
      <c r="T43" s="292"/>
      <c r="U43" s="292"/>
    </row>
    <row r="44" spans="2:21" ht="45.75" customHeight="1" x14ac:dyDescent="0.2">
      <c r="B44" s="286"/>
      <c r="C44" s="286"/>
      <c r="D44" s="286"/>
      <c r="E44" s="286"/>
      <c r="F44" s="286"/>
      <c r="G44" s="286"/>
      <c r="H44" s="286"/>
      <c r="I44" s="286"/>
      <c r="J44" s="286"/>
      <c r="K44" s="286"/>
      <c r="L44" s="286"/>
      <c r="M44" s="286"/>
      <c r="N44" s="286"/>
      <c r="O44" s="286"/>
      <c r="P44" s="286"/>
      <c r="Q44" s="286"/>
      <c r="R44" s="286"/>
      <c r="S44" s="286"/>
      <c r="T44" s="286"/>
      <c r="U44" s="286"/>
    </row>
    <row r="45" spans="2:21" ht="48" customHeight="1" x14ac:dyDescent="0.2">
      <c r="B45" s="286"/>
      <c r="C45" s="286"/>
      <c r="D45" s="286"/>
      <c r="E45" s="286"/>
      <c r="F45" s="286"/>
      <c r="G45" s="286"/>
      <c r="H45" s="286"/>
      <c r="I45" s="286"/>
      <c r="J45" s="286"/>
      <c r="K45" s="286"/>
      <c r="L45" s="286"/>
      <c r="M45" s="286"/>
      <c r="N45" s="286"/>
      <c r="O45" s="286"/>
      <c r="P45" s="286"/>
      <c r="Q45" s="286"/>
      <c r="R45" s="286"/>
      <c r="S45" s="286"/>
      <c r="T45" s="286"/>
      <c r="U45" s="286"/>
    </row>
    <row r="46" spans="2:21" ht="56.25" customHeight="1" x14ac:dyDescent="0.2">
      <c r="B46" s="286"/>
      <c r="C46" s="286"/>
      <c r="D46" s="286"/>
      <c r="E46" s="286"/>
      <c r="F46" s="286"/>
      <c r="G46" s="286"/>
      <c r="H46" s="286"/>
      <c r="I46" s="286"/>
      <c r="J46" s="286"/>
      <c r="K46" s="286"/>
      <c r="L46" s="286"/>
      <c r="M46" s="286"/>
      <c r="N46" s="286"/>
      <c r="O46" s="286"/>
      <c r="P46" s="286"/>
      <c r="Q46" s="286"/>
      <c r="R46" s="286"/>
      <c r="S46" s="286"/>
      <c r="T46" s="286"/>
      <c r="U46" s="286"/>
    </row>
    <row r="65495" spans="2:22" x14ac:dyDescent="0.2">
      <c r="B65495" s="163" t="s">
        <v>29</v>
      </c>
      <c r="C65495" s="163"/>
      <c r="D65495" s="163"/>
      <c r="E65495" s="163"/>
      <c r="F65495" s="163"/>
      <c r="G65495" s="163"/>
      <c r="H65495" s="163"/>
      <c r="I65495" s="163"/>
      <c r="J65495" s="163"/>
      <c r="K65495" s="163"/>
      <c r="L65495" s="163"/>
      <c r="M65495" s="163"/>
      <c r="N65495" s="163"/>
      <c r="O65495" s="163"/>
      <c r="P65495" s="163"/>
      <c r="Q65495" s="163"/>
      <c r="R65495" s="163"/>
      <c r="S65495" s="163"/>
      <c r="T65495" s="163"/>
      <c r="U65495" s="163"/>
      <c r="V65495" s="163"/>
    </row>
    <row r="65496" spans="2:22" x14ac:dyDescent="0.2">
      <c r="B65496" s="164" t="s">
        <v>30</v>
      </c>
      <c r="C65496" s="164"/>
      <c r="D65496" s="164"/>
      <c r="E65496" s="164"/>
      <c r="F65496" s="164"/>
      <c r="G65496" s="164"/>
      <c r="H65496" s="164"/>
      <c r="I65496" s="164"/>
      <c r="J65496" s="164"/>
      <c r="K65496" s="164"/>
      <c r="L65496" s="164"/>
      <c r="M65496" s="164"/>
      <c r="N65496" s="164"/>
      <c r="O65496" s="164"/>
      <c r="P65496" s="164"/>
      <c r="Q65496" s="164"/>
      <c r="R65496" s="164"/>
      <c r="S65496" s="164"/>
      <c r="T65496" s="164"/>
      <c r="U65496" s="164"/>
      <c r="V65496" s="164"/>
    </row>
    <row r="65497" spans="2:22" x14ac:dyDescent="0.2">
      <c r="B65497" s="164" t="s">
        <v>31</v>
      </c>
      <c r="C65497" s="164"/>
      <c r="D65497" s="164"/>
      <c r="E65497" s="164"/>
      <c r="F65497" s="164"/>
      <c r="G65497" s="164"/>
      <c r="H65497" s="164"/>
      <c r="I65497" s="164"/>
      <c r="J65497" s="164"/>
      <c r="K65497" s="164"/>
      <c r="L65497" s="164"/>
      <c r="M65497" s="164"/>
      <c r="N65497" s="164"/>
      <c r="O65497" s="164"/>
      <c r="P65497" s="164"/>
      <c r="Q65497" s="164"/>
      <c r="R65497" s="164"/>
      <c r="S65497" s="164"/>
      <c r="T65497" s="164"/>
      <c r="U65497" s="164"/>
      <c r="V65497" s="164"/>
    </row>
  </sheetData>
  <mergeCells count="40">
    <mergeCell ref="V2:V3"/>
    <mergeCell ref="H2:K2"/>
    <mergeCell ref="M2:P2"/>
    <mergeCell ref="C2:F2"/>
    <mergeCell ref="B2:B3"/>
    <mergeCell ref="L3:L9"/>
    <mergeCell ref="G3:G9"/>
    <mergeCell ref="R2:U2"/>
    <mergeCell ref="B12:U12"/>
    <mergeCell ref="B13:U13"/>
    <mergeCell ref="B14:U14"/>
    <mergeCell ref="B15:U15"/>
    <mergeCell ref="B16:U16"/>
    <mergeCell ref="B17:U17"/>
    <mergeCell ref="B27:U27"/>
    <mergeCell ref="B28:U28"/>
    <mergeCell ref="B32:U32"/>
    <mergeCell ref="B33:U33"/>
    <mergeCell ref="B25:U25"/>
    <mergeCell ref="B26:U26"/>
    <mergeCell ref="B18:U18"/>
    <mergeCell ref="B19:U19"/>
    <mergeCell ref="B21:U21"/>
    <mergeCell ref="B22:U22"/>
    <mergeCell ref="B23:U23"/>
    <mergeCell ref="B24:U24"/>
    <mergeCell ref="B34:U34"/>
    <mergeCell ref="B35:U35"/>
    <mergeCell ref="B30:U30"/>
    <mergeCell ref="B31:U31"/>
    <mergeCell ref="B36:U36"/>
    <mergeCell ref="B37:U37"/>
    <mergeCell ref="B45:U45"/>
    <mergeCell ref="B46:U46"/>
    <mergeCell ref="B39:U39"/>
    <mergeCell ref="B40:U40"/>
    <mergeCell ref="B41:U41"/>
    <mergeCell ref="B42:U42"/>
    <mergeCell ref="B43:U43"/>
    <mergeCell ref="B44:U44"/>
  </mergeCells>
  <phoneticPr fontId="2" type="noConversion"/>
  <hyperlinks>
    <hyperlink ref="B65497" r:id="rId1" xr:uid="{00000000-0004-0000-0200-000000000000}"/>
    <hyperlink ref="B65496" r:id="rId2" xr:uid="{00000000-0004-0000-0200-000001000000}"/>
    <hyperlink ref="B4" location="Autoevaluación!A6" tooltip="Ir a autoevaluación" display="Direccionamiento Estratégico" xr:uid="{00000000-0004-0000-0200-000002000000}"/>
    <hyperlink ref="B5" location="Autoevaluación!A12" tooltip="|Ir a autoevaluacion" display="Gestión Estratégica" xr:uid="{00000000-0004-0000-0200-000003000000}"/>
    <hyperlink ref="B6" location="Autoevaluación!A19" tooltip="Ir a autoevaluacion" display="Gobierno Escolar" xr:uid="{00000000-0004-0000-0200-000004000000}"/>
    <hyperlink ref="B7" location="Autoevaluación!A29" tooltip="Ir a autoevaluacion" display="Cultura Institucional" xr:uid="{00000000-0004-0000-0200-000005000000}"/>
    <hyperlink ref="B8" location="Autoevaluación!A35" tooltip="Ir a autoevaluacion" display="Clima Escolar" xr:uid="{00000000-0004-0000-0200-000006000000}"/>
    <hyperlink ref="B9" location="Autoevaluación!A46" tooltip="Ir a autoevaluacion" display="Relaciones Con El Entorno" xr:uid="{00000000-0004-0000-0200-000007000000}"/>
  </hyperlinks>
  <pageMargins left="0.7" right="0.7" top="0.75" bottom="0.75" header="0.3" footer="0.3"/>
  <pageSetup orientation="portrait" verticalDpi="0"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B1:AS65497"/>
  <sheetViews>
    <sheetView showGridLines="0" topLeftCell="A4" zoomScale="70" zoomScaleNormal="70" workbookViewId="0">
      <selection activeCell="B39" sqref="B39:U39"/>
    </sheetView>
  </sheetViews>
  <sheetFormatPr baseColWidth="10" defaultColWidth="11.42578125" defaultRowHeight="15" x14ac:dyDescent="0.2"/>
  <cols>
    <col min="1" max="1" width="1.42578125" style="1" customWidth="1"/>
    <col min="2" max="2" width="34.7109375" style="1" customWidth="1"/>
    <col min="3" max="6" width="7.7109375" style="1" customWidth="1"/>
    <col min="7" max="7" width="1.7109375" style="1" customWidth="1"/>
    <col min="8" max="11" width="7.7109375" style="1" customWidth="1"/>
    <col min="12" max="12" width="1.7109375" style="1" customWidth="1"/>
    <col min="13" max="16" width="7.7109375" style="1" customWidth="1"/>
    <col min="17" max="17" width="2.85546875" style="1" customWidth="1"/>
    <col min="18" max="21" width="7.7109375" style="1" customWidth="1"/>
    <col min="22" max="27" width="11.42578125" style="1"/>
    <col min="28" max="28" width="2" style="1" customWidth="1"/>
    <col min="29" max="33" width="11.42578125" style="1"/>
    <col min="34" max="34" width="1.85546875" style="1" customWidth="1"/>
    <col min="35" max="16384" width="11.42578125" style="1"/>
  </cols>
  <sheetData>
    <row r="1" spans="2:45" ht="6" customHeight="1" x14ac:dyDescent="0.2"/>
    <row r="2" spans="2:45" ht="22.5" customHeight="1" x14ac:dyDescent="0.2">
      <c r="B2" s="329" t="s">
        <v>127</v>
      </c>
      <c r="C2" s="322" t="s">
        <v>177</v>
      </c>
      <c r="D2" s="322"/>
      <c r="E2" s="322"/>
      <c r="F2" s="322"/>
      <c r="G2" s="2"/>
      <c r="H2" s="323" t="s">
        <v>178</v>
      </c>
      <c r="I2" s="323"/>
      <c r="J2" s="323"/>
      <c r="K2" s="323"/>
      <c r="L2" s="3"/>
      <c r="M2" s="331" t="s">
        <v>179</v>
      </c>
      <c r="N2" s="331"/>
      <c r="O2" s="331"/>
      <c r="P2" s="331"/>
      <c r="Q2" s="58"/>
      <c r="R2" s="314" t="s">
        <v>180</v>
      </c>
      <c r="S2" s="314"/>
      <c r="T2" s="314"/>
      <c r="U2" s="314"/>
      <c r="V2" s="319"/>
      <c r="W2" s="17"/>
      <c r="X2" s="17"/>
      <c r="Y2" s="17"/>
      <c r="Z2" s="17"/>
      <c r="AA2" s="17"/>
      <c r="AB2" s="17"/>
      <c r="AC2" s="17"/>
      <c r="AD2" s="17"/>
      <c r="AE2" s="17"/>
      <c r="AF2" s="17"/>
      <c r="AG2" s="17"/>
      <c r="AH2" s="17"/>
      <c r="AI2" s="17"/>
      <c r="AJ2" s="17"/>
      <c r="AK2" s="17"/>
      <c r="AL2" s="17"/>
      <c r="AM2" s="17"/>
      <c r="AN2" s="17"/>
      <c r="AO2" s="17"/>
      <c r="AP2" s="17"/>
      <c r="AQ2" s="17"/>
      <c r="AR2" s="17"/>
      <c r="AS2" s="17"/>
    </row>
    <row r="3" spans="2:45" ht="24.75" customHeight="1" thickBot="1" x14ac:dyDescent="0.25">
      <c r="B3" s="330"/>
      <c r="C3" s="4">
        <v>1</v>
      </c>
      <c r="D3" s="4">
        <v>2</v>
      </c>
      <c r="E3" s="5">
        <v>3</v>
      </c>
      <c r="F3" s="6">
        <v>4</v>
      </c>
      <c r="G3" s="327"/>
      <c r="H3" s="4">
        <v>1</v>
      </c>
      <c r="I3" s="4">
        <v>2</v>
      </c>
      <c r="J3" s="5">
        <v>3</v>
      </c>
      <c r="K3" s="6">
        <v>4</v>
      </c>
      <c r="L3" s="320"/>
      <c r="M3" s="4">
        <v>1</v>
      </c>
      <c r="N3" s="4">
        <v>2</v>
      </c>
      <c r="O3" s="5">
        <v>3</v>
      </c>
      <c r="P3" s="6">
        <v>4</v>
      </c>
      <c r="Q3" s="59"/>
      <c r="R3" s="4">
        <v>1</v>
      </c>
      <c r="S3" s="4">
        <v>2</v>
      </c>
      <c r="T3" s="5">
        <v>3</v>
      </c>
      <c r="U3" s="6">
        <v>4</v>
      </c>
      <c r="V3" s="319"/>
      <c r="W3" s="17"/>
      <c r="X3" s="17"/>
      <c r="Y3" s="17"/>
      <c r="Z3" s="17"/>
      <c r="AA3" s="17"/>
      <c r="AB3" s="17"/>
      <c r="AC3" s="17"/>
      <c r="AD3" s="17"/>
      <c r="AE3" s="17"/>
      <c r="AF3" s="17"/>
      <c r="AG3" s="17"/>
      <c r="AH3" s="17"/>
      <c r="AI3" s="17"/>
      <c r="AJ3" s="17"/>
      <c r="AK3" s="17"/>
      <c r="AL3" s="17"/>
      <c r="AM3" s="17"/>
      <c r="AN3" s="17"/>
      <c r="AO3" s="17"/>
      <c r="AP3" s="17"/>
      <c r="AQ3" s="17"/>
      <c r="AR3" s="17"/>
      <c r="AS3" s="17"/>
    </row>
    <row r="4" spans="2:45" ht="38.1" customHeight="1" thickTop="1" thickBot="1" x14ac:dyDescent="0.25">
      <c r="B4" s="40" t="s">
        <v>128</v>
      </c>
      <c r="C4" s="39">
        <f>Autoevaluación!R55/SUM(Autoevaluación!R55:R58)</f>
        <v>0</v>
      </c>
      <c r="D4" s="8">
        <f>Autoevaluación!R56/SUM(Autoevaluación!R55:R58)</f>
        <v>0</v>
      </c>
      <c r="E4" s="8">
        <f>Autoevaluación!R57/SUM(Autoevaluación!R55:R58)</f>
        <v>1</v>
      </c>
      <c r="F4" s="8">
        <f>Autoevaluación!R58/SUM(Autoevaluación!R55:R58)</f>
        <v>0</v>
      </c>
      <c r="G4" s="328"/>
      <c r="H4" s="8" t="e">
        <f>Autoevaluación!S55/SUM(Autoevaluación!S55:S59)</f>
        <v>#DIV/0!</v>
      </c>
      <c r="I4" s="8" t="e">
        <f>Autoevaluación!S56/SUM(Autoevaluación!S55:S58)</f>
        <v>#DIV/0!</v>
      </c>
      <c r="J4" s="8" t="e">
        <f>Autoevaluación!S57/SUM(Autoevaluación!S55:S58)</f>
        <v>#DIV/0!</v>
      </c>
      <c r="K4" s="8" t="e">
        <f>Autoevaluación!S58/SUM(Autoevaluación!S55:S58)</f>
        <v>#DIV/0!</v>
      </c>
      <c r="L4" s="321"/>
      <c r="M4" s="8" t="e">
        <f>Autoevaluación!T55/SUM(Autoevaluación!T55:T58)</f>
        <v>#DIV/0!</v>
      </c>
      <c r="N4" s="8" t="e">
        <f>Autoevaluación!T56/SUM(Autoevaluación!T55:T58)</f>
        <v>#DIV/0!</v>
      </c>
      <c r="O4" s="8" t="e">
        <f>Autoevaluación!T57/SUM(Autoevaluación!T55:T58)</f>
        <v>#DIV/0!</v>
      </c>
      <c r="P4" s="8" t="e">
        <f>Autoevaluación!T58/SUM(Autoevaluación!T55:T58)</f>
        <v>#DIV/0!</v>
      </c>
      <c r="Q4" s="56"/>
      <c r="R4" s="8" t="e">
        <f>Autoevaluación!U55/SUM(Autoevaluación!U55:U58)</f>
        <v>#DIV/0!</v>
      </c>
      <c r="S4" s="8" t="e">
        <f>Autoevaluación!U56/SUM(Autoevaluación!U55:U58)</f>
        <v>#DIV/0!</v>
      </c>
      <c r="T4" s="8" t="e">
        <f>Autoevaluación!U57/SUM(Autoevaluación!U55:U58)</f>
        <v>#DIV/0!</v>
      </c>
      <c r="U4" s="8" t="e">
        <f>Autoevaluación!U58/SUM(Autoevaluación!U55:U58)</f>
        <v>#DIV/0!</v>
      </c>
      <c r="V4" s="17"/>
      <c r="W4" s="17"/>
      <c r="X4" s="17"/>
      <c r="Y4" s="17"/>
      <c r="Z4" s="17"/>
      <c r="AA4" s="17"/>
      <c r="AB4" s="17"/>
      <c r="AC4" s="17"/>
      <c r="AD4" s="17"/>
      <c r="AE4" s="17"/>
      <c r="AF4" s="17"/>
      <c r="AG4" s="17"/>
      <c r="AH4" s="17"/>
      <c r="AI4" s="17"/>
      <c r="AJ4" s="17"/>
      <c r="AK4" s="17"/>
      <c r="AL4" s="17"/>
      <c r="AM4" s="17"/>
      <c r="AN4" s="17"/>
      <c r="AO4" s="17"/>
      <c r="AP4" s="17"/>
      <c r="AQ4" s="17"/>
      <c r="AR4" s="17"/>
      <c r="AS4" s="17"/>
    </row>
    <row r="5" spans="2:45" ht="38.1" customHeight="1" thickTop="1" thickBot="1" x14ac:dyDescent="0.25">
      <c r="B5" s="40" t="s">
        <v>129</v>
      </c>
      <c r="C5" s="39">
        <f>Autoevaluación!R62/SUM(Autoevaluación!R62:R65)</f>
        <v>0</v>
      </c>
      <c r="D5" s="8">
        <f>Autoevaluación!R63/SUM(Autoevaluación!R62:R65)</f>
        <v>0</v>
      </c>
      <c r="E5" s="8">
        <f>Autoevaluación!R64/SUM(Autoevaluación!R62:R65)</f>
        <v>1</v>
      </c>
      <c r="F5" s="8">
        <f>Autoevaluación!R65/SUM(Autoevaluación!R62:R65)</f>
        <v>0</v>
      </c>
      <c r="G5" s="328"/>
      <c r="H5" s="8" t="e">
        <f>Autoevaluación!S62/SUM(Autoevaluación!S62:S65)</f>
        <v>#DIV/0!</v>
      </c>
      <c r="I5" s="8" t="e">
        <f>Autoevaluación!S63/SUM(Autoevaluación!S62:S65)</f>
        <v>#DIV/0!</v>
      </c>
      <c r="J5" s="8" t="e">
        <f>Autoevaluación!S64/SUM(Autoevaluación!S62:S65)</f>
        <v>#DIV/0!</v>
      </c>
      <c r="K5" s="8" t="e">
        <f>Autoevaluación!S65/SUM(Autoevaluación!S62:S65)</f>
        <v>#DIV/0!</v>
      </c>
      <c r="L5" s="321"/>
      <c r="M5" s="8" t="e">
        <f>Autoevaluación!T62/SUM(Autoevaluación!T62:T65)</f>
        <v>#DIV/0!</v>
      </c>
      <c r="N5" s="8" t="e">
        <f>Autoevaluación!T63/SUM(Autoevaluación!T62:T65)</f>
        <v>#DIV/0!</v>
      </c>
      <c r="O5" s="8" t="e">
        <f>Autoevaluación!T64/SUM(Autoevaluación!T62:T65)</f>
        <v>#DIV/0!</v>
      </c>
      <c r="P5" s="8" t="e">
        <f>Autoevaluación!T65/SUM(Autoevaluación!T62:T65)</f>
        <v>#DIV/0!</v>
      </c>
      <c r="Q5" s="56"/>
      <c r="R5" s="8" t="e">
        <f>Autoevaluación!U62/SUM(Autoevaluación!U62:U65)</f>
        <v>#DIV/0!</v>
      </c>
      <c r="S5" s="8" t="e">
        <f>Autoevaluación!U63/SUM(Autoevaluación!U62:U65)</f>
        <v>#DIV/0!</v>
      </c>
      <c r="T5" s="8" t="e">
        <f>Autoevaluación!U64/SUM(Autoevaluación!U62:U65)</f>
        <v>#DIV/0!</v>
      </c>
      <c r="U5" s="8" t="e">
        <f>Autoevaluación!U65/SUM(Autoevaluación!U62:U65)</f>
        <v>#DIV/0!</v>
      </c>
      <c r="V5" s="17"/>
      <c r="W5" s="17"/>
      <c r="X5" s="17"/>
      <c r="Y5" s="17"/>
      <c r="Z5" s="17"/>
      <c r="AA5" s="17"/>
      <c r="AB5" s="17"/>
      <c r="AC5" s="17"/>
      <c r="AD5" s="17"/>
      <c r="AE5" s="17"/>
      <c r="AF5" s="17"/>
      <c r="AG5" s="17"/>
      <c r="AH5" s="17"/>
      <c r="AI5" s="17"/>
      <c r="AJ5" s="17"/>
      <c r="AK5" s="17"/>
      <c r="AL5" s="17"/>
      <c r="AM5" s="17"/>
      <c r="AN5" s="17"/>
      <c r="AO5" s="17"/>
      <c r="AP5" s="17"/>
      <c r="AQ5" s="17"/>
      <c r="AR5" s="17"/>
      <c r="AS5" s="17"/>
    </row>
    <row r="6" spans="2:45" ht="38.1" customHeight="1" thickTop="1" thickBot="1" x14ac:dyDescent="0.25">
      <c r="B6" s="40" t="s">
        <v>130</v>
      </c>
      <c r="C6" s="39">
        <f>Autoevaluación!R68/SUM(Autoevaluación!R68:R71)</f>
        <v>0</v>
      </c>
      <c r="D6" s="8">
        <f>Autoevaluación!R69/SUM(Autoevaluación!R68:R71)</f>
        <v>0</v>
      </c>
      <c r="E6" s="8">
        <f>Autoevaluación!R70/SUM(Autoevaluación!R68:R71)</f>
        <v>1</v>
      </c>
      <c r="F6" s="8">
        <f>Autoevaluación!R71/SUM(Autoevaluación!R68:R71)</f>
        <v>0</v>
      </c>
      <c r="G6" s="328"/>
      <c r="H6" s="8" t="e">
        <f>Autoevaluación!S68/SUM(Autoevaluación!S68:S71)</f>
        <v>#DIV/0!</v>
      </c>
      <c r="I6" s="8" t="e">
        <f>Autoevaluación!S69/SUM(Autoevaluación!S68:S71)</f>
        <v>#DIV/0!</v>
      </c>
      <c r="J6" s="8" t="e">
        <f>Autoevaluación!S70/SUM(Autoevaluación!S68:S71)</f>
        <v>#DIV/0!</v>
      </c>
      <c r="K6" s="8" t="e">
        <f>Autoevaluación!S71/SUM(Autoevaluación!S68:S71)</f>
        <v>#DIV/0!</v>
      </c>
      <c r="L6" s="321"/>
      <c r="M6" s="8" t="e">
        <f>Autoevaluación!T68/SUM(Autoevaluación!T68:T71)</f>
        <v>#DIV/0!</v>
      </c>
      <c r="N6" s="8" t="e">
        <f>Autoevaluación!T69/SUM(Autoevaluación!T68:T71)</f>
        <v>#DIV/0!</v>
      </c>
      <c r="O6" s="8" t="e">
        <f>Autoevaluación!T70/SUM(Autoevaluación!T68:T71)</f>
        <v>#DIV/0!</v>
      </c>
      <c r="P6" s="8" t="e">
        <f>Autoevaluación!T71/SUM(Autoevaluación!T68:T71)</f>
        <v>#DIV/0!</v>
      </c>
      <c r="Q6" s="56"/>
      <c r="R6" s="8" t="e">
        <f>Autoevaluación!U68/SUM(Autoevaluación!U68:U71)</f>
        <v>#DIV/0!</v>
      </c>
      <c r="S6" s="8" t="e">
        <f>Autoevaluación!U69/SUM(Autoevaluación!U68:U71)</f>
        <v>#DIV/0!</v>
      </c>
      <c r="T6" s="8" t="e">
        <f>Autoevaluación!U70/SUM(Autoevaluación!U68:U71)</f>
        <v>#DIV/0!</v>
      </c>
      <c r="U6" s="8" t="e">
        <f>Autoevaluación!U71/SUM(Autoevaluación!U68:U71)</f>
        <v>#DIV/0!</v>
      </c>
      <c r="V6" s="18"/>
      <c r="W6" s="17"/>
      <c r="X6" s="17"/>
      <c r="Y6" s="17"/>
      <c r="Z6" s="17"/>
      <c r="AA6" s="17"/>
      <c r="AB6" s="17"/>
      <c r="AC6" s="17"/>
      <c r="AD6" s="17"/>
      <c r="AE6" s="17"/>
      <c r="AF6" s="17"/>
      <c r="AG6" s="17"/>
      <c r="AH6" s="17"/>
      <c r="AI6" s="17"/>
      <c r="AJ6" s="17"/>
      <c r="AK6" s="17"/>
      <c r="AL6" s="17"/>
      <c r="AM6" s="17"/>
      <c r="AN6" s="17"/>
      <c r="AO6" s="17"/>
      <c r="AP6" s="17"/>
      <c r="AQ6" s="17"/>
      <c r="AR6" s="17"/>
      <c r="AS6" s="17"/>
    </row>
    <row r="7" spans="2:45" ht="38.1" customHeight="1" thickTop="1" thickBot="1" x14ac:dyDescent="0.25">
      <c r="B7" s="40" t="s">
        <v>131</v>
      </c>
      <c r="C7" s="39">
        <f>Autoevaluación!R74/SUM(Autoevaluación!R74:R77)</f>
        <v>0</v>
      </c>
      <c r="D7" s="8">
        <f>Autoevaluación!R75/SUM(Autoevaluación!R74:R77)</f>
        <v>0.5</v>
      </c>
      <c r="E7" s="8">
        <f>Autoevaluación!R76/SUM(Autoevaluación!R74:R77)</f>
        <v>0.5</v>
      </c>
      <c r="F7" s="8">
        <f>Autoevaluación!R77/SUM(Autoevaluación!R74:R77)</f>
        <v>0</v>
      </c>
      <c r="G7" s="328"/>
      <c r="H7" s="8" t="e">
        <f>Autoevaluación!S74/SUM(Autoevaluación!S74:S77)</f>
        <v>#DIV/0!</v>
      </c>
      <c r="I7" s="8" t="e">
        <f>Autoevaluación!S75/SUM(Autoevaluación!S74:S77)</f>
        <v>#DIV/0!</v>
      </c>
      <c r="J7" s="8" t="e">
        <f>Autoevaluación!S76/SUM(Autoevaluación!S74:S77)</f>
        <v>#DIV/0!</v>
      </c>
      <c r="K7" s="8" t="e">
        <f>Autoevaluación!S77/SUM(Autoevaluación!S74:S77)</f>
        <v>#DIV/0!</v>
      </c>
      <c r="L7" s="321"/>
      <c r="M7" s="8" t="e">
        <f>Autoevaluación!T74/SUM(Autoevaluación!T74:T77)</f>
        <v>#DIV/0!</v>
      </c>
      <c r="N7" s="8" t="e">
        <f>Autoevaluación!T75/SUM(Autoevaluación!T74:T77)</f>
        <v>#DIV/0!</v>
      </c>
      <c r="O7" s="8" t="e">
        <f>Autoevaluación!T76/SUM(Autoevaluación!T74:T77)</f>
        <v>#DIV/0!</v>
      </c>
      <c r="P7" s="8" t="e">
        <f>Autoevaluación!T77/SUM(Autoevaluación!T74:T77)</f>
        <v>#DIV/0!</v>
      </c>
      <c r="Q7" s="56"/>
      <c r="R7" s="8" t="e">
        <f>Autoevaluación!U74/SUM(Autoevaluación!U74:U77)</f>
        <v>#DIV/0!</v>
      </c>
      <c r="S7" s="8" t="e">
        <f>Autoevaluación!U75/SUM(Autoevaluación!U74:U77)</f>
        <v>#DIV/0!</v>
      </c>
      <c r="T7" s="8" t="e">
        <f>Autoevaluación!U76/SUM(Autoevaluación!U74:U77)</f>
        <v>#DIV/0!</v>
      </c>
      <c r="U7" s="8" t="e">
        <f>Autoevaluación!U77/SUM(Autoevaluación!U74:U77)</f>
        <v>#DIV/0!</v>
      </c>
      <c r="V7" s="17"/>
      <c r="W7" s="17"/>
      <c r="X7" s="17"/>
      <c r="Y7" s="17"/>
      <c r="Z7" s="17"/>
      <c r="AA7" s="17"/>
      <c r="AB7" s="17"/>
      <c r="AC7" s="17"/>
      <c r="AD7" s="17"/>
      <c r="AE7" s="17"/>
      <c r="AF7" s="17"/>
      <c r="AG7" s="17"/>
      <c r="AH7" s="17"/>
      <c r="AI7" s="17"/>
      <c r="AJ7" s="17"/>
      <c r="AK7" s="17"/>
      <c r="AL7" s="17"/>
      <c r="AM7" s="17"/>
      <c r="AN7" s="17"/>
      <c r="AO7" s="17"/>
      <c r="AP7" s="17"/>
      <c r="AQ7" s="17"/>
      <c r="AR7" s="17"/>
      <c r="AS7" s="17"/>
    </row>
    <row r="8" spans="2:45" ht="38.1" customHeight="1" thickTop="1" x14ac:dyDescent="0.2">
      <c r="B8" s="41"/>
      <c r="C8" s="8"/>
      <c r="D8" s="8"/>
      <c r="E8" s="8"/>
      <c r="F8" s="8"/>
      <c r="G8" s="328"/>
      <c r="H8" s="8"/>
      <c r="I8" s="8"/>
      <c r="J8" s="8"/>
      <c r="K8" s="8"/>
      <c r="L8" s="321"/>
      <c r="M8" s="8"/>
      <c r="N8" s="8"/>
      <c r="O8" s="8"/>
      <c r="P8" s="8"/>
      <c r="Q8" s="56"/>
      <c r="R8" s="8"/>
      <c r="S8" s="8"/>
      <c r="T8" s="8"/>
      <c r="U8" s="8"/>
      <c r="V8" s="17"/>
      <c r="W8" s="17"/>
      <c r="X8" s="17"/>
      <c r="Y8" s="17"/>
      <c r="Z8" s="17"/>
      <c r="AA8" s="17"/>
      <c r="AB8" s="17"/>
      <c r="AC8" s="17"/>
      <c r="AD8" s="17"/>
      <c r="AE8" s="17"/>
      <c r="AF8" s="17"/>
      <c r="AG8" s="17"/>
      <c r="AH8" s="17"/>
      <c r="AI8" s="17"/>
      <c r="AJ8" s="17"/>
      <c r="AK8" s="17"/>
      <c r="AL8" s="17"/>
      <c r="AM8" s="17"/>
      <c r="AN8" s="17"/>
      <c r="AO8" s="17"/>
      <c r="AP8" s="17"/>
      <c r="AQ8" s="17"/>
      <c r="AR8" s="17"/>
      <c r="AS8" s="17"/>
    </row>
    <row r="9" spans="2:45" ht="38.1" customHeight="1" x14ac:dyDescent="0.2">
      <c r="B9" s="7"/>
      <c r="C9" s="8"/>
      <c r="D9" s="8"/>
      <c r="E9" s="8"/>
      <c r="F9" s="8"/>
      <c r="G9" s="328"/>
      <c r="H9" s="8"/>
      <c r="I9" s="8"/>
      <c r="J9" s="8"/>
      <c r="K9" s="8"/>
      <c r="L9" s="321"/>
      <c r="M9" s="8"/>
      <c r="N9" s="8"/>
      <c r="O9" s="8"/>
      <c r="P9" s="8"/>
      <c r="Q9" s="56"/>
      <c r="R9" s="8"/>
      <c r="S9" s="8"/>
      <c r="T9" s="8"/>
      <c r="U9" s="8"/>
      <c r="V9" s="17"/>
      <c r="W9" s="17"/>
      <c r="X9" s="17"/>
      <c r="Y9" s="17"/>
      <c r="Z9" s="17"/>
      <c r="AA9" s="17"/>
      <c r="AB9" s="17"/>
      <c r="AC9" s="17"/>
      <c r="AD9" s="17"/>
      <c r="AE9" s="17"/>
      <c r="AF9" s="17"/>
      <c r="AG9" s="17"/>
      <c r="AH9" s="17"/>
      <c r="AI9" s="17"/>
      <c r="AJ9" s="17"/>
      <c r="AK9" s="17"/>
      <c r="AL9" s="17"/>
      <c r="AM9" s="17"/>
      <c r="AN9" s="17"/>
      <c r="AO9" s="17"/>
      <c r="AP9" s="17"/>
      <c r="AQ9" s="17"/>
      <c r="AR9" s="17"/>
      <c r="AS9" s="17"/>
    </row>
    <row r="10" spans="2:45" ht="38.1" customHeight="1" x14ac:dyDescent="0.2">
      <c r="B10" s="16" t="s">
        <v>132</v>
      </c>
      <c r="C10" s="13">
        <f>AVERAGE(C4:C9)</f>
        <v>0</v>
      </c>
      <c r="D10" s="13">
        <f>AVERAGE(D4:D9)</f>
        <v>0.125</v>
      </c>
      <c r="E10" s="13">
        <f>AVERAGE(E4:E9)</f>
        <v>0.875</v>
      </c>
      <c r="F10" s="13">
        <f>AVERAGE(F4:F9)</f>
        <v>0</v>
      </c>
      <c r="G10" s="10"/>
      <c r="H10" s="13" t="e">
        <f>AVERAGE(H4:H9)</f>
        <v>#DIV/0!</v>
      </c>
      <c r="I10" s="13" t="e">
        <f>AVERAGE(I4:I9)</f>
        <v>#DIV/0!</v>
      </c>
      <c r="J10" s="13" t="e">
        <f>AVERAGE(J4:J9)</f>
        <v>#DIV/0!</v>
      </c>
      <c r="K10" s="13" t="e">
        <f>AVERAGE(K4:K9)</f>
        <v>#DIV/0!</v>
      </c>
      <c r="L10" s="10"/>
      <c r="M10" s="13" t="e">
        <f>AVERAGE(M4:M9)</f>
        <v>#DIV/0!</v>
      </c>
      <c r="N10" s="13" t="e">
        <f>AVERAGE(N4:N9)</f>
        <v>#DIV/0!</v>
      </c>
      <c r="O10" s="13" t="e">
        <f>AVERAGE(O4:O9)</f>
        <v>#DIV/0!</v>
      </c>
      <c r="P10" s="13" t="e">
        <f>AVERAGE(P4:P9)</f>
        <v>#DIV/0!</v>
      </c>
      <c r="Q10" s="57"/>
      <c r="R10" s="13" t="e">
        <f>AVERAGE(R4:R9)</f>
        <v>#DIV/0!</v>
      </c>
      <c r="S10" s="13" t="e">
        <f>AVERAGE(S4:S9)</f>
        <v>#DIV/0!</v>
      </c>
      <c r="T10" s="13" t="e">
        <f>AVERAGE(T4:T9)</f>
        <v>#DIV/0!</v>
      </c>
      <c r="U10" s="13" t="e">
        <f>AVERAGE(U4:U9)</f>
        <v>#DIV/0!</v>
      </c>
      <c r="V10" s="17"/>
      <c r="W10" s="17"/>
      <c r="X10" s="17"/>
      <c r="Y10" s="17"/>
      <c r="Z10" s="17"/>
      <c r="AA10" s="17"/>
      <c r="AB10" s="17"/>
      <c r="AC10" s="17"/>
      <c r="AD10" s="17"/>
      <c r="AE10" s="17"/>
      <c r="AF10" s="17"/>
      <c r="AG10" s="17"/>
      <c r="AH10" s="17"/>
      <c r="AI10" s="17"/>
      <c r="AJ10" s="17"/>
      <c r="AK10" s="17"/>
      <c r="AL10" s="17"/>
      <c r="AM10" s="17"/>
      <c r="AN10" s="17"/>
      <c r="AO10" s="17"/>
      <c r="AP10" s="17"/>
      <c r="AQ10" s="17"/>
      <c r="AR10" s="17"/>
      <c r="AS10" s="17"/>
    </row>
    <row r="11" spans="2:45" x14ac:dyDescent="0.2">
      <c r="B11" s="9"/>
      <c r="C11" s="9"/>
      <c r="D11" s="9"/>
      <c r="E11" s="9"/>
      <c r="F11" s="10"/>
      <c r="G11" s="10"/>
      <c r="H11" s="10"/>
      <c r="I11" s="10"/>
      <c r="J11" s="10"/>
      <c r="K11" s="10"/>
      <c r="L11" s="10"/>
      <c r="M11" s="10"/>
      <c r="N11" s="10"/>
      <c r="O11" s="10"/>
      <c r="P11" s="10"/>
      <c r="Q11" s="10"/>
      <c r="R11" s="10"/>
      <c r="S11" s="10"/>
      <c r="T11" s="10"/>
      <c r="U11" s="10"/>
      <c r="V11" s="17"/>
      <c r="W11" s="17"/>
      <c r="X11" s="17"/>
      <c r="Y11" s="17"/>
      <c r="Z11" s="17"/>
      <c r="AA11" s="17"/>
      <c r="AB11" s="17"/>
      <c r="AC11" s="17"/>
      <c r="AD11" s="17"/>
      <c r="AE11" s="17"/>
      <c r="AF11" s="17"/>
      <c r="AG11" s="17"/>
      <c r="AH11" s="17"/>
      <c r="AI11" s="17"/>
      <c r="AJ11" s="17"/>
      <c r="AK11" s="17"/>
      <c r="AL11" s="17"/>
      <c r="AM11" s="17"/>
      <c r="AN11" s="17"/>
      <c r="AO11" s="17"/>
      <c r="AP11" s="17"/>
      <c r="AQ11" s="17"/>
      <c r="AR11" s="17"/>
      <c r="AS11" s="17"/>
    </row>
    <row r="12" spans="2:45" ht="21.95" customHeight="1" x14ac:dyDescent="0.2">
      <c r="B12" s="322" t="s">
        <v>177</v>
      </c>
      <c r="C12" s="322"/>
      <c r="D12" s="322"/>
      <c r="E12" s="322"/>
      <c r="F12" s="322"/>
      <c r="G12" s="322"/>
      <c r="H12" s="322"/>
      <c r="I12" s="322"/>
      <c r="J12" s="322"/>
      <c r="K12" s="322"/>
      <c r="L12" s="322"/>
      <c r="M12" s="322"/>
      <c r="N12" s="322"/>
      <c r="O12" s="322"/>
      <c r="P12" s="322"/>
      <c r="Q12" s="322"/>
      <c r="R12" s="322"/>
      <c r="S12" s="322"/>
      <c r="T12" s="322"/>
      <c r="U12" s="322"/>
      <c r="V12" s="17"/>
      <c r="W12" s="17"/>
      <c r="X12" s="17"/>
      <c r="Y12" s="17"/>
      <c r="Z12" s="17"/>
      <c r="AA12" s="17"/>
      <c r="AB12" s="17"/>
      <c r="AC12" s="17"/>
      <c r="AD12" s="17"/>
      <c r="AE12" s="17"/>
      <c r="AF12" s="17"/>
      <c r="AG12" s="17"/>
      <c r="AH12" s="17"/>
      <c r="AI12" s="17"/>
      <c r="AJ12" s="17"/>
      <c r="AK12" s="17"/>
      <c r="AL12" s="17"/>
      <c r="AM12" s="17"/>
      <c r="AN12" s="17"/>
      <c r="AO12" s="17"/>
      <c r="AP12" s="17"/>
      <c r="AQ12" s="17"/>
      <c r="AR12" s="17"/>
      <c r="AS12" s="17"/>
    </row>
    <row r="13" spans="2:45" ht="24.95" customHeight="1" x14ac:dyDescent="0.2">
      <c r="B13" s="324" t="s">
        <v>28</v>
      </c>
      <c r="C13" s="324"/>
      <c r="D13" s="324"/>
      <c r="E13" s="324"/>
      <c r="F13" s="324"/>
      <c r="G13" s="324"/>
      <c r="H13" s="324"/>
      <c r="I13" s="324"/>
      <c r="J13" s="324"/>
      <c r="K13" s="324"/>
      <c r="L13" s="324"/>
      <c r="M13" s="324"/>
      <c r="N13" s="324"/>
      <c r="O13" s="324"/>
      <c r="P13" s="324"/>
      <c r="Q13" s="324"/>
      <c r="R13" s="324"/>
      <c r="S13" s="324"/>
      <c r="T13" s="324"/>
      <c r="U13" s="324"/>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row>
    <row r="14" spans="2:45" ht="60" customHeight="1" x14ac:dyDescent="0.2">
      <c r="B14" s="313"/>
      <c r="C14" s="313"/>
      <c r="D14" s="313"/>
      <c r="E14" s="313"/>
      <c r="F14" s="313"/>
      <c r="G14" s="313"/>
      <c r="H14" s="313"/>
      <c r="I14" s="313"/>
      <c r="J14" s="313"/>
      <c r="K14" s="313"/>
      <c r="L14" s="313"/>
      <c r="M14" s="313"/>
      <c r="N14" s="313"/>
      <c r="O14" s="313"/>
      <c r="P14" s="313"/>
      <c r="Q14" s="313"/>
      <c r="R14" s="313"/>
      <c r="S14" s="313"/>
      <c r="T14" s="313"/>
      <c r="U14" s="313"/>
      <c r="V14" s="17"/>
      <c r="W14" s="17"/>
      <c r="X14" s="17"/>
      <c r="Y14" s="17"/>
      <c r="Z14" s="17"/>
      <c r="AA14" s="17"/>
      <c r="AB14" s="17"/>
      <c r="AC14" s="17"/>
      <c r="AD14" s="17"/>
      <c r="AE14" s="17"/>
      <c r="AF14" s="17"/>
      <c r="AG14" s="17"/>
      <c r="AH14" s="17"/>
      <c r="AI14" s="17"/>
      <c r="AJ14" s="17"/>
      <c r="AK14" s="17"/>
      <c r="AL14" s="17"/>
      <c r="AM14" s="17"/>
      <c r="AN14" s="17"/>
      <c r="AO14" s="17"/>
      <c r="AP14" s="17"/>
      <c r="AQ14" s="17"/>
      <c r="AR14" s="17"/>
      <c r="AS14" s="17"/>
    </row>
    <row r="15" spans="2:45" ht="60" customHeight="1" x14ac:dyDescent="0.2">
      <c r="B15" s="313"/>
      <c r="C15" s="313"/>
      <c r="D15" s="313"/>
      <c r="E15" s="313"/>
      <c r="F15" s="313"/>
      <c r="G15" s="313"/>
      <c r="H15" s="313"/>
      <c r="I15" s="313"/>
      <c r="J15" s="313"/>
      <c r="K15" s="313"/>
      <c r="L15" s="313"/>
      <c r="M15" s="313"/>
      <c r="N15" s="313"/>
      <c r="O15" s="313"/>
      <c r="P15" s="313"/>
      <c r="Q15" s="313"/>
      <c r="R15" s="313"/>
      <c r="S15" s="313"/>
      <c r="T15" s="313"/>
      <c r="U15" s="313"/>
      <c r="V15" s="17"/>
      <c r="W15" s="17"/>
      <c r="X15" s="17"/>
      <c r="Y15" s="17"/>
      <c r="Z15" s="17"/>
      <c r="AA15" s="17"/>
      <c r="AB15" s="17"/>
      <c r="AC15" s="17"/>
      <c r="AD15" s="17"/>
      <c r="AE15" s="17"/>
      <c r="AF15" s="17"/>
      <c r="AG15" s="17"/>
      <c r="AH15" s="17"/>
      <c r="AI15" s="17"/>
      <c r="AJ15" s="17"/>
      <c r="AK15" s="17"/>
      <c r="AL15" s="17"/>
      <c r="AM15" s="17"/>
      <c r="AN15" s="17"/>
      <c r="AO15" s="17"/>
      <c r="AP15" s="17"/>
      <c r="AQ15" s="17"/>
      <c r="AR15" s="17"/>
      <c r="AS15" s="17"/>
    </row>
    <row r="16" spans="2:45" s="15" customFormat="1" ht="24.95" customHeight="1" x14ac:dyDescent="0.25">
      <c r="B16" s="317" t="s">
        <v>123</v>
      </c>
      <c r="C16" s="317"/>
      <c r="D16" s="317"/>
      <c r="E16" s="317"/>
      <c r="F16" s="317"/>
      <c r="G16" s="317"/>
      <c r="H16" s="317"/>
      <c r="I16" s="317"/>
      <c r="J16" s="317"/>
      <c r="K16" s="317"/>
      <c r="L16" s="317"/>
      <c r="M16" s="317"/>
      <c r="N16" s="317"/>
      <c r="O16" s="317"/>
      <c r="P16" s="317"/>
      <c r="Q16" s="317"/>
      <c r="R16" s="317"/>
      <c r="S16" s="317"/>
      <c r="T16" s="317"/>
      <c r="U16" s="317"/>
    </row>
    <row r="17" spans="2:21" ht="60" customHeight="1" x14ac:dyDescent="0.2">
      <c r="B17" s="313"/>
      <c r="C17" s="313"/>
      <c r="D17" s="313"/>
      <c r="E17" s="313"/>
      <c r="F17" s="313"/>
      <c r="G17" s="313"/>
      <c r="H17" s="313"/>
      <c r="I17" s="313"/>
      <c r="J17" s="313"/>
      <c r="K17" s="313"/>
      <c r="L17" s="313"/>
      <c r="M17" s="313"/>
      <c r="N17" s="313"/>
      <c r="O17" s="313"/>
      <c r="P17" s="313"/>
      <c r="Q17" s="313"/>
      <c r="R17" s="313"/>
      <c r="S17" s="313"/>
      <c r="T17" s="313"/>
      <c r="U17" s="313"/>
    </row>
    <row r="18" spans="2:21" ht="60" customHeight="1" x14ac:dyDescent="0.2">
      <c r="B18" s="313"/>
      <c r="C18" s="313"/>
      <c r="D18" s="313"/>
      <c r="E18" s="313"/>
      <c r="F18" s="313"/>
      <c r="G18" s="313"/>
      <c r="H18" s="313"/>
      <c r="I18" s="313"/>
      <c r="J18" s="313"/>
      <c r="K18" s="313"/>
      <c r="L18" s="313"/>
      <c r="M18" s="313"/>
      <c r="N18" s="313"/>
      <c r="O18" s="313"/>
      <c r="P18" s="313"/>
      <c r="Q18" s="313"/>
      <c r="R18" s="313"/>
      <c r="S18" s="313"/>
      <c r="T18" s="313"/>
      <c r="U18" s="313"/>
    </row>
    <row r="19" spans="2:21" ht="60" customHeight="1" x14ac:dyDescent="0.2">
      <c r="B19" s="313"/>
      <c r="C19" s="313"/>
      <c r="D19" s="313"/>
      <c r="E19" s="313"/>
      <c r="F19" s="313"/>
      <c r="G19" s="313"/>
      <c r="H19" s="313"/>
      <c r="I19" s="313"/>
      <c r="J19" s="313"/>
      <c r="K19" s="313"/>
      <c r="L19" s="313"/>
      <c r="M19" s="313"/>
      <c r="N19" s="313"/>
      <c r="O19" s="313"/>
      <c r="P19" s="313"/>
      <c r="Q19" s="313"/>
      <c r="R19" s="313"/>
      <c r="S19" s="313"/>
      <c r="T19" s="313"/>
      <c r="U19" s="313"/>
    </row>
    <row r="20" spans="2:21" ht="16.5" customHeight="1" x14ac:dyDescent="0.2">
      <c r="B20" s="14"/>
      <c r="C20" s="14"/>
      <c r="D20" s="14"/>
      <c r="E20" s="14"/>
      <c r="F20" s="14"/>
      <c r="G20" s="14"/>
      <c r="H20" s="14"/>
      <c r="I20" s="14"/>
      <c r="J20" s="14"/>
      <c r="K20" s="14"/>
      <c r="L20" s="14"/>
      <c r="M20" s="14"/>
      <c r="N20" s="14"/>
      <c r="O20" s="14"/>
      <c r="P20" s="14"/>
      <c r="Q20" s="14"/>
      <c r="R20" s="14"/>
      <c r="S20" s="14"/>
      <c r="T20" s="14"/>
      <c r="U20" s="14"/>
    </row>
    <row r="21" spans="2:21" ht="21.95" customHeight="1" x14ac:dyDescent="0.2">
      <c r="B21" s="325" t="s">
        <v>178</v>
      </c>
      <c r="C21" s="325"/>
      <c r="D21" s="325"/>
      <c r="E21" s="325"/>
      <c r="F21" s="325"/>
      <c r="G21" s="325"/>
      <c r="H21" s="325"/>
      <c r="I21" s="325"/>
      <c r="J21" s="325"/>
      <c r="K21" s="325"/>
      <c r="L21" s="325"/>
      <c r="M21" s="325"/>
      <c r="N21" s="325"/>
      <c r="O21" s="325"/>
      <c r="P21" s="325"/>
      <c r="Q21" s="325"/>
      <c r="R21" s="325"/>
      <c r="S21" s="325"/>
      <c r="T21" s="325"/>
      <c r="U21" s="325"/>
    </row>
    <row r="22" spans="2:21" ht="24.95" customHeight="1" x14ac:dyDescent="0.2">
      <c r="B22" s="326" t="s">
        <v>28</v>
      </c>
      <c r="C22" s="326"/>
      <c r="D22" s="326"/>
      <c r="E22" s="326"/>
      <c r="F22" s="326"/>
      <c r="G22" s="326"/>
      <c r="H22" s="326"/>
      <c r="I22" s="326"/>
      <c r="J22" s="326"/>
      <c r="K22" s="326"/>
      <c r="L22" s="326"/>
      <c r="M22" s="326"/>
      <c r="N22" s="326"/>
      <c r="O22" s="326"/>
      <c r="P22" s="326"/>
      <c r="Q22" s="326"/>
      <c r="R22" s="326"/>
      <c r="S22" s="326"/>
      <c r="T22" s="326"/>
      <c r="U22" s="326"/>
    </row>
    <row r="23" spans="2:21" ht="60" customHeight="1" x14ac:dyDescent="0.2">
      <c r="B23" s="313"/>
      <c r="C23" s="313"/>
      <c r="D23" s="313"/>
      <c r="E23" s="313"/>
      <c r="F23" s="313"/>
      <c r="G23" s="313"/>
      <c r="H23" s="313"/>
      <c r="I23" s="313"/>
      <c r="J23" s="313"/>
      <c r="K23" s="313"/>
      <c r="L23" s="313"/>
      <c r="M23" s="313"/>
      <c r="N23" s="313"/>
      <c r="O23" s="313"/>
      <c r="P23" s="313"/>
      <c r="Q23" s="313"/>
      <c r="R23" s="313"/>
      <c r="S23" s="313"/>
      <c r="T23" s="313"/>
      <c r="U23" s="313"/>
    </row>
    <row r="24" spans="2:21" ht="60" customHeight="1" x14ac:dyDescent="0.2">
      <c r="B24" s="313"/>
      <c r="C24" s="313"/>
      <c r="D24" s="313"/>
      <c r="E24" s="313"/>
      <c r="F24" s="313"/>
      <c r="G24" s="313"/>
      <c r="H24" s="313"/>
      <c r="I24" s="313"/>
      <c r="J24" s="313"/>
      <c r="K24" s="313"/>
      <c r="L24" s="313"/>
      <c r="M24" s="313"/>
      <c r="N24" s="313"/>
      <c r="O24" s="313"/>
      <c r="P24" s="313"/>
      <c r="Q24" s="313"/>
      <c r="R24" s="313"/>
      <c r="S24" s="313"/>
      <c r="T24" s="313"/>
      <c r="U24" s="313"/>
    </row>
    <row r="25" spans="2:21" s="15" customFormat="1" ht="24.95" customHeight="1" x14ac:dyDescent="0.25">
      <c r="B25" s="317" t="s">
        <v>123</v>
      </c>
      <c r="C25" s="317"/>
      <c r="D25" s="317"/>
      <c r="E25" s="317"/>
      <c r="F25" s="317"/>
      <c r="G25" s="317"/>
      <c r="H25" s="317"/>
      <c r="I25" s="317"/>
      <c r="J25" s="317"/>
      <c r="K25" s="317"/>
      <c r="L25" s="317"/>
      <c r="M25" s="317"/>
      <c r="N25" s="317"/>
      <c r="O25" s="317"/>
      <c r="P25" s="317"/>
      <c r="Q25" s="317"/>
      <c r="R25" s="317"/>
      <c r="S25" s="317"/>
      <c r="T25" s="317"/>
      <c r="U25" s="317"/>
    </row>
    <row r="26" spans="2:21" ht="60" customHeight="1" x14ac:dyDescent="0.2">
      <c r="B26" s="313"/>
      <c r="C26" s="313"/>
      <c r="D26" s="313"/>
      <c r="E26" s="313"/>
      <c r="F26" s="313"/>
      <c r="G26" s="313"/>
      <c r="H26" s="313"/>
      <c r="I26" s="313"/>
      <c r="J26" s="313"/>
      <c r="K26" s="313"/>
      <c r="L26" s="313"/>
      <c r="M26" s="313"/>
      <c r="N26" s="313"/>
      <c r="O26" s="313"/>
      <c r="P26" s="313"/>
      <c r="Q26" s="313"/>
      <c r="R26" s="313"/>
      <c r="S26" s="313"/>
      <c r="T26" s="313"/>
      <c r="U26" s="313"/>
    </row>
    <row r="27" spans="2:21" ht="60" customHeight="1" x14ac:dyDescent="0.2">
      <c r="B27" s="313"/>
      <c r="C27" s="313"/>
      <c r="D27" s="313"/>
      <c r="E27" s="313"/>
      <c r="F27" s="313"/>
      <c r="G27" s="313"/>
      <c r="H27" s="313"/>
      <c r="I27" s="313"/>
      <c r="J27" s="313"/>
      <c r="K27" s="313"/>
      <c r="L27" s="313"/>
      <c r="M27" s="313"/>
      <c r="N27" s="313"/>
      <c r="O27" s="313"/>
      <c r="P27" s="313"/>
      <c r="Q27" s="313"/>
      <c r="R27" s="313"/>
      <c r="S27" s="313"/>
      <c r="T27" s="313"/>
      <c r="U27" s="313"/>
    </row>
    <row r="28" spans="2:21" ht="60" customHeight="1" x14ac:dyDescent="0.2">
      <c r="B28" s="313"/>
      <c r="C28" s="313"/>
      <c r="D28" s="313"/>
      <c r="E28" s="313"/>
      <c r="F28" s="313"/>
      <c r="G28" s="313"/>
      <c r="H28" s="313"/>
      <c r="I28" s="313"/>
      <c r="J28" s="313"/>
      <c r="K28" s="313"/>
      <c r="L28" s="313"/>
      <c r="M28" s="313"/>
      <c r="N28" s="313"/>
      <c r="O28" s="313"/>
      <c r="P28" s="313"/>
      <c r="Q28" s="313"/>
      <c r="R28" s="313"/>
      <c r="S28" s="313"/>
      <c r="T28" s="313"/>
      <c r="U28" s="313"/>
    </row>
    <row r="29" spans="2:21" ht="16.5" customHeight="1" x14ac:dyDescent="0.2">
      <c r="B29" s="14"/>
      <c r="C29" s="14"/>
      <c r="D29" s="14"/>
      <c r="E29" s="14"/>
      <c r="F29" s="14"/>
      <c r="G29" s="14"/>
      <c r="H29" s="14"/>
      <c r="I29" s="14"/>
      <c r="J29" s="14"/>
      <c r="K29" s="14"/>
      <c r="L29" s="14"/>
      <c r="M29" s="14"/>
      <c r="N29" s="14"/>
      <c r="O29" s="14"/>
      <c r="P29" s="14"/>
      <c r="Q29" s="14"/>
      <c r="R29" s="14"/>
      <c r="S29" s="14"/>
      <c r="T29" s="14"/>
      <c r="U29" s="14"/>
    </row>
    <row r="30" spans="2:21" ht="21.95" customHeight="1" x14ac:dyDescent="0.2">
      <c r="B30" s="318" t="s">
        <v>179</v>
      </c>
      <c r="C30" s="318"/>
      <c r="D30" s="318"/>
      <c r="E30" s="318"/>
      <c r="F30" s="318"/>
      <c r="G30" s="318"/>
      <c r="H30" s="318"/>
      <c r="I30" s="318"/>
      <c r="J30" s="318"/>
      <c r="K30" s="318"/>
      <c r="L30" s="318"/>
      <c r="M30" s="318"/>
      <c r="N30" s="318"/>
      <c r="O30" s="318"/>
      <c r="P30" s="318"/>
      <c r="Q30" s="318"/>
      <c r="R30" s="318"/>
      <c r="S30" s="318"/>
      <c r="T30" s="318"/>
      <c r="U30" s="318"/>
    </row>
    <row r="31" spans="2:21" ht="24.95" customHeight="1" x14ac:dyDescent="0.2">
      <c r="B31" s="315" t="s">
        <v>28</v>
      </c>
      <c r="C31" s="316"/>
      <c r="D31" s="316"/>
      <c r="E31" s="316"/>
      <c r="F31" s="316"/>
      <c r="G31" s="316"/>
      <c r="H31" s="316"/>
      <c r="I31" s="316"/>
      <c r="J31" s="316"/>
      <c r="K31" s="316"/>
      <c r="L31" s="316"/>
      <c r="M31" s="316"/>
      <c r="N31" s="316"/>
      <c r="O31" s="316"/>
      <c r="P31" s="316"/>
      <c r="Q31" s="316"/>
      <c r="R31" s="316"/>
      <c r="S31" s="316"/>
      <c r="T31" s="316"/>
      <c r="U31" s="316"/>
    </row>
    <row r="32" spans="2:21" ht="60" customHeight="1" x14ac:dyDescent="0.2">
      <c r="B32" s="313"/>
      <c r="C32" s="313"/>
      <c r="D32" s="313"/>
      <c r="E32" s="313"/>
      <c r="F32" s="313"/>
      <c r="G32" s="313"/>
      <c r="H32" s="313"/>
      <c r="I32" s="313"/>
      <c r="J32" s="313"/>
      <c r="K32" s="313"/>
      <c r="L32" s="313"/>
      <c r="M32" s="313"/>
      <c r="N32" s="313"/>
      <c r="O32" s="313"/>
      <c r="P32" s="313"/>
      <c r="Q32" s="313"/>
      <c r="R32" s="313"/>
      <c r="S32" s="313"/>
      <c r="T32" s="313"/>
      <c r="U32" s="313"/>
    </row>
    <row r="33" spans="2:21" ht="60" customHeight="1" x14ac:dyDescent="0.2">
      <c r="B33" s="313"/>
      <c r="C33" s="313"/>
      <c r="D33" s="313"/>
      <c r="E33" s="313"/>
      <c r="F33" s="313"/>
      <c r="G33" s="313"/>
      <c r="H33" s="313"/>
      <c r="I33" s="313"/>
      <c r="J33" s="313"/>
      <c r="K33" s="313"/>
      <c r="L33" s="313"/>
      <c r="M33" s="313"/>
      <c r="N33" s="313"/>
      <c r="O33" s="313"/>
      <c r="P33" s="313"/>
      <c r="Q33" s="313"/>
      <c r="R33" s="313"/>
      <c r="S33" s="313"/>
      <c r="T33" s="313"/>
      <c r="U33" s="313"/>
    </row>
    <row r="34" spans="2:21" s="15" customFormat="1" ht="24.95" customHeight="1" x14ac:dyDescent="0.25">
      <c r="B34" s="317" t="s">
        <v>123</v>
      </c>
      <c r="C34" s="317"/>
      <c r="D34" s="317"/>
      <c r="E34" s="317"/>
      <c r="F34" s="317"/>
      <c r="G34" s="317"/>
      <c r="H34" s="317"/>
      <c r="I34" s="317"/>
      <c r="J34" s="317"/>
      <c r="K34" s="317"/>
      <c r="L34" s="317"/>
      <c r="M34" s="317"/>
      <c r="N34" s="317"/>
      <c r="O34" s="317"/>
      <c r="P34" s="317"/>
      <c r="Q34" s="317"/>
      <c r="R34" s="317"/>
      <c r="S34" s="317"/>
      <c r="T34" s="317"/>
      <c r="U34" s="317"/>
    </row>
    <row r="35" spans="2:21" ht="60" customHeight="1" x14ac:dyDescent="0.2">
      <c r="B35" s="313"/>
      <c r="C35" s="313"/>
      <c r="D35" s="313"/>
      <c r="E35" s="313"/>
      <c r="F35" s="313"/>
      <c r="G35" s="313"/>
      <c r="H35" s="313"/>
      <c r="I35" s="313"/>
      <c r="J35" s="313"/>
      <c r="K35" s="313"/>
      <c r="L35" s="313"/>
      <c r="M35" s="313"/>
      <c r="N35" s="313"/>
      <c r="O35" s="313"/>
      <c r="P35" s="313"/>
      <c r="Q35" s="313"/>
      <c r="R35" s="313"/>
      <c r="S35" s="313"/>
      <c r="T35" s="313"/>
      <c r="U35" s="313"/>
    </row>
    <row r="36" spans="2:21" ht="60" customHeight="1" x14ac:dyDescent="0.2">
      <c r="B36" s="313"/>
      <c r="C36" s="313"/>
      <c r="D36" s="313"/>
      <c r="E36" s="313"/>
      <c r="F36" s="313"/>
      <c r="G36" s="313"/>
      <c r="H36" s="313"/>
      <c r="I36" s="313"/>
      <c r="J36" s="313"/>
      <c r="K36" s="313"/>
      <c r="L36" s="313"/>
      <c r="M36" s="313"/>
      <c r="N36" s="313"/>
      <c r="O36" s="313"/>
      <c r="P36" s="313"/>
      <c r="Q36" s="313"/>
      <c r="R36" s="313"/>
      <c r="S36" s="313"/>
      <c r="T36" s="313"/>
      <c r="U36" s="313"/>
    </row>
    <row r="37" spans="2:21" ht="60" customHeight="1" x14ac:dyDescent="0.2">
      <c r="B37" s="313"/>
      <c r="C37" s="313"/>
      <c r="D37" s="313"/>
      <c r="E37" s="313"/>
      <c r="F37" s="313"/>
      <c r="G37" s="313"/>
      <c r="H37" s="313"/>
      <c r="I37" s="313"/>
      <c r="J37" s="313"/>
      <c r="K37" s="313"/>
      <c r="L37" s="313"/>
      <c r="M37" s="313"/>
      <c r="N37" s="313"/>
      <c r="O37" s="313"/>
      <c r="P37" s="313"/>
      <c r="Q37" s="313"/>
      <c r="R37" s="313"/>
      <c r="S37" s="313"/>
      <c r="T37" s="313"/>
      <c r="U37" s="313"/>
    </row>
    <row r="39" spans="2:21" x14ac:dyDescent="0.2">
      <c r="B39" s="314" t="s">
        <v>180</v>
      </c>
      <c r="C39" s="314"/>
      <c r="D39" s="314"/>
      <c r="E39" s="314"/>
      <c r="F39" s="314"/>
      <c r="G39" s="314"/>
      <c r="H39" s="314"/>
      <c r="I39" s="314"/>
      <c r="J39" s="314"/>
      <c r="K39" s="314"/>
      <c r="L39" s="314"/>
      <c r="M39" s="314"/>
      <c r="N39" s="314"/>
      <c r="O39" s="314"/>
      <c r="P39" s="314"/>
      <c r="Q39" s="314"/>
      <c r="R39" s="314"/>
      <c r="S39" s="314"/>
      <c r="T39" s="314"/>
      <c r="U39" s="314"/>
    </row>
    <row r="40" spans="2:21" ht="19.5" x14ac:dyDescent="0.2">
      <c r="B40" s="315" t="s">
        <v>28</v>
      </c>
      <c r="C40" s="316"/>
      <c r="D40" s="316"/>
      <c r="E40" s="316"/>
      <c r="F40" s="316"/>
      <c r="G40" s="316"/>
      <c r="H40" s="316"/>
      <c r="I40" s="316"/>
      <c r="J40" s="316"/>
      <c r="K40" s="316"/>
      <c r="L40" s="316"/>
      <c r="M40" s="316"/>
      <c r="N40" s="316"/>
      <c r="O40" s="316"/>
      <c r="P40" s="316"/>
      <c r="Q40" s="316"/>
      <c r="R40" s="316"/>
      <c r="S40" s="316"/>
      <c r="T40" s="316"/>
      <c r="U40" s="316"/>
    </row>
    <row r="41" spans="2:21" ht="51.75" customHeight="1" x14ac:dyDescent="0.2">
      <c r="B41" s="313"/>
      <c r="C41" s="313"/>
      <c r="D41" s="313"/>
      <c r="E41" s="313"/>
      <c r="F41" s="313"/>
      <c r="G41" s="313"/>
      <c r="H41" s="313"/>
      <c r="I41" s="313"/>
      <c r="J41" s="313"/>
      <c r="K41" s="313"/>
      <c r="L41" s="313"/>
      <c r="M41" s="313"/>
      <c r="N41" s="313"/>
      <c r="O41" s="313"/>
      <c r="P41" s="313"/>
      <c r="Q41" s="313"/>
      <c r="R41" s="313"/>
      <c r="S41" s="313"/>
      <c r="T41" s="313"/>
      <c r="U41" s="313"/>
    </row>
    <row r="42" spans="2:21" ht="50.25" customHeight="1" x14ac:dyDescent="0.2">
      <c r="B42" s="313"/>
      <c r="C42" s="313"/>
      <c r="D42" s="313"/>
      <c r="E42" s="313"/>
      <c r="F42" s="313"/>
      <c r="G42" s="313"/>
      <c r="H42" s="313"/>
      <c r="I42" s="313"/>
      <c r="J42" s="313"/>
      <c r="K42" s="313"/>
      <c r="L42" s="313"/>
      <c r="M42" s="313"/>
      <c r="N42" s="313"/>
      <c r="O42" s="313"/>
      <c r="P42" s="313"/>
      <c r="Q42" s="313"/>
      <c r="R42" s="313"/>
      <c r="S42" s="313"/>
      <c r="T42" s="313"/>
      <c r="U42" s="313"/>
    </row>
    <row r="43" spans="2:21" ht="19.5" x14ac:dyDescent="0.2">
      <c r="B43" s="317" t="s">
        <v>123</v>
      </c>
      <c r="C43" s="317"/>
      <c r="D43" s="317"/>
      <c r="E43" s="317"/>
      <c r="F43" s="317"/>
      <c r="G43" s="317"/>
      <c r="H43" s="317"/>
      <c r="I43" s="317"/>
      <c r="J43" s="317"/>
      <c r="K43" s="317"/>
      <c r="L43" s="317"/>
      <c r="M43" s="317"/>
      <c r="N43" s="317"/>
      <c r="O43" s="317"/>
      <c r="P43" s="317"/>
      <c r="Q43" s="317"/>
      <c r="R43" s="317"/>
      <c r="S43" s="317"/>
      <c r="T43" s="317"/>
      <c r="U43" s="317"/>
    </row>
    <row r="44" spans="2:21" ht="69.75" customHeight="1" x14ac:dyDescent="0.2">
      <c r="B44" s="313"/>
      <c r="C44" s="313"/>
      <c r="D44" s="313"/>
      <c r="E44" s="313"/>
      <c r="F44" s="313"/>
      <c r="G44" s="313"/>
      <c r="H44" s="313"/>
      <c r="I44" s="313"/>
      <c r="J44" s="313"/>
      <c r="K44" s="313"/>
      <c r="L44" s="313"/>
      <c r="M44" s="313"/>
      <c r="N44" s="313"/>
      <c r="O44" s="313"/>
      <c r="P44" s="313"/>
      <c r="Q44" s="313"/>
      <c r="R44" s="313"/>
      <c r="S44" s="313"/>
      <c r="T44" s="313"/>
      <c r="U44" s="313"/>
    </row>
    <row r="45" spans="2:21" ht="60" customHeight="1" x14ac:dyDescent="0.2">
      <c r="B45" s="313"/>
      <c r="C45" s="313"/>
      <c r="D45" s="313"/>
      <c r="E45" s="313"/>
      <c r="F45" s="313"/>
      <c r="G45" s="313"/>
      <c r="H45" s="313"/>
      <c r="I45" s="313"/>
      <c r="J45" s="313"/>
      <c r="K45" s="313"/>
      <c r="L45" s="313"/>
      <c r="M45" s="313"/>
      <c r="N45" s="313"/>
      <c r="O45" s="313"/>
      <c r="P45" s="313"/>
      <c r="Q45" s="313"/>
      <c r="R45" s="313"/>
      <c r="S45" s="313"/>
      <c r="T45" s="313"/>
      <c r="U45" s="313"/>
    </row>
    <row r="46" spans="2:21" ht="59.25" customHeight="1" x14ac:dyDescent="0.2">
      <c r="B46" s="313"/>
      <c r="C46" s="313"/>
      <c r="D46" s="313"/>
      <c r="E46" s="313"/>
      <c r="F46" s="313"/>
      <c r="G46" s="313"/>
      <c r="H46" s="313"/>
      <c r="I46" s="313"/>
      <c r="J46" s="313"/>
      <c r="K46" s="313"/>
      <c r="L46" s="313"/>
      <c r="M46" s="313"/>
      <c r="N46" s="313"/>
      <c r="O46" s="313"/>
      <c r="P46" s="313"/>
      <c r="Q46" s="313"/>
      <c r="R46" s="313"/>
      <c r="S46" s="313"/>
      <c r="T46" s="313"/>
      <c r="U46" s="313"/>
    </row>
    <row r="65495" spans="2:22" x14ac:dyDescent="0.2">
      <c r="B65495" s="11" t="s">
        <v>29</v>
      </c>
      <c r="C65495" s="11"/>
      <c r="D65495" s="11"/>
      <c r="E65495" s="11"/>
      <c r="F65495" s="11"/>
      <c r="G65495" s="11"/>
      <c r="H65495" s="11"/>
      <c r="I65495" s="11"/>
      <c r="J65495" s="11"/>
      <c r="K65495" s="11"/>
      <c r="L65495" s="11"/>
      <c r="M65495" s="11"/>
      <c r="N65495" s="11"/>
      <c r="O65495" s="11"/>
      <c r="P65495" s="11"/>
      <c r="Q65495" s="11"/>
      <c r="R65495" s="11"/>
      <c r="S65495" s="11"/>
      <c r="T65495" s="11"/>
      <c r="U65495" s="11"/>
      <c r="V65495" s="11"/>
    </row>
    <row r="65496" spans="2:22" x14ac:dyDescent="0.2">
      <c r="B65496" s="12" t="s">
        <v>30</v>
      </c>
      <c r="C65496" s="12"/>
      <c r="D65496" s="12"/>
      <c r="E65496" s="12"/>
      <c r="F65496" s="12"/>
      <c r="G65496" s="12"/>
      <c r="H65496" s="12"/>
      <c r="I65496" s="12"/>
      <c r="J65496" s="12"/>
      <c r="K65496" s="12"/>
      <c r="L65496" s="12"/>
      <c r="M65496" s="12"/>
      <c r="N65496" s="12"/>
      <c r="O65496" s="12"/>
      <c r="P65496" s="12"/>
      <c r="Q65496" s="12"/>
      <c r="R65496" s="12"/>
      <c r="S65496" s="12"/>
      <c r="T65496" s="12"/>
      <c r="U65496" s="12"/>
      <c r="V65496" s="12"/>
    </row>
    <row r="65497" spans="2:22" x14ac:dyDescent="0.2">
      <c r="B65497" s="12" t="s">
        <v>31</v>
      </c>
      <c r="C65497" s="12"/>
      <c r="D65497" s="12"/>
      <c r="E65497" s="12"/>
      <c r="F65497" s="12"/>
      <c r="G65497" s="12"/>
      <c r="H65497" s="12"/>
      <c r="I65497" s="12"/>
      <c r="J65497" s="12"/>
      <c r="K65497" s="12"/>
      <c r="L65497" s="12"/>
      <c r="M65497" s="12"/>
      <c r="N65497" s="12"/>
      <c r="O65497" s="12"/>
      <c r="P65497" s="12"/>
      <c r="Q65497" s="12"/>
      <c r="R65497" s="12"/>
      <c r="S65497" s="12"/>
      <c r="T65497" s="12"/>
      <c r="U65497" s="12"/>
      <c r="V65497" s="12"/>
    </row>
  </sheetData>
  <mergeCells count="40">
    <mergeCell ref="B26:U26"/>
    <mergeCell ref="G3:G9"/>
    <mergeCell ref="B2:B3"/>
    <mergeCell ref="M2:P2"/>
    <mergeCell ref="B16:U16"/>
    <mergeCell ref="B23:U23"/>
    <mergeCell ref="V2:V3"/>
    <mergeCell ref="L3:L9"/>
    <mergeCell ref="C2:F2"/>
    <mergeCell ref="B24:U24"/>
    <mergeCell ref="B25:U25"/>
    <mergeCell ref="H2:K2"/>
    <mergeCell ref="R2:U2"/>
    <mergeCell ref="B12:U12"/>
    <mergeCell ref="B13:U13"/>
    <mergeCell ref="B14:U14"/>
    <mergeCell ref="B15:U15"/>
    <mergeCell ref="B17:U17"/>
    <mergeCell ref="B18:U18"/>
    <mergeCell ref="B19:U19"/>
    <mergeCell ref="B21:U21"/>
    <mergeCell ref="B22:U22"/>
    <mergeCell ref="B27:U27"/>
    <mergeCell ref="B28:U28"/>
    <mergeCell ref="B30:U30"/>
    <mergeCell ref="B31:U31"/>
    <mergeCell ref="B32:U32"/>
    <mergeCell ref="B33:U33"/>
    <mergeCell ref="B34:U34"/>
    <mergeCell ref="B35:U35"/>
    <mergeCell ref="B36:U36"/>
    <mergeCell ref="B37:U37"/>
    <mergeCell ref="B44:U44"/>
    <mergeCell ref="B45:U45"/>
    <mergeCell ref="B46:U46"/>
    <mergeCell ref="B39:U39"/>
    <mergeCell ref="B40:U40"/>
    <mergeCell ref="B41:U41"/>
    <mergeCell ref="B42:U42"/>
    <mergeCell ref="B43:U43"/>
  </mergeCells>
  <phoneticPr fontId="2" type="noConversion"/>
  <hyperlinks>
    <hyperlink ref="B65497" r:id="rId1" xr:uid="{00000000-0004-0000-0300-000000000000}"/>
    <hyperlink ref="B65496" r:id="rId2" xr:uid="{00000000-0004-0000-0300-000001000000}"/>
    <hyperlink ref="B4" location="Autoevaluación!A54" tooltip="Ir a autoevaluacion" display="Diseño pedagogico" xr:uid="{00000000-0004-0000-0300-000002000000}"/>
    <hyperlink ref="B5" location="Autoevaluación!A61" tooltip="Ir a autoevaluacion" display="Practicas pedagogicas" xr:uid="{00000000-0004-0000-0300-000003000000}"/>
    <hyperlink ref="B6" location="Autoevaluación!A67" tooltip="Ir a autoevaluación" display="Gestion de aula" xr:uid="{00000000-0004-0000-0300-000004000000}"/>
    <hyperlink ref="B7" location="Autoevaluación!A73" tooltip="Ir a autoevaluación" display="Seguimiento academico" xr:uid="{00000000-0004-0000-0300-000005000000}"/>
  </hyperlinks>
  <pageMargins left="0.7" right="0.7" top="0.75" bottom="0.75" header="0.3" footer="0.3"/>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AN65497"/>
  <sheetViews>
    <sheetView showGridLines="0" zoomScale="70" zoomScaleNormal="70" workbookViewId="0">
      <selection activeCell="A6" sqref="A6"/>
    </sheetView>
  </sheetViews>
  <sheetFormatPr baseColWidth="10" defaultColWidth="11.42578125" defaultRowHeight="15" x14ac:dyDescent="0.2"/>
  <cols>
    <col min="1" max="1" width="1.42578125" style="1" customWidth="1"/>
    <col min="2" max="2" width="38.28515625" style="1" customWidth="1"/>
    <col min="3" max="6" width="7.7109375" style="1" customWidth="1"/>
    <col min="7" max="7" width="1.7109375" style="1" customWidth="1"/>
    <col min="8" max="11" width="7.7109375" style="1" customWidth="1"/>
    <col min="12" max="12" width="1.7109375" style="1" customWidth="1"/>
    <col min="13" max="16" width="7.7109375" style="1" customWidth="1"/>
    <col min="17" max="17" width="2.140625" style="1" customWidth="1"/>
    <col min="18" max="21" width="7.7109375" style="1" customWidth="1"/>
    <col min="22" max="22" width="14.140625" style="1" bestFit="1" customWidth="1"/>
    <col min="23" max="27" width="11.42578125" style="1"/>
    <col min="28" max="28" width="2" style="1" customWidth="1"/>
    <col min="29" max="33" width="11.42578125" style="1"/>
    <col min="34" max="34" width="1.85546875" style="1" customWidth="1"/>
    <col min="35" max="16384" width="11.42578125" style="1"/>
  </cols>
  <sheetData>
    <row r="1" spans="2:40" ht="6" customHeight="1" x14ac:dyDescent="0.2"/>
    <row r="2" spans="2:40" ht="22.5" customHeight="1" x14ac:dyDescent="0.2">
      <c r="B2" s="329" t="s">
        <v>137</v>
      </c>
      <c r="C2" s="322" t="s">
        <v>177</v>
      </c>
      <c r="D2" s="322"/>
      <c r="E2" s="322"/>
      <c r="F2" s="322"/>
      <c r="G2" s="2"/>
      <c r="H2" s="323" t="s">
        <v>178</v>
      </c>
      <c r="I2" s="323"/>
      <c r="J2" s="323"/>
      <c r="K2" s="323"/>
      <c r="L2" s="3"/>
      <c r="M2" s="331" t="s">
        <v>179</v>
      </c>
      <c r="N2" s="331"/>
      <c r="O2" s="331"/>
      <c r="P2" s="331"/>
      <c r="Q2" s="58"/>
      <c r="R2" s="314" t="s">
        <v>180</v>
      </c>
      <c r="S2" s="314"/>
      <c r="T2" s="314"/>
      <c r="U2" s="314"/>
      <c r="V2" s="319"/>
      <c r="W2" s="17"/>
      <c r="X2" s="17"/>
      <c r="Y2" s="17"/>
      <c r="Z2" s="17"/>
      <c r="AA2" s="17"/>
      <c r="AB2" s="17"/>
      <c r="AC2" s="17"/>
      <c r="AD2" s="17"/>
      <c r="AE2" s="17"/>
      <c r="AF2" s="17"/>
      <c r="AG2" s="17"/>
      <c r="AH2" s="17"/>
      <c r="AI2" s="17"/>
      <c r="AJ2" s="17"/>
      <c r="AK2" s="17"/>
      <c r="AL2" s="17"/>
      <c r="AM2" s="17"/>
      <c r="AN2" s="17"/>
    </row>
    <row r="3" spans="2:40" ht="24.75" customHeight="1" thickBot="1" x14ac:dyDescent="0.25">
      <c r="B3" s="330"/>
      <c r="C3" s="4">
        <v>1</v>
      </c>
      <c r="D3" s="4">
        <v>2</v>
      </c>
      <c r="E3" s="5">
        <v>3</v>
      </c>
      <c r="F3" s="6">
        <v>4</v>
      </c>
      <c r="G3" s="327"/>
      <c r="H3" s="4">
        <v>1</v>
      </c>
      <c r="I3" s="4">
        <v>2</v>
      </c>
      <c r="J3" s="5">
        <v>3</v>
      </c>
      <c r="K3" s="6">
        <v>4</v>
      </c>
      <c r="L3" s="320"/>
      <c r="M3" s="4">
        <v>1</v>
      </c>
      <c r="N3" s="4">
        <v>2</v>
      </c>
      <c r="O3" s="5">
        <v>3</v>
      </c>
      <c r="P3" s="6">
        <v>4</v>
      </c>
      <c r="Q3" s="59"/>
      <c r="R3" s="4">
        <v>1</v>
      </c>
      <c r="S3" s="4">
        <v>2</v>
      </c>
      <c r="T3" s="5">
        <v>3</v>
      </c>
      <c r="U3" s="6">
        <v>4</v>
      </c>
      <c r="V3" s="319"/>
      <c r="W3" s="17"/>
      <c r="X3" s="17"/>
      <c r="Y3" s="17"/>
      <c r="Z3" s="17"/>
      <c r="AA3" s="17"/>
      <c r="AB3" s="17"/>
      <c r="AC3" s="17"/>
      <c r="AD3" s="17"/>
      <c r="AE3" s="17"/>
      <c r="AF3" s="17"/>
      <c r="AG3" s="17"/>
      <c r="AH3" s="17"/>
      <c r="AI3" s="17"/>
      <c r="AJ3" s="17"/>
      <c r="AK3" s="17"/>
      <c r="AL3" s="17"/>
      <c r="AM3" s="17"/>
      <c r="AN3" s="17"/>
    </row>
    <row r="4" spans="2:40" ht="38.1" customHeight="1" thickTop="1" thickBot="1" x14ac:dyDescent="0.25">
      <c r="B4" s="40" t="s">
        <v>133</v>
      </c>
      <c r="C4" s="39">
        <f>Autoevaluación!R84/SUM(Autoevaluación!R84:R87)</f>
        <v>0</v>
      </c>
      <c r="D4" s="8">
        <f>Autoevaluación!R85/SUM(Autoevaluación!R84:R87)</f>
        <v>0</v>
      </c>
      <c r="E4" s="8">
        <f>Autoevaluación!R86/SUM(Autoevaluación!R84:R87)</f>
        <v>0.33333333333333331</v>
      </c>
      <c r="F4" s="8">
        <f>Autoevaluación!R87/SUM(Autoevaluación!R84:R87)</f>
        <v>0.66666666666666663</v>
      </c>
      <c r="G4" s="328"/>
      <c r="H4" s="19" t="e">
        <f>Autoevaluación!S84/SUM(Autoevaluación!S84:S87)</f>
        <v>#DIV/0!</v>
      </c>
      <c r="I4" s="8" t="e">
        <f>Autoevaluación!S85/SUM(Autoevaluación!S84:S87)</f>
        <v>#DIV/0!</v>
      </c>
      <c r="J4" s="8" t="e">
        <f>Autoevaluación!S86/SUM(Autoevaluación!S84:S87)</f>
        <v>#DIV/0!</v>
      </c>
      <c r="K4" s="8" t="e">
        <f>Autoevaluación!S87/SUM(Autoevaluación!S84:S87)</f>
        <v>#DIV/0!</v>
      </c>
      <c r="L4" s="321"/>
      <c r="M4" s="8" t="e">
        <f>Autoevaluación!T84/SUM(Autoevaluación!T84:T87)</f>
        <v>#DIV/0!</v>
      </c>
      <c r="N4" s="8" t="e">
        <f>Autoevaluación!T85/SUM(Autoevaluación!T84:T87)</f>
        <v>#DIV/0!</v>
      </c>
      <c r="O4" s="8" t="e">
        <f>Autoevaluación!T86/SUM(Autoevaluación!T84:T87)</f>
        <v>#DIV/0!</v>
      </c>
      <c r="P4" s="8" t="e">
        <f>Autoevaluación!T87/SUM(Autoevaluación!T84:T87)</f>
        <v>#DIV/0!</v>
      </c>
      <c r="Q4" s="56"/>
      <c r="R4" s="8" t="e">
        <f>Autoevaluación!U84/SUM(Autoevaluación!U84:U87)</f>
        <v>#DIV/0!</v>
      </c>
      <c r="S4" s="8" t="e">
        <f>Autoevaluación!U85/SUM(Autoevaluación!U84:U87)</f>
        <v>#DIV/0!</v>
      </c>
      <c r="T4" s="8" t="e">
        <f>Autoevaluación!U86/SUM(Autoevaluación!U84:U87)</f>
        <v>#DIV/0!</v>
      </c>
      <c r="U4" s="8" t="e">
        <f>Autoevaluación!U87/SUM(Autoevaluación!U84:U87)</f>
        <v>#DIV/0!</v>
      </c>
      <c r="V4" s="17"/>
      <c r="W4" s="17"/>
      <c r="X4" s="17"/>
      <c r="Y4" s="17"/>
      <c r="Z4" s="17"/>
      <c r="AA4" s="17"/>
      <c r="AB4" s="17"/>
      <c r="AC4" s="17"/>
      <c r="AD4" s="17"/>
      <c r="AE4" s="17"/>
      <c r="AF4" s="17"/>
      <c r="AG4" s="17"/>
      <c r="AH4" s="17"/>
      <c r="AI4" s="17"/>
      <c r="AJ4" s="17"/>
      <c r="AK4" s="17"/>
      <c r="AL4" s="17"/>
      <c r="AM4" s="17"/>
      <c r="AN4" s="17"/>
    </row>
    <row r="5" spans="2:40" ht="38.1" customHeight="1" thickTop="1" thickBot="1" x14ac:dyDescent="0.3">
      <c r="B5" s="42" t="s">
        <v>134</v>
      </c>
      <c r="C5" s="39">
        <f>Autoevaluación!R89/SUM(Autoevaluación!R89:R92)</f>
        <v>0</v>
      </c>
      <c r="D5" s="8">
        <f>Autoevaluación!R90/SUM(Autoevaluación!R89:R92)</f>
        <v>0</v>
      </c>
      <c r="E5" s="8">
        <f>Autoevaluación!R91/SUM(Autoevaluación!R89:R92)</f>
        <v>1</v>
      </c>
      <c r="F5" s="8">
        <f>Autoevaluación!R92/SUM(Autoevaluación!R89:R92)</f>
        <v>0</v>
      </c>
      <c r="G5" s="328"/>
      <c r="H5" s="19" t="e">
        <f>Autoevaluación!S89/SUM(Autoevaluación!S89:S92)</f>
        <v>#DIV/0!</v>
      </c>
      <c r="I5" s="8" t="e">
        <f>Autoevaluación!S90/SUM(Autoevaluación!S89:S92)</f>
        <v>#DIV/0!</v>
      </c>
      <c r="J5" s="8" t="e">
        <f>Autoevaluación!S91/SUM(Autoevaluación!S89:Q92Q13:V16)</f>
        <v>#NAME?</v>
      </c>
      <c r="K5" s="8" t="e">
        <f>Autoevaluación!S92/SUM(Autoevaluación!S89:S92)</f>
        <v>#DIV/0!</v>
      </c>
      <c r="L5" s="321"/>
      <c r="M5" s="8" t="e">
        <f>Autoevaluación!T89/SUM(Autoevaluación!T89:T92)</f>
        <v>#DIV/0!</v>
      </c>
      <c r="N5" s="8" t="e">
        <f>Autoevaluación!T90/SUM(Autoevaluación!T89:T92)</f>
        <v>#DIV/0!</v>
      </c>
      <c r="O5" s="8" t="e">
        <f>Autoevaluación!T91/SUM(Autoevaluación!T89:T92)</f>
        <v>#DIV/0!</v>
      </c>
      <c r="P5" s="8" t="e">
        <f>Autoevaluación!T92/SUM(Autoevaluación!T89:T92)</f>
        <v>#DIV/0!</v>
      </c>
      <c r="Q5" s="56"/>
      <c r="R5" s="8" t="e">
        <f>Autoevaluación!U89/SUM(Autoevaluación!U89:U92)</f>
        <v>#DIV/0!</v>
      </c>
      <c r="S5" s="8" t="e">
        <f>Autoevaluación!U90/SUM(Autoevaluación!U89:U92)</f>
        <v>#DIV/0!</v>
      </c>
      <c r="T5" s="8" t="e">
        <f>Autoevaluación!U91/SUM(Autoevaluación!U89:U92)</f>
        <v>#DIV/0!</v>
      </c>
      <c r="U5" s="8" t="e">
        <f>Autoevaluación!U92/SUM(Autoevaluación!U89:U92)</f>
        <v>#DIV/0!</v>
      </c>
      <c r="V5" s="15"/>
      <c r="W5" s="17"/>
      <c r="X5" s="17"/>
      <c r="Y5" s="17"/>
      <c r="Z5" s="17"/>
      <c r="AA5" s="17"/>
      <c r="AB5" s="17"/>
      <c r="AC5" s="17"/>
      <c r="AD5" s="17"/>
      <c r="AE5" s="17"/>
      <c r="AF5" s="17"/>
      <c r="AG5" s="17"/>
      <c r="AH5" s="17"/>
      <c r="AI5" s="17"/>
      <c r="AJ5" s="17"/>
      <c r="AK5" s="17"/>
      <c r="AL5" s="17"/>
      <c r="AM5" s="17"/>
      <c r="AN5" s="17"/>
    </row>
    <row r="6" spans="2:40" ht="38.1" customHeight="1" thickTop="1" thickBot="1" x14ac:dyDescent="0.25">
      <c r="B6" s="42" t="s">
        <v>32</v>
      </c>
      <c r="C6" s="39">
        <f>Autoevaluación!R98/SUM(Autoevaluación!R98:R101)</f>
        <v>0</v>
      </c>
      <c r="D6" s="8">
        <f>Autoevaluación!R99/SUM(Autoevaluación!R98:R101)</f>
        <v>0.5</v>
      </c>
      <c r="E6" s="8">
        <f>Autoevaluación!R100/SUM(Autoevaluación!R98:R101)</f>
        <v>0.5</v>
      </c>
      <c r="F6" s="8">
        <f>Autoevaluación!R101/SUM(Autoevaluación!R98:R101)</f>
        <v>0</v>
      </c>
      <c r="G6" s="328"/>
      <c r="H6" s="19" t="e">
        <f>Autoevaluación!S98/SUM(Autoevaluación!S98:S101)</f>
        <v>#DIV/0!</v>
      </c>
      <c r="I6" s="8" t="e">
        <f>Autoevaluación!S99/SUM(Autoevaluación!S98:S101)</f>
        <v>#DIV/0!</v>
      </c>
      <c r="J6" s="8" t="e">
        <f>Autoevaluación!S100/SUM(Autoevaluación!S98:S101)</f>
        <v>#DIV/0!</v>
      </c>
      <c r="K6" s="8" t="e">
        <f>Autoevaluación!S10/SUM(Autoevaluación!S98:S101)</f>
        <v>#DIV/0!</v>
      </c>
      <c r="L6" s="321"/>
      <c r="M6" s="8" t="e">
        <f>Autoevaluación!T98/SUM(Autoevaluación!T98:T101)</f>
        <v>#DIV/0!</v>
      </c>
      <c r="N6" s="8" t="e">
        <f>Autoevaluación!T99/SUM(Autoevaluación!T98:T101)</f>
        <v>#DIV/0!</v>
      </c>
      <c r="O6" s="8" t="e">
        <f>Autoevaluación!T100/SUM(Autoevaluación!T98:T101)</f>
        <v>#DIV/0!</v>
      </c>
      <c r="P6" s="8" t="e">
        <f>Autoevaluación!T101/SUM(Autoevaluación!T98:T101)</f>
        <v>#DIV/0!</v>
      </c>
      <c r="Q6" s="56"/>
      <c r="R6" s="8" t="e">
        <f>Autoevaluación!U98/SUM(Autoevaluación!U98:U101)</f>
        <v>#DIV/0!</v>
      </c>
      <c r="S6" s="8" t="e">
        <f>Autoevaluación!U99/SUM(Autoevaluación!U98:U101)</f>
        <v>#DIV/0!</v>
      </c>
      <c r="T6" s="8" t="e">
        <f>Autoevaluación!U100/SUM(Autoevaluación!U98:U101)</f>
        <v>#DIV/0!</v>
      </c>
      <c r="U6" s="8" t="e">
        <f>Autoevaluación!U101/SUM(Autoevaluación!U98:U101)</f>
        <v>#DIV/0!</v>
      </c>
      <c r="V6" s="18"/>
      <c r="W6" s="17"/>
      <c r="X6" s="17"/>
      <c r="Y6" s="17"/>
      <c r="Z6" s="17"/>
      <c r="AA6" s="17"/>
      <c r="AB6" s="17"/>
      <c r="AC6" s="17"/>
      <c r="AD6" s="17"/>
      <c r="AE6" s="17"/>
      <c r="AF6" s="17"/>
      <c r="AG6" s="17"/>
      <c r="AH6" s="17"/>
      <c r="AI6" s="17"/>
      <c r="AJ6" s="17"/>
      <c r="AK6" s="17"/>
      <c r="AL6" s="17"/>
      <c r="AM6" s="17"/>
      <c r="AN6" s="17"/>
    </row>
    <row r="7" spans="2:40" ht="38.1" customHeight="1" thickTop="1" thickBot="1" x14ac:dyDescent="0.25">
      <c r="B7" s="40" t="s">
        <v>135</v>
      </c>
      <c r="C7" s="39">
        <f>Autoevaluación!R102/SUM(Autoevaluación!R102:R105)</f>
        <v>0.1</v>
      </c>
      <c r="D7" s="8">
        <f>Autoevaluación!R103/SUM(Autoevaluación!R102:R105)</f>
        <v>0.1</v>
      </c>
      <c r="E7" s="8">
        <f>Autoevaluación!R104/SUM(Autoevaluación!R102:R105)</f>
        <v>0.7</v>
      </c>
      <c r="F7" s="8">
        <f>Autoevaluación!R105/SUM(Autoevaluación!R102:R105)</f>
        <v>0.1</v>
      </c>
      <c r="G7" s="328"/>
      <c r="H7" s="19" t="e">
        <f>Autoevaluación!S102/SUM(Autoevaluación!S102:S105)</f>
        <v>#DIV/0!</v>
      </c>
      <c r="I7" s="8" t="e">
        <f>Autoevaluación!S103/SUM(Autoevaluación!S102:S105)</f>
        <v>#DIV/0!</v>
      </c>
      <c r="J7" s="8" t="e">
        <f>Autoevaluación!S104/SUM(Autoevaluación!S102:S105)</f>
        <v>#DIV/0!</v>
      </c>
      <c r="K7" s="8" t="e">
        <f>Autoevaluación!S105/SUM(Autoevaluación!S102:S105)</f>
        <v>#DIV/0!</v>
      </c>
      <c r="L7" s="321"/>
      <c r="M7" s="8" t="e">
        <f>Autoevaluación!T102/SUM(Autoevaluación!T102:T105)</f>
        <v>#DIV/0!</v>
      </c>
      <c r="N7" s="8" t="e">
        <f>Autoevaluación!T103/SUM(Autoevaluación!T102:T105)</f>
        <v>#DIV/0!</v>
      </c>
      <c r="O7" s="8" t="e">
        <f>Autoevaluación!T104/SUM(Autoevaluación!T102:T105)</f>
        <v>#DIV/0!</v>
      </c>
      <c r="P7" s="8" t="e">
        <f>Autoevaluación!T105/SUM(Autoevaluación!T102:T105)</f>
        <v>#DIV/0!</v>
      </c>
      <c r="Q7" s="56"/>
      <c r="R7" s="8" t="e">
        <f>Autoevaluación!U102/SUM(Autoevaluación!U102:U105)</f>
        <v>#DIV/0!</v>
      </c>
      <c r="S7" s="8" t="e">
        <f>Autoevaluación!U103/SUM(Autoevaluación!U102:U105)</f>
        <v>#DIV/0!</v>
      </c>
      <c r="T7" s="8" t="e">
        <f>Autoevaluación!U104/SUM(Autoevaluación!U102:U105)</f>
        <v>#DIV/0!</v>
      </c>
      <c r="U7" s="8" t="e">
        <f>Autoevaluación!U105/SUM(Autoevaluación!U102:U105)</f>
        <v>#DIV/0!</v>
      </c>
      <c r="V7" s="17"/>
      <c r="W7" s="17"/>
      <c r="X7" s="17"/>
      <c r="Y7" s="17"/>
      <c r="Z7" s="17"/>
      <c r="AA7" s="17"/>
      <c r="AB7" s="17"/>
      <c r="AC7" s="17"/>
      <c r="AD7" s="17"/>
      <c r="AE7" s="17"/>
      <c r="AF7" s="17"/>
      <c r="AG7" s="17"/>
      <c r="AH7" s="17"/>
      <c r="AI7" s="17"/>
      <c r="AJ7" s="17"/>
      <c r="AK7" s="17"/>
      <c r="AL7" s="17"/>
      <c r="AM7" s="17"/>
      <c r="AN7" s="17"/>
    </row>
    <row r="8" spans="2:40" ht="38.1" customHeight="1" thickTop="1" thickBot="1" x14ac:dyDescent="0.25">
      <c r="B8" s="40" t="s">
        <v>136</v>
      </c>
      <c r="C8" s="39">
        <f>Autoevaluación!R114/SUM(Autoevaluación!R114:R117)</f>
        <v>0</v>
      </c>
      <c r="D8" s="8">
        <f>Autoevaluación!R115/SUM(Autoevaluación!R114:R117)</f>
        <v>0</v>
      </c>
      <c r="E8" s="8">
        <f>Autoevaluación!R116/SUM(Autoevaluación!R114:R117)</f>
        <v>0.75</v>
      </c>
      <c r="F8" s="8">
        <f>Autoevaluación!R117/SUM(Autoevaluación!R114:R117)</f>
        <v>0.25</v>
      </c>
      <c r="G8" s="328"/>
      <c r="H8" s="19" t="e">
        <f>Autoevaluación!S114/SUM(Autoevaluación!S114:S117)</f>
        <v>#DIV/0!</v>
      </c>
      <c r="I8" s="8" t="e">
        <f>Autoevaluación!S115/SUM(Autoevaluación!S114:S117)</f>
        <v>#DIV/0!</v>
      </c>
      <c r="J8" s="8" t="e">
        <f>Autoevaluación!S116/SUM(Autoevaluación!S114:S117)</f>
        <v>#DIV/0!</v>
      </c>
      <c r="K8" s="8" t="e">
        <f>Autoevaluación!S117/SUM(Autoevaluación!S114:S117)</f>
        <v>#DIV/0!</v>
      </c>
      <c r="L8" s="321"/>
      <c r="M8" s="8" t="e">
        <f>Autoevaluación!T114/SUM(Autoevaluación!T114:T117)</f>
        <v>#DIV/0!</v>
      </c>
      <c r="N8" s="8" t="e">
        <f>Autoevaluación!T115/SUM(Autoevaluación!T114:T117)</f>
        <v>#DIV/0!</v>
      </c>
      <c r="O8" s="8" t="e">
        <f>Autoevaluación!T116/SUM(Autoevaluación!T114:T117)</f>
        <v>#DIV/0!</v>
      </c>
      <c r="P8" s="8" t="e">
        <f>Autoevaluación!T117/SUM(Autoevaluación!T114:T117)</f>
        <v>#DIV/0!</v>
      </c>
      <c r="Q8" s="56"/>
      <c r="R8" s="8" t="e">
        <f>Autoevaluación!U114/SUM(Autoevaluación!U114:U117)</f>
        <v>#DIV/0!</v>
      </c>
      <c r="S8" s="8" t="e">
        <f>Autoevaluación!U115/SUM(Autoevaluación!U114:U117)</f>
        <v>#DIV/0!</v>
      </c>
      <c r="T8" s="8" t="e">
        <f>Autoevaluación!U116/SUM(Autoevaluación!U114:U117)</f>
        <v>#DIV/0!</v>
      </c>
      <c r="U8" s="8" t="e">
        <f>Autoevaluación!U117/SUM(Autoevaluación!U114:U117)</f>
        <v>#DIV/0!</v>
      </c>
      <c r="V8" s="17"/>
      <c r="W8" s="17"/>
      <c r="X8" s="17"/>
      <c r="Y8" s="17"/>
      <c r="Z8" s="17"/>
      <c r="AA8" s="17"/>
      <c r="AB8" s="17"/>
      <c r="AC8" s="17"/>
      <c r="AD8" s="17"/>
      <c r="AE8" s="17"/>
      <c r="AF8" s="17"/>
      <c r="AG8" s="17"/>
      <c r="AH8" s="17"/>
      <c r="AI8" s="17"/>
      <c r="AJ8" s="17"/>
      <c r="AK8" s="17"/>
      <c r="AL8" s="17"/>
      <c r="AM8" s="17"/>
      <c r="AN8" s="17"/>
    </row>
    <row r="9" spans="2:40" ht="38.1" customHeight="1" thickTop="1" x14ac:dyDescent="0.2">
      <c r="B9" s="41"/>
      <c r="C9" s="8"/>
      <c r="D9" s="8"/>
      <c r="E9" s="8"/>
      <c r="F9" s="8"/>
      <c r="G9" s="328"/>
      <c r="H9" s="8"/>
      <c r="I9" s="8"/>
      <c r="J9" s="8"/>
      <c r="K9" s="8"/>
      <c r="L9" s="321"/>
      <c r="M9" s="8"/>
      <c r="N9" s="8"/>
      <c r="O9" s="8"/>
      <c r="P9" s="8"/>
      <c r="Q9" s="56"/>
      <c r="R9" s="8"/>
      <c r="S9" s="8"/>
      <c r="T9" s="8"/>
      <c r="U9" s="8"/>
      <c r="V9" s="17"/>
      <c r="W9" s="17"/>
      <c r="X9" s="17"/>
      <c r="Y9" s="17"/>
      <c r="Z9" s="17"/>
      <c r="AA9" s="17"/>
      <c r="AB9" s="17"/>
      <c r="AC9" s="17"/>
      <c r="AD9" s="17"/>
      <c r="AE9" s="17"/>
      <c r="AF9" s="17"/>
      <c r="AG9" s="17"/>
      <c r="AH9" s="17"/>
      <c r="AI9" s="17"/>
      <c r="AJ9" s="17"/>
      <c r="AK9" s="17"/>
      <c r="AL9" s="17"/>
      <c r="AM9" s="17"/>
      <c r="AN9" s="17"/>
    </row>
    <row r="10" spans="2:40" ht="42" customHeight="1" x14ac:dyDescent="0.2">
      <c r="B10" s="16" t="s">
        <v>138</v>
      </c>
      <c r="C10" s="13">
        <f>AVERAGE(C4:C9)</f>
        <v>0.02</v>
      </c>
      <c r="D10" s="13">
        <f>AVERAGE(D4:D9)</f>
        <v>0.12</v>
      </c>
      <c r="E10" s="13">
        <f>AVERAGE(E4:E9)</f>
        <v>0.65666666666666662</v>
      </c>
      <c r="F10" s="13">
        <f>AVERAGE(F4:F9)</f>
        <v>0.20333333333333331</v>
      </c>
      <c r="G10" s="10"/>
      <c r="H10" s="13" t="e">
        <f>AVERAGE(H4:H9)</f>
        <v>#DIV/0!</v>
      </c>
      <c r="I10" s="13" t="e">
        <f>AVERAGE(I4:I9)</f>
        <v>#DIV/0!</v>
      </c>
      <c r="J10" s="13" t="e">
        <f>AVERAGE(J4:J9)</f>
        <v>#DIV/0!</v>
      </c>
      <c r="K10" s="13" t="e">
        <f>AVERAGE(K4:K9)</f>
        <v>#DIV/0!</v>
      </c>
      <c r="L10" s="10"/>
      <c r="M10" s="13" t="e">
        <f>AVERAGE(M4:M9)</f>
        <v>#DIV/0!</v>
      </c>
      <c r="N10" s="13" t="e">
        <f>AVERAGE(N4:N9)</f>
        <v>#DIV/0!</v>
      </c>
      <c r="O10" s="13" t="e">
        <f>AVERAGE(O4:O9)</f>
        <v>#DIV/0!</v>
      </c>
      <c r="P10" s="13" t="e">
        <f>AVERAGE(P4:P9)</f>
        <v>#DIV/0!</v>
      </c>
      <c r="Q10" s="57"/>
      <c r="R10" s="13" t="e">
        <f>AVERAGE(R4:R9)</f>
        <v>#DIV/0!</v>
      </c>
      <c r="S10" s="13" t="e">
        <f>AVERAGE(S4:S9)</f>
        <v>#DIV/0!</v>
      </c>
      <c r="T10" s="13" t="e">
        <f>AVERAGE(T4:T9)</f>
        <v>#DIV/0!</v>
      </c>
      <c r="U10" s="13" t="e">
        <f>AVERAGE(U4:U9)</f>
        <v>#DIV/0!</v>
      </c>
      <c r="V10" s="17"/>
      <c r="W10" s="17"/>
      <c r="X10" s="17"/>
      <c r="Y10" s="17"/>
      <c r="Z10" s="17"/>
      <c r="AA10" s="17"/>
      <c r="AB10" s="17"/>
      <c r="AC10" s="17"/>
      <c r="AD10" s="17"/>
      <c r="AE10" s="17"/>
      <c r="AF10" s="17"/>
      <c r="AG10" s="17"/>
      <c r="AH10" s="17"/>
      <c r="AI10" s="17"/>
      <c r="AJ10" s="17"/>
      <c r="AK10" s="17"/>
      <c r="AL10" s="17"/>
      <c r="AM10" s="17"/>
      <c r="AN10" s="17"/>
    </row>
    <row r="11" spans="2:40" x14ac:dyDescent="0.2">
      <c r="B11" s="9"/>
      <c r="C11" s="9"/>
      <c r="D11" s="9"/>
      <c r="E11" s="9"/>
      <c r="F11" s="10"/>
      <c r="G11" s="10"/>
      <c r="H11" s="10"/>
      <c r="I11" s="10"/>
      <c r="J11" s="10"/>
      <c r="K11" s="10"/>
      <c r="L11" s="10"/>
      <c r="M11" s="10"/>
      <c r="N11" s="10"/>
      <c r="O11" s="10"/>
      <c r="P11" s="10"/>
      <c r="Q11" s="10"/>
      <c r="R11" s="10"/>
      <c r="S11" s="10"/>
      <c r="T11" s="10"/>
      <c r="U11" s="10"/>
      <c r="V11" s="17"/>
      <c r="W11" s="17"/>
      <c r="X11" s="17"/>
      <c r="Y11" s="17"/>
      <c r="Z11" s="17"/>
      <c r="AA11" s="17"/>
      <c r="AB11" s="17"/>
      <c r="AC11" s="17"/>
      <c r="AD11" s="17"/>
      <c r="AE11" s="17"/>
      <c r="AF11" s="17"/>
      <c r="AG11" s="17"/>
      <c r="AH11" s="17"/>
      <c r="AI11" s="17"/>
      <c r="AJ11" s="17"/>
      <c r="AK11" s="17"/>
      <c r="AL11" s="17"/>
      <c r="AM11" s="17"/>
      <c r="AN11" s="17"/>
    </row>
    <row r="12" spans="2:40" ht="21.95" customHeight="1" x14ac:dyDescent="0.2">
      <c r="B12" s="322" t="s">
        <v>177</v>
      </c>
      <c r="C12" s="322"/>
      <c r="D12" s="322"/>
      <c r="E12" s="322"/>
      <c r="F12" s="322"/>
      <c r="G12" s="322"/>
      <c r="H12" s="322"/>
      <c r="I12" s="322"/>
      <c r="J12" s="322"/>
      <c r="K12" s="322"/>
      <c r="L12" s="322"/>
      <c r="M12" s="322"/>
      <c r="N12" s="322"/>
      <c r="O12" s="322"/>
      <c r="P12" s="322"/>
      <c r="Q12" s="322"/>
      <c r="R12" s="322"/>
      <c r="S12" s="322"/>
      <c r="T12" s="322"/>
      <c r="U12" s="322"/>
      <c r="V12" s="17"/>
      <c r="W12" s="17"/>
      <c r="X12" s="17"/>
      <c r="Y12" s="17"/>
      <c r="Z12" s="17"/>
      <c r="AA12" s="17"/>
      <c r="AB12" s="17"/>
      <c r="AC12" s="17"/>
      <c r="AD12" s="17"/>
      <c r="AE12" s="17"/>
      <c r="AF12" s="17"/>
      <c r="AG12" s="17"/>
      <c r="AH12" s="17"/>
      <c r="AI12" s="17"/>
      <c r="AJ12" s="17"/>
      <c r="AK12" s="17"/>
      <c r="AL12" s="17"/>
      <c r="AM12" s="17"/>
      <c r="AN12" s="17"/>
    </row>
    <row r="13" spans="2:40" ht="24.95" customHeight="1" x14ac:dyDescent="0.2">
      <c r="B13" s="324" t="s">
        <v>28</v>
      </c>
      <c r="C13" s="324"/>
      <c r="D13" s="324"/>
      <c r="E13" s="324"/>
      <c r="F13" s="324"/>
      <c r="G13" s="324"/>
      <c r="H13" s="324"/>
      <c r="I13" s="324"/>
      <c r="J13" s="324"/>
      <c r="K13" s="324"/>
      <c r="L13" s="324"/>
      <c r="M13" s="324"/>
      <c r="N13" s="324"/>
      <c r="O13" s="324"/>
      <c r="P13" s="324"/>
      <c r="Q13" s="324"/>
      <c r="R13" s="324"/>
      <c r="S13" s="324"/>
      <c r="T13" s="324"/>
      <c r="U13" s="324"/>
      <c r="V13" s="17"/>
      <c r="W13" s="17"/>
      <c r="X13" s="17"/>
      <c r="Y13" s="17"/>
      <c r="Z13" s="17"/>
      <c r="AA13" s="17"/>
      <c r="AB13" s="17"/>
      <c r="AC13" s="17"/>
      <c r="AD13" s="17"/>
      <c r="AE13" s="17"/>
      <c r="AF13" s="17"/>
      <c r="AG13" s="17"/>
      <c r="AH13" s="17"/>
      <c r="AI13" s="17"/>
      <c r="AJ13" s="17"/>
      <c r="AK13" s="17"/>
      <c r="AL13" s="17"/>
      <c r="AM13" s="17"/>
      <c r="AN13" s="17"/>
    </row>
    <row r="14" spans="2:40" ht="60" customHeight="1" x14ac:dyDescent="0.2">
      <c r="B14" s="286"/>
      <c r="C14" s="286"/>
      <c r="D14" s="286"/>
      <c r="E14" s="286"/>
      <c r="F14" s="286"/>
      <c r="G14" s="286"/>
      <c r="H14" s="286"/>
      <c r="I14" s="286"/>
      <c r="J14" s="286"/>
      <c r="K14" s="286"/>
      <c r="L14" s="286"/>
      <c r="M14" s="286"/>
      <c r="N14" s="286"/>
      <c r="O14" s="286"/>
      <c r="P14" s="286"/>
      <c r="Q14" s="286"/>
      <c r="R14" s="286"/>
      <c r="S14" s="286"/>
      <c r="T14" s="286"/>
      <c r="U14" s="286"/>
      <c r="V14" s="17"/>
      <c r="W14" s="17"/>
      <c r="X14" s="17"/>
      <c r="Y14" s="17"/>
      <c r="Z14" s="17"/>
      <c r="AA14" s="17"/>
      <c r="AB14" s="17"/>
      <c r="AC14" s="17"/>
      <c r="AD14" s="17"/>
      <c r="AE14" s="17"/>
      <c r="AF14" s="17"/>
      <c r="AG14" s="17"/>
      <c r="AH14" s="17"/>
      <c r="AI14" s="17"/>
      <c r="AJ14" s="17"/>
      <c r="AK14" s="17"/>
      <c r="AL14" s="17"/>
      <c r="AM14" s="17"/>
      <c r="AN14" s="17"/>
    </row>
    <row r="15" spans="2:40" ht="60" customHeight="1" x14ac:dyDescent="0.2">
      <c r="B15" s="286"/>
      <c r="C15" s="286"/>
      <c r="D15" s="286"/>
      <c r="E15" s="286"/>
      <c r="F15" s="286"/>
      <c r="G15" s="286"/>
      <c r="H15" s="286"/>
      <c r="I15" s="286"/>
      <c r="J15" s="286"/>
      <c r="K15" s="286"/>
      <c r="L15" s="286"/>
      <c r="M15" s="286"/>
      <c r="N15" s="286"/>
      <c r="O15" s="286"/>
      <c r="P15" s="286"/>
      <c r="Q15" s="286"/>
      <c r="R15" s="286"/>
      <c r="S15" s="286"/>
      <c r="T15" s="286"/>
      <c r="U15" s="286"/>
      <c r="V15" s="17"/>
      <c r="W15" s="17"/>
      <c r="X15" s="17"/>
      <c r="Y15" s="17"/>
      <c r="Z15" s="17"/>
      <c r="AA15" s="17"/>
      <c r="AB15" s="17"/>
      <c r="AC15" s="17"/>
      <c r="AD15" s="17"/>
      <c r="AE15" s="17"/>
      <c r="AF15" s="17"/>
      <c r="AG15" s="17"/>
      <c r="AH15" s="17"/>
      <c r="AI15" s="17"/>
      <c r="AJ15" s="17"/>
      <c r="AK15" s="17"/>
      <c r="AL15" s="17"/>
      <c r="AM15" s="17"/>
      <c r="AN15" s="17"/>
    </row>
    <row r="16" spans="2:40" s="15" customFormat="1" ht="24.95" customHeight="1" x14ac:dyDescent="0.25">
      <c r="B16" s="317" t="s">
        <v>123</v>
      </c>
      <c r="C16" s="317"/>
      <c r="D16" s="317"/>
      <c r="E16" s="317"/>
      <c r="F16" s="317"/>
      <c r="G16" s="317"/>
      <c r="H16" s="317"/>
      <c r="I16" s="317"/>
      <c r="J16" s="317"/>
      <c r="K16" s="317"/>
      <c r="L16" s="317"/>
      <c r="M16" s="317"/>
      <c r="N16" s="317"/>
      <c r="O16" s="317"/>
      <c r="P16" s="317"/>
      <c r="Q16" s="317"/>
      <c r="R16" s="317"/>
      <c r="S16" s="317"/>
      <c r="T16" s="317"/>
      <c r="U16" s="317"/>
    </row>
    <row r="17" spans="2:21" ht="60" customHeight="1" x14ac:dyDescent="0.2">
      <c r="B17" s="286"/>
      <c r="C17" s="286"/>
      <c r="D17" s="286"/>
      <c r="E17" s="286"/>
      <c r="F17" s="286"/>
      <c r="G17" s="286"/>
      <c r="H17" s="286"/>
      <c r="I17" s="286"/>
      <c r="J17" s="286"/>
      <c r="K17" s="286"/>
      <c r="L17" s="286"/>
      <c r="M17" s="286"/>
      <c r="N17" s="286"/>
      <c r="O17" s="286"/>
      <c r="P17" s="286"/>
      <c r="Q17" s="286"/>
      <c r="R17" s="286"/>
      <c r="S17" s="286"/>
      <c r="T17" s="286"/>
      <c r="U17" s="286"/>
    </row>
    <row r="18" spans="2:21" ht="60" customHeight="1" x14ac:dyDescent="0.2">
      <c r="B18" s="286"/>
      <c r="C18" s="286"/>
      <c r="D18" s="286"/>
      <c r="E18" s="286"/>
      <c r="F18" s="286"/>
      <c r="G18" s="286"/>
      <c r="H18" s="286"/>
      <c r="I18" s="286"/>
      <c r="J18" s="286"/>
      <c r="K18" s="286"/>
      <c r="L18" s="286"/>
      <c r="M18" s="286"/>
      <c r="N18" s="286"/>
      <c r="O18" s="286"/>
      <c r="P18" s="286"/>
      <c r="Q18" s="286"/>
      <c r="R18" s="286"/>
      <c r="S18" s="286"/>
      <c r="T18" s="286"/>
      <c r="U18" s="286"/>
    </row>
    <row r="19" spans="2:21" ht="60" customHeight="1" x14ac:dyDescent="0.2">
      <c r="B19" s="286"/>
      <c r="C19" s="286"/>
      <c r="D19" s="286"/>
      <c r="E19" s="286"/>
      <c r="F19" s="286"/>
      <c r="G19" s="286"/>
      <c r="H19" s="286"/>
      <c r="I19" s="286"/>
      <c r="J19" s="286"/>
      <c r="K19" s="286"/>
      <c r="L19" s="286"/>
      <c r="M19" s="286"/>
      <c r="N19" s="286"/>
      <c r="O19" s="286"/>
      <c r="P19" s="286"/>
      <c r="Q19" s="286"/>
      <c r="R19" s="286"/>
      <c r="S19" s="286"/>
      <c r="T19" s="286"/>
      <c r="U19" s="286"/>
    </row>
    <row r="20" spans="2:21" ht="16.5" customHeight="1" x14ac:dyDescent="0.2">
      <c r="B20" s="14"/>
      <c r="C20" s="14"/>
      <c r="D20" s="14"/>
      <c r="E20" s="14"/>
      <c r="F20" s="14"/>
      <c r="G20" s="14"/>
      <c r="H20" s="14"/>
      <c r="I20" s="14"/>
      <c r="J20" s="14"/>
      <c r="K20" s="14"/>
      <c r="L20" s="14"/>
      <c r="M20" s="14"/>
      <c r="N20" s="14"/>
      <c r="O20" s="14"/>
      <c r="P20" s="14"/>
      <c r="Q20" s="14"/>
      <c r="R20" s="14"/>
      <c r="S20" s="14"/>
      <c r="T20" s="14"/>
      <c r="U20" s="14"/>
    </row>
    <row r="21" spans="2:21" ht="21.95" customHeight="1" x14ac:dyDescent="0.2">
      <c r="B21" s="325" t="s">
        <v>178</v>
      </c>
      <c r="C21" s="325"/>
      <c r="D21" s="325"/>
      <c r="E21" s="325"/>
      <c r="F21" s="325"/>
      <c r="G21" s="325"/>
      <c r="H21" s="325"/>
      <c r="I21" s="325"/>
      <c r="J21" s="325"/>
      <c r="K21" s="325"/>
      <c r="L21" s="325"/>
      <c r="M21" s="325"/>
      <c r="N21" s="325"/>
      <c r="O21" s="325"/>
      <c r="P21" s="325"/>
      <c r="Q21" s="325"/>
      <c r="R21" s="325"/>
      <c r="S21" s="325"/>
      <c r="T21" s="325"/>
      <c r="U21" s="325"/>
    </row>
    <row r="22" spans="2:21" ht="24.95" customHeight="1" x14ac:dyDescent="0.2">
      <c r="B22" s="315" t="s">
        <v>28</v>
      </c>
      <c r="C22" s="316"/>
      <c r="D22" s="316"/>
      <c r="E22" s="316"/>
      <c r="F22" s="316"/>
      <c r="G22" s="316"/>
      <c r="H22" s="316"/>
      <c r="I22" s="316"/>
      <c r="J22" s="316"/>
      <c r="K22" s="316"/>
      <c r="L22" s="316"/>
      <c r="M22" s="316"/>
      <c r="N22" s="316"/>
      <c r="O22" s="316"/>
      <c r="P22" s="316"/>
      <c r="Q22" s="316"/>
      <c r="R22" s="316"/>
      <c r="S22" s="316"/>
      <c r="T22" s="316"/>
      <c r="U22" s="316"/>
    </row>
    <row r="23" spans="2:21" ht="60" customHeight="1" x14ac:dyDescent="0.2">
      <c r="B23" s="286"/>
      <c r="C23" s="286"/>
      <c r="D23" s="286"/>
      <c r="E23" s="286"/>
      <c r="F23" s="286"/>
      <c r="G23" s="286"/>
      <c r="H23" s="286"/>
      <c r="I23" s="286"/>
      <c r="J23" s="286"/>
      <c r="K23" s="286"/>
      <c r="L23" s="286"/>
      <c r="M23" s="286"/>
      <c r="N23" s="286"/>
      <c r="O23" s="286"/>
      <c r="P23" s="286"/>
      <c r="Q23" s="286"/>
      <c r="R23" s="286"/>
      <c r="S23" s="286"/>
      <c r="T23" s="286"/>
      <c r="U23" s="286"/>
    </row>
    <row r="24" spans="2:21" ht="60" customHeight="1" x14ac:dyDescent="0.2">
      <c r="B24" s="286"/>
      <c r="C24" s="286"/>
      <c r="D24" s="286"/>
      <c r="E24" s="286"/>
      <c r="F24" s="286"/>
      <c r="G24" s="286"/>
      <c r="H24" s="286"/>
      <c r="I24" s="286"/>
      <c r="J24" s="286"/>
      <c r="K24" s="286"/>
      <c r="L24" s="286"/>
      <c r="M24" s="286"/>
      <c r="N24" s="286"/>
      <c r="O24" s="286"/>
      <c r="P24" s="286"/>
      <c r="Q24" s="286"/>
      <c r="R24" s="286"/>
      <c r="S24" s="286"/>
      <c r="T24" s="286"/>
      <c r="U24" s="286"/>
    </row>
    <row r="25" spans="2:21" s="15" customFormat="1" ht="24.95" customHeight="1" x14ac:dyDescent="0.25">
      <c r="B25" s="317" t="s">
        <v>123</v>
      </c>
      <c r="C25" s="317"/>
      <c r="D25" s="317"/>
      <c r="E25" s="317"/>
      <c r="F25" s="317"/>
      <c r="G25" s="317"/>
      <c r="H25" s="317"/>
      <c r="I25" s="317"/>
      <c r="J25" s="317"/>
      <c r="K25" s="317"/>
      <c r="L25" s="317"/>
      <c r="M25" s="317"/>
      <c r="N25" s="317"/>
      <c r="O25" s="317"/>
      <c r="P25" s="317"/>
      <c r="Q25" s="317"/>
      <c r="R25" s="317"/>
      <c r="S25" s="317"/>
      <c r="T25" s="317"/>
      <c r="U25" s="317"/>
    </row>
    <row r="26" spans="2:21" ht="60" customHeight="1" x14ac:dyDescent="0.2">
      <c r="B26" s="286"/>
      <c r="C26" s="286"/>
      <c r="D26" s="286"/>
      <c r="E26" s="286"/>
      <c r="F26" s="286"/>
      <c r="G26" s="286"/>
      <c r="H26" s="286"/>
      <c r="I26" s="286"/>
      <c r="J26" s="286"/>
      <c r="K26" s="286"/>
      <c r="L26" s="286"/>
      <c r="M26" s="286"/>
      <c r="N26" s="286"/>
      <c r="O26" s="286"/>
      <c r="P26" s="286"/>
      <c r="Q26" s="286"/>
      <c r="R26" s="286"/>
      <c r="S26" s="286"/>
      <c r="T26" s="286"/>
      <c r="U26" s="286"/>
    </row>
    <row r="27" spans="2:21" ht="60" customHeight="1" x14ac:dyDescent="0.2">
      <c r="B27" s="286"/>
      <c r="C27" s="286"/>
      <c r="D27" s="286"/>
      <c r="E27" s="286"/>
      <c r="F27" s="286"/>
      <c r="G27" s="286"/>
      <c r="H27" s="286"/>
      <c r="I27" s="286"/>
      <c r="J27" s="286"/>
      <c r="K27" s="286"/>
      <c r="L27" s="286"/>
      <c r="M27" s="286"/>
      <c r="N27" s="286"/>
      <c r="O27" s="286"/>
      <c r="P27" s="286"/>
      <c r="Q27" s="286"/>
      <c r="R27" s="286"/>
      <c r="S27" s="286"/>
      <c r="T27" s="286"/>
      <c r="U27" s="286"/>
    </row>
    <row r="28" spans="2:21" ht="60" customHeight="1" x14ac:dyDescent="0.2">
      <c r="B28" s="286"/>
      <c r="C28" s="286"/>
      <c r="D28" s="286"/>
      <c r="E28" s="286"/>
      <c r="F28" s="286"/>
      <c r="G28" s="286"/>
      <c r="H28" s="286"/>
      <c r="I28" s="286"/>
      <c r="J28" s="286"/>
      <c r="K28" s="286"/>
      <c r="L28" s="286"/>
      <c r="M28" s="286"/>
      <c r="N28" s="286"/>
      <c r="O28" s="286"/>
      <c r="P28" s="286"/>
      <c r="Q28" s="286"/>
      <c r="R28" s="286"/>
      <c r="S28" s="286"/>
      <c r="T28" s="286"/>
      <c r="U28" s="286"/>
    </row>
    <row r="29" spans="2:21" ht="16.5" customHeight="1" x14ac:dyDescent="0.2">
      <c r="B29" s="14"/>
      <c r="C29" s="14"/>
      <c r="D29" s="14"/>
      <c r="E29" s="14"/>
      <c r="F29" s="14"/>
      <c r="G29" s="14"/>
      <c r="H29" s="14"/>
      <c r="I29" s="14"/>
      <c r="J29" s="14"/>
      <c r="K29" s="14"/>
      <c r="L29" s="14"/>
      <c r="M29" s="14"/>
      <c r="N29" s="14"/>
      <c r="O29" s="14"/>
      <c r="P29" s="14"/>
      <c r="Q29" s="14"/>
      <c r="R29" s="14"/>
      <c r="S29" s="14"/>
      <c r="T29" s="14"/>
      <c r="U29" s="14"/>
    </row>
    <row r="30" spans="2:21" ht="21.95" customHeight="1" x14ac:dyDescent="0.2">
      <c r="B30" s="318" t="s">
        <v>179</v>
      </c>
      <c r="C30" s="318"/>
      <c r="D30" s="318"/>
      <c r="E30" s="318"/>
      <c r="F30" s="318"/>
      <c r="G30" s="318"/>
      <c r="H30" s="318"/>
      <c r="I30" s="318"/>
      <c r="J30" s="318"/>
      <c r="K30" s="318"/>
      <c r="L30" s="318"/>
      <c r="M30" s="318"/>
      <c r="N30" s="318"/>
      <c r="O30" s="318"/>
      <c r="P30" s="318"/>
      <c r="Q30" s="318"/>
      <c r="R30" s="318"/>
      <c r="S30" s="318"/>
      <c r="T30" s="318"/>
      <c r="U30" s="318"/>
    </row>
    <row r="31" spans="2:21" ht="24.95" customHeight="1" x14ac:dyDescent="0.2">
      <c r="B31" s="326" t="s">
        <v>28</v>
      </c>
      <c r="C31" s="326"/>
      <c r="D31" s="326"/>
      <c r="E31" s="326"/>
      <c r="F31" s="326"/>
      <c r="G31" s="326"/>
      <c r="H31" s="326"/>
      <c r="I31" s="326"/>
      <c r="J31" s="326"/>
      <c r="K31" s="326"/>
      <c r="L31" s="326"/>
      <c r="M31" s="326"/>
      <c r="N31" s="326"/>
      <c r="O31" s="326"/>
      <c r="P31" s="326"/>
      <c r="Q31" s="326"/>
      <c r="R31" s="326"/>
      <c r="S31" s="326"/>
      <c r="T31" s="326"/>
      <c r="U31" s="326"/>
    </row>
    <row r="32" spans="2:21" ht="60" customHeight="1" x14ac:dyDescent="0.2">
      <c r="B32" s="286"/>
      <c r="C32" s="286"/>
      <c r="D32" s="286"/>
      <c r="E32" s="286"/>
      <c r="F32" s="286"/>
      <c r="G32" s="286"/>
      <c r="H32" s="286"/>
      <c r="I32" s="286"/>
      <c r="J32" s="286"/>
      <c r="K32" s="286"/>
      <c r="L32" s="286"/>
      <c r="M32" s="286"/>
      <c r="N32" s="286"/>
      <c r="O32" s="286"/>
      <c r="P32" s="286"/>
      <c r="Q32" s="286"/>
      <c r="R32" s="286"/>
      <c r="S32" s="286"/>
      <c r="T32" s="286"/>
      <c r="U32" s="286"/>
    </row>
    <row r="33" spans="2:21" ht="60" customHeight="1" x14ac:dyDescent="0.2">
      <c r="B33" s="286"/>
      <c r="C33" s="286"/>
      <c r="D33" s="286"/>
      <c r="E33" s="286"/>
      <c r="F33" s="286"/>
      <c r="G33" s="286"/>
      <c r="H33" s="286"/>
      <c r="I33" s="286"/>
      <c r="J33" s="286"/>
      <c r="K33" s="286"/>
      <c r="L33" s="286"/>
      <c r="M33" s="286"/>
      <c r="N33" s="286"/>
      <c r="O33" s="286"/>
      <c r="P33" s="286"/>
      <c r="Q33" s="286"/>
      <c r="R33" s="286"/>
      <c r="S33" s="286"/>
      <c r="T33" s="286"/>
      <c r="U33" s="286"/>
    </row>
    <row r="34" spans="2:21" s="15" customFormat="1" ht="24.95" customHeight="1" x14ac:dyDescent="0.25">
      <c r="B34" s="317" t="s">
        <v>123</v>
      </c>
      <c r="C34" s="317"/>
      <c r="D34" s="317"/>
      <c r="E34" s="317"/>
      <c r="F34" s="317"/>
      <c r="G34" s="317"/>
      <c r="H34" s="317"/>
      <c r="I34" s="317"/>
      <c r="J34" s="317"/>
      <c r="K34" s="317"/>
      <c r="L34" s="317"/>
      <c r="M34" s="317"/>
      <c r="N34" s="317"/>
      <c r="O34" s="317"/>
      <c r="P34" s="317"/>
      <c r="Q34" s="317"/>
      <c r="R34" s="317"/>
      <c r="S34" s="317"/>
      <c r="T34" s="317"/>
      <c r="U34" s="317"/>
    </row>
    <row r="35" spans="2:21" ht="60" customHeight="1" x14ac:dyDescent="0.2">
      <c r="B35" s="286"/>
      <c r="C35" s="286"/>
      <c r="D35" s="286"/>
      <c r="E35" s="286"/>
      <c r="F35" s="286"/>
      <c r="G35" s="286"/>
      <c r="H35" s="286"/>
      <c r="I35" s="286"/>
      <c r="J35" s="286"/>
      <c r="K35" s="286"/>
      <c r="L35" s="286"/>
      <c r="M35" s="286"/>
      <c r="N35" s="286"/>
      <c r="O35" s="286"/>
      <c r="P35" s="286"/>
      <c r="Q35" s="286"/>
      <c r="R35" s="286"/>
      <c r="S35" s="286"/>
      <c r="T35" s="286"/>
      <c r="U35" s="286"/>
    </row>
    <row r="36" spans="2:21" ht="60" customHeight="1" x14ac:dyDescent="0.2">
      <c r="B36" s="286"/>
      <c r="C36" s="286"/>
      <c r="D36" s="286"/>
      <c r="E36" s="286"/>
      <c r="F36" s="286"/>
      <c r="G36" s="286"/>
      <c r="H36" s="286"/>
      <c r="I36" s="286"/>
      <c r="J36" s="286"/>
      <c r="K36" s="286"/>
      <c r="L36" s="286"/>
      <c r="M36" s="286"/>
      <c r="N36" s="286"/>
      <c r="O36" s="286"/>
      <c r="P36" s="286"/>
      <c r="Q36" s="286"/>
      <c r="R36" s="286"/>
      <c r="S36" s="286"/>
      <c r="T36" s="286"/>
      <c r="U36" s="286"/>
    </row>
    <row r="37" spans="2:21" ht="60" customHeight="1" x14ac:dyDescent="0.2">
      <c r="B37" s="286"/>
      <c r="C37" s="286"/>
      <c r="D37" s="286"/>
      <c r="E37" s="286"/>
      <c r="F37" s="286"/>
      <c r="G37" s="286"/>
      <c r="H37" s="286"/>
      <c r="I37" s="286"/>
      <c r="J37" s="286"/>
      <c r="K37" s="286"/>
      <c r="L37" s="286"/>
      <c r="M37" s="286"/>
      <c r="N37" s="286"/>
      <c r="O37" s="286"/>
      <c r="P37" s="286"/>
      <c r="Q37" s="286"/>
      <c r="R37" s="286"/>
      <c r="S37" s="286"/>
      <c r="T37" s="286"/>
      <c r="U37" s="286"/>
    </row>
    <row r="39" spans="2:21" x14ac:dyDescent="0.2">
      <c r="B39" s="314" t="s">
        <v>180</v>
      </c>
      <c r="C39" s="314"/>
      <c r="D39" s="314"/>
      <c r="E39" s="314"/>
      <c r="F39" s="314"/>
      <c r="G39" s="314"/>
      <c r="H39" s="314"/>
      <c r="I39" s="314"/>
      <c r="J39" s="314"/>
      <c r="K39" s="314"/>
      <c r="L39" s="314"/>
      <c r="M39" s="314"/>
      <c r="N39" s="314"/>
      <c r="O39" s="314"/>
      <c r="P39" s="314"/>
      <c r="Q39" s="314"/>
      <c r="R39" s="314"/>
      <c r="S39" s="314"/>
      <c r="T39" s="314"/>
      <c r="U39" s="314"/>
    </row>
    <row r="40" spans="2:21" ht="19.5" x14ac:dyDescent="0.2">
      <c r="B40" s="326" t="s">
        <v>28</v>
      </c>
      <c r="C40" s="326"/>
      <c r="D40" s="326"/>
      <c r="E40" s="326"/>
      <c r="F40" s="326"/>
      <c r="G40" s="326"/>
      <c r="H40" s="326"/>
      <c r="I40" s="326"/>
      <c r="J40" s="326"/>
      <c r="K40" s="326"/>
      <c r="L40" s="326"/>
      <c r="M40" s="326"/>
      <c r="N40" s="326"/>
      <c r="O40" s="326"/>
      <c r="P40" s="326"/>
      <c r="Q40" s="326"/>
      <c r="R40" s="326"/>
      <c r="S40" s="326"/>
      <c r="T40" s="326"/>
      <c r="U40" s="326"/>
    </row>
    <row r="41" spans="2:21" ht="50.25" customHeight="1" x14ac:dyDescent="0.2">
      <c r="B41" s="286"/>
      <c r="C41" s="286"/>
      <c r="D41" s="286"/>
      <c r="E41" s="286"/>
      <c r="F41" s="286"/>
      <c r="G41" s="286"/>
      <c r="H41" s="286"/>
      <c r="I41" s="286"/>
      <c r="J41" s="286"/>
      <c r="K41" s="286"/>
      <c r="L41" s="286"/>
      <c r="M41" s="286"/>
      <c r="N41" s="286"/>
      <c r="O41" s="286"/>
      <c r="P41" s="286"/>
      <c r="Q41" s="286"/>
      <c r="R41" s="286"/>
      <c r="S41" s="286"/>
      <c r="T41" s="286"/>
      <c r="U41" s="286"/>
    </row>
    <row r="42" spans="2:21" ht="51.75" customHeight="1" x14ac:dyDescent="0.2">
      <c r="B42" s="286"/>
      <c r="C42" s="286"/>
      <c r="D42" s="286"/>
      <c r="E42" s="286"/>
      <c r="F42" s="286"/>
      <c r="G42" s="286"/>
      <c r="H42" s="286"/>
      <c r="I42" s="286"/>
      <c r="J42" s="286"/>
      <c r="K42" s="286"/>
      <c r="L42" s="286"/>
      <c r="M42" s="286"/>
      <c r="N42" s="286"/>
      <c r="O42" s="286"/>
      <c r="P42" s="286"/>
      <c r="Q42" s="286"/>
      <c r="R42" s="286"/>
      <c r="S42" s="286"/>
      <c r="T42" s="286"/>
      <c r="U42" s="286"/>
    </row>
    <row r="43" spans="2:21" ht="19.5" x14ac:dyDescent="0.2">
      <c r="B43" s="317" t="s">
        <v>123</v>
      </c>
      <c r="C43" s="317"/>
      <c r="D43" s="317"/>
      <c r="E43" s="317"/>
      <c r="F43" s="317"/>
      <c r="G43" s="317"/>
      <c r="H43" s="317"/>
      <c r="I43" s="317"/>
      <c r="J43" s="317"/>
      <c r="K43" s="317"/>
      <c r="L43" s="317"/>
      <c r="M43" s="317"/>
      <c r="N43" s="317"/>
      <c r="O43" s="317"/>
      <c r="P43" s="317"/>
      <c r="Q43" s="317"/>
      <c r="R43" s="317"/>
      <c r="S43" s="317"/>
      <c r="T43" s="317"/>
      <c r="U43" s="317"/>
    </row>
    <row r="44" spans="2:21" ht="45" customHeight="1" x14ac:dyDescent="0.2">
      <c r="B44" s="286"/>
      <c r="C44" s="286"/>
      <c r="D44" s="286"/>
      <c r="E44" s="286"/>
      <c r="F44" s="286"/>
      <c r="G44" s="286"/>
      <c r="H44" s="286"/>
      <c r="I44" s="286"/>
      <c r="J44" s="286"/>
      <c r="K44" s="286"/>
      <c r="L44" s="286"/>
      <c r="M44" s="286"/>
      <c r="N44" s="286"/>
      <c r="O44" s="286"/>
      <c r="P44" s="286"/>
      <c r="Q44" s="286"/>
      <c r="R44" s="286"/>
      <c r="S44" s="286"/>
      <c r="T44" s="286"/>
      <c r="U44" s="286"/>
    </row>
    <row r="45" spans="2:21" ht="52.5" customHeight="1" x14ac:dyDescent="0.2">
      <c r="B45" s="286"/>
      <c r="C45" s="286"/>
      <c r="D45" s="286"/>
      <c r="E45" s="286"/>
      <c r="F45" s="286"/>
      <c r="G45" s="286"/>
      <c r="H45" s="286"/>
      <c r="I45" s="286"/>
      <c r="J45" s="286"/>
      <c r="K45" s="286"/>
      <c r="L45" s="286"/>
      <c r="M45" s="286"/>
      <c r="N45" s="286"/>
      <c r="O45" s="286"/>
      <c r="P45" s="286"/>
      <c r="Q45" s="286"/>
      <c r="R45" s="286"/>
      <c r="S45" s="286"/>
      <c r="T45" s="286"/>
      <c r="U45" s="286"/>
    </row>
    <row r="46" spans="2:21" ht="55.5" customHeight="1" x14ac:dyDescent="0.2">
      <c r="B46" s="286"/>
      <c r="C46" s="286"/>
      <c r="D46" s="286"/>
      <c r="E46" s="286"/>
      <c r="F46" s="286"/>
      <c r="G46" s="286"/>
      <c r="H46" s="286"/>
      <c r="I46" s="286"/>
      <c r="J46" s="286"/>
      <c r="K46" s="286"/>
      <c r="L46" s="286"/>
      <c r="M46" s="286"/>
      <c r="N46" s="286"/>
      <c r="O46" s="286"/>
      <c r="P46" s="286"/>
      <c r="Q46" s="286"/>
      <c r="R46" s="286"/>
      <c r="S46" s="286"/>
      <c r="T46" s="286"/>
      <c r="U46" s="286"/>
    </row>
    <row r="65495" spans="2:22" x14ac:dyDescent="0.2">
      <c r="B65495" s="11" t="s">
        <v>29</v>
      </c>
      <c r="C65495" s="11"/>
      <c r="D65495" s="11"/>
      <c r="E65495" s="11"/>
      <c r="F65495" s="11"/>
      <c r="G65495" s="11"/>
      <c r="H65495" s="11"/>
      <c r="I65495" s="11"/>
      <c r="J65495" s="11"/>
      <c r="K65495" s="11"/>
      <c r="L65495" s="11"/>
      <c r="M65495" s="11"/>
      <c r="N65495" s="11"/>
      <c r="O65495" s="11"/>
      <c r="P65495" s="11"/>
      <c r="Q65495" s="11"/>
      <c r="R65495" s="11"/>
      <c r="S65495" s="11"/>
      <c r="T65495" s="11"/>
      <c r="U65495" s="11"/>
      <c r="V65495" s="11"/>
    </row>
    <row r="65496" spans="2:22" x14ac:dyDescent="0.2">
      <c r="B65496" s="12" t="s">
        <v>30</v>
      </c>
      <c r="C65496" s="12"/>
      <c r="D65496" s="12"/>
      <c r="E65496" s="12"/>
      <c r="F65496" s="12"/>
      <c r="G65496" s="12"/>
      <c r="H65496" s="12"/>
      <c r="I65496" s="12"/>
      <c r="J65496" s="12"/>
      <c r="K65496" s="12"/>
      <c r="L65496" s="12"/>
      <c r="M65496" s="12"/>
      <c r="N65496" s="12"/>
      <c r="O65496" s="12"/>
      <c r="P65496" s="12"/>
      <c r="Q65496" s="12"/>
      <c r="R65496" s="12"/>
      <c r="S65496" s="12"/>
      <c r="T65496" s="12"/>
      <c r="U65496" s="12"/>
      <c r="V65496" s="12"/>
    </row>
    <row r="65497" spans="2:22" x14ac:dyDescent="0.2">
      <c r="B65497" s="12" t="s">
        <v>31</v>
      </c>
      <c r="C65497" s="12"/>
      <c r="D65497" s="12"/>
      <c r="E65497" s="12"/>
      <c r="F65497" s="12"/>
      <c r="G65497" s="12"/>
      <c r="H65497" s="12"/>
      <c r="I65497" s="12"/>
      <c r="J65497" s="12"/>
      <c r="K65497" s="12"/>
      <c r="L65497" s="12"/>
      <c r="M65497" s="12"/>
      <c r="N65497" s="12"/>
      <c r="O65497" s="12"/>
      <c r="P65497" s="12"/>
      <c r="Q65497" s="12"/>
      <c r="R65497" s="12"/>
      <c r="S65497" s="12"/>
      <c r="T65497" s="12"/>
      <c r="U65497" s="12"/>
      <c r="V65497" s="12"/>
    </row>
  </sheetData>
  <mergeCells count="40">
    <mergeCell ref="B45:U45"/>
    <mergeCell ref="B46:U46"/>
    <mergeCell ref="B36:U36"/>
    <mergeCell ref="B37:U37"/>
    <mergeCell ref="B39:U39"/>
    <mergeCell ref="B40:U40"/>
    <mergeCell ref="B41:U41"/>
    <mergeCell ref="B42:U42"/>
    <mergeCell ref="B43:U43"/>
    <mergeCell ref="B44:U44"/>
    <mergeCell ref="B35:U35"/>
    <mergeCell ref="B32:U32"/>
    <mergeCell ref="B33:U33"/>
    <mergeCell ref="B21:U21"/>
    <mergeCell ref="B22:U22"/>
    <mergeCell ref="B23:U23"/>
    <mergeCell ref="B24:U24"/>
    <mergeCell ref="B30:U30"/>
    <mergeCell ref="B31:U31"/>
    <mergeCell ref="B28:U28"/>
    <mergeCell ref="B12:U12"/>
    <mergeCell ref="B13:U13"/>
    <mergeCell ref="B14:U14"/>
    <mergeCell ref="B15:U15"/>
    <mergeCell ref="B34:U34"/>
    <mergeCell ref="B25:U25"/>
    <mergeCell ref="B26:U26"/>
    <mergeCell ref="B27:U27"/>
    <mergeCell ref="B16:U16"/>
    <mergeCell ref="B17:U17"/>
    <mergeCell ref="B18:U18"/>
    <mergeCell ref="B19:U19"/>
    <mergeCell ref="V2:V3"/>
    <mergeCell ref="L3:L9"/>
    <mergeCell ref="R2:U2"/>
    <mergeCell ref="B2:B3"/>
    <mergeCell ref="C2:F2"/>
    <mergeCell ref="H2:K2"/>
    <mergeCell ref="M2:P2"/>
    <mergeCell ref="G3:G9"/>
  </mergeCells>
  <phoneticPr fontId="2" type="noConversion"/>
  <conditionalFormatting sqref="V5">
    <cfRule type="cellIs" dxfId="0" priority="2" stopIfTrue="1" operator="equal">
      <formula>$V$5</formula>
    </cfRule>
  </conditionalFormatting>
  <hyperlinks>
    <hyperlink ref="B65497" r:id="rId1" xr:uid="{00000000-0004-0000-0400-000000000000}"/>
    <hyperlink ref="B65496" r:id="rId2" xr:uid="{00000000-0004-0000-0400-000001000000}"/>
    <hyperlink ref="B8" location="Autoevaluación!A113" tooltip="Ir a autoevaluación" display="Apoyo Financiero y Contable" xr:uid="{00000000-0004-0000-0400-000002000000}"/>
    <hyperlink ref="B7" location="Autoevaluación!A101" tooltip="Ir a autoevaluación" display="Talento Humano" xr:uid="{00000000-0004-0000-0400-000003000000}"/>
    <hyperlink ref="B6" location="Autoevaluación!A97" tooltip="Ir a autoevaluación" display="Administración de servicios complementarios" xr:uid="{00000000-0004-0000-0400-000004000000}"/>
    <hyperlink ref="B5" location="Autoevaluación!A88" tooltip="Ir a autoevaluación" display="Administración de la planta fisica y de los recursos" xr:uid="{00000000-0004-0000-0400-000005000000}"/>
    <hyperlink ref="B4" location="Autoevaluación!A83" tooltip="Ir a autoevaluación" display="Apoyo a la gestion académica" xr:uid="{00000000-0004-0000-0400-000006000000}"/>
  </hyperlinks>
  <pageMargins left="0.7" right="0.7" top="0.75" bottom="0.75" header="0.3" footer="0.3"/>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B1:AN65497"/>
  <sheetViews>
    <sheetView showGridLines="0" zoomScale="70" zoomScaleNormal="70" workbookViewId="0">
      <selection activeCell="B40" sqref="B40:U40"/>
    </sheetView>
  </sheetViews>
  <sheetFormatPr baseColWidth="10" defaultColWidth="11.42578125" defaultRowHeight="15" x14ac:dyDescent="0.2"/>
  <cols>
    <col min="1" max="1" width="1.42578125" style="1" customWidth="1"/>
    <col min="2" max="2" width="38.28515625" style="1" customWidth="1"/>
    <col min="3" max="6" width="7.7109375" style="1" customWidth="1"/>
    <col min="7" max="7" width="1.7109375" style="1" customWidth="1"/>
    <col min="8" max="11" width="7.7109375" style="1" customWidth="1"/>
    <col min="12" max="12" width="1.7109375" style="1" customWidth="1"/>
    <col min="13" max="16" width="7.7109375" style="1" customWidth="1"/>
    <col min="17" max="17" width="3.28515625" style="1" customWidth="1"/>
    <col min="18" max="21" width="7.7109375" style="1" customWidth="1"/>
    <col min="22" max="27" width="11.42578125" style="1"/>
    <col min="28" max="28" width="2" style="1" customWidth="1"/>
    <col min="29" max="33" width="11.42578125" style="1"/>
    <col min="34" max="34" width="1.85546875" style="1" customWidth="1"/>
    <col min="35" max="16384" width="11.42578125" style="1"/>
  </cols>
  <sheetData>
    <row r="1" spans="2:40" ht="6" customHeight="1" x14ac:dyDescent="0.2"/>
    <row r="2" spans="2:40" ht="22.5" customHeight="1" x14ac:dyDescent="0.2">
      <c r="B2" s="329" t="s">
        <v>24</v>
      </c>
      <c r="C2" s="322" t="s">
        <v>177</v>
      </c>
      <c r="D2" s="322"/>
      <c r="E2" s="322"/>
      <c r="F2" s="322"/>
      <c r="G2" s="2"/>
      <c r="H2" s="323" t="s">
        <v>178</v>
      </c>
      <c r="I2" s="323"/>
      <c r="J2" s="323"/>
      <c r="K2" s="323"/>
      <c r="L2" s="3"/>
      <c r="M2" s="331" t="s">
        <v>179</v>
      </c>
      <c r="N2" s="331"/>
      <c r="O2" s="331"/>
      <c r="P2" s="331"/>
      <c r="Q2" s="58"/>
      <c r="R2" s="314" t="s">
        <v>180</v>
      </c>
      <c r="S2" s="314"/>
      <c r="T2" s="314"/>
      <c r="U2" s="314"/>
      <c r="V2" s="319"/>
      <c r="W2" s="17"/>
      <c r="X2" s="17"/>
      <c r="Y2" s="17"/>
      <c r="Z2" s="17"/>
      <c r="AA2" s="17"/>
      <c r="AB2" s="17"/>
      <c r="AC2" s="17"/>
      <c r="AD2" s="17"/>
      <c r="AE2" s="17"/>
      <c r="AF2" s="17"/>
      <c r="AG2" s="17"/>
      <c r="AH2" s="17"/>
      <c r="AI2" s="17"/>
      <c r="AJ2" s="17"/>
      <c r="AK2" s="17"/>
      <c r="AL2" s="17"/>
      <c r="AM2" s="17"/>
      <c r="AN2" s="17"/>
    </row>
    <row r="3" spans="2:40" ht="24.75" customHeight="1" thickBot="1" x14ac:dyDescent="0.25">
      <c r="B3" s="330"/>
      <c r="C3" s="4">
        <v>1</v>
      </c>
      <c r="D3" s="4">
        <v>2</v>
      </c>
      <c r="E3" s="5">
        <v>3</v>
      </c>
      <c r="F3" s="6">
        <v>4</v>
      </c>
      <c r="G3" s="327"/>
      <c r="H3" s="4">
        <v>1</v>
      </c>
      <c r="I3" s="4">
        <v>2</v>
      </c>
      <c r="J3" s="5">
        <v>3</v>
      </c>
      <c r="K3" s="6">
        <v>4</v>
      </c>
      <c r="L3" s="320"/>
      <c r="M3" s="4">
        <v>1</v>
      </c>
      <c r="N3" s="4">
        <v>2</v>
      </c>
      <c r="O3" s="5">
        <v>3</v>
      </c>
      <c r="P3" s="6">
        <v>4</v>
      </c>
      <c r="Q3" s="59"/>
      <c r="R3" s="4">
        <v>1</v>
      </c>
      <c r="S3" s="4">
        <v>2</v>
      </c>
      <c r="T3" s="5">
        <v>3</v>
      </c>
      <c r="U3" s="6">
        <v>4</v>
      </c>
      <c r="V3" s="319"/>
      <c r="W3" s="17"/>
      <c r="X3" s="17"/>
      <c r="Y3" s="17"/>
      <c r="Z3" s="17"/>
      <c r="AA3" s="17"/>
      <c r="AB3" s="17"/>
      <c r="AC3" s="17"/>
      <c r="AD3" s="17"/>
      <c r="AE3" s="17"/>
      <c r="AF3" s="17"/>
      <c r="AG3" s="17"/>
      <c r="AH3" s="17"/>
      <c r="AI3" s="17"/>
      <c r="AJ3" s="17"/>
      <c r="AK3" s="17"/>
      <c r="AL3" s="17"/>
      <c r="AM3" s="17"/>
      <c r="AN3" s="17"/>
    </row>
    <row r="4" spans="2:40" ht="38.1" customHeight="1" thickTop="1" thickBot="1" x14ac:dyDescent="0.25">
      <c r="B4" s="43" t="s">
        <v>5</v>
      </c>
      <c r="C4" s="39">
        <f>Autoevaluación!R122/SUM(Autoevaluación!R122:R125)</f>
        <v>0</v>
      </c>
      <c r="D4" s="8">
        <f>Autoevaluación!R123/SUM(Autoevaluación!R122:R125)</f>
        <v>0.25</v>
      </c>
      <c r="E4" s="8">
        <f>Autoevaluación!R124/SUM(Autoevaluación!R122:R125)</f>
        <v>0.75</v>
      </c>
      <c r="F4" s="8">
        <f>Autoevaluación!R125/SUM(Autoevaluación!R122:R125)</f>
        <v>0</v>
      </c>
      <c r="G4" s="328"/>
      <c r="H4" s="8" t="e">
        <f>Autoevaluación!S122/SUM(Autoevaluación!S122:S125)</f>
        <v>#DIV/0!</v>
      </c>
      <c r="I4" s="8" t="e">
        <f>Autoevaluación!S123/SUM(Autoevaluación!S122:S125)</f>
        <v>#DIV/0!</v>
      </c>
      <c r="J4" s="8" t="e">
        <f>Autoevaluación!S124/SUM(Autoevaluación!S122:S125)</f>
        <v>#DIV/0!</v>
      </c>
      <c r="K4" s="8" t="e">
        <f>Autoevaluación!S125/SUM(Autoevaluación!S122:S125)</f>
        <v>#DIV/0!</v>
      </c>
      <c r="L4" s="321"/>
      <c r="M4" s="8" t="e">
        <f>Autoevaluación!T122/SUM(Autoevaluación!T122:T125)</f>
        <v>#DIV/0!</v>
      </c>
      <c r="N4" s="8" t="e">
        <f>Autoevaluación!T123/SUM(Autoevaluación!T122:T125)</f>
        <v>#DIV/0!</v>
      </c>
      <c r="O4" s="8" t="e">
        <f>Autoevaluación!T124/SUM(Autoevaluación!T122:T125)</f>
        <v>#DIV/0!</v>
      </c>
      <c r="P4" s="8" t="e">
        <f>Autoevaluación!T125/SUM(Autoevaluación!T122:T125)</f>
        <v>#DIV/0!</v>
      </c>
      <c r="Q4" s="56"/>
      <c r="R4" s="8" t="e">
        <f>Autoevaluación!U122/SUM(Autoevaluación!U122:U125)</f>
        <v>#DIV/0!</v>
      </c>
      <c r="S4" s="8" t="e">
        <f>Autoevaluación!U123/SUM(Autoevaluación!U122:U125)</f>
        <v>#DIV/0!</v>
      </c>
      <c r="T4" s="8" t="e">
        <f>Autoevaluación!U124/SUM(Autoevaluación!U122:U125)</f>
        <v>#DIV/0!</v>
      </c>
      <c r="U4" s="8" t="e">
        <f>Autoevaluación!U125/SUM(Autoevaluación!U122:U125)</f>
        <v>#DIV/0!</v>
      </c>
      <c r="V4" s="17"/>
      <c r="W4" s="17"/>
      <c r="X4" s="17"/>
      <c r="Y4" s="17"/>
      <c r="Z4" s="17"/>
      <c r="AA4" s="17"/>
      <c r="AB4" s="17"/>
      <c r="AC4" s="17"/>
      <c r="AD4" s="17"/>
      <c r="AE4" s="17"/>
      <c r="AF4" s="17"/>
      <c r="AG4" s="17"/>
      <c r="AH4" s="17"/>
      <c r="AI4" s="17"/>
      <c r="AJ4" s="17"/>
      <c r="AK4" s="17"/>
      <c r="AL4" s="17"/>
      <c r="AM4" s="17"/>
      <c r="AN4" s="17"/>
    </row>
    <row r="5" spans="2:40" ht="38.1" customHeight="1" thickTop="1" thickBot="1" x14ac:dyDescent="0.25">
      <c r="B5" s="44" t="s">
        <v>10</v>
      </c>
      <c r="C5" s="39">
        <f>Autoevaluación!R128/SUM(Autoevaluación!R128:R131)</f>
        <v>0</v>
      </c>
      <c r="D5" s="8">
        <f>Autoevaluación!R129/SUM(Autoevaluación!R128:R131)</f>
        <v>0.25</v>
      </c>
      <c r="E5" s="8">
        <f>Autoevaluación!R130/SUM(Autoevaluación!R128:R131)</f>
        <v>0.75</v>
      </c>
      <c r="F5" s="8">
        <f>Autoevaluación!R131/SUM(Autoevaluación!R128:R131)</f>
        <v>0</v>
      </c>
      <c r="G5" s="328"/>
      <c r="H5" s="8" t="e">
        <f>Autoevaluación!S128/SUM(Autoevaluación!S128:S131)</f>
        <v>#DIV/0!</v>
      </c>
      <c r="I5" s="8" t="e">
        <f>Autoevaluación!S129/SUM(Autoevaluación!S128:S131)</f>
        <v>#DIV/0!</v>
      </c>
      <c r="J5" s="8" t="e">
        <f>Autoevaluación!S130/SUM(Autoevaluación!S128:S131)</f>
        <v>#DIV/0!</v>
      </c>
      <c r="K5" s="8" t="e">
        <f>Autoevaluación!S131/SUM(Autoevaluación!S128:S131)</f>
        <v>#DIV/0!</v>
      </c>
      <c r="L5" s="321"/>
      <c r="M5" s="8" t="e">
        <f>Autoevaluación!T128/SUM(Autoevaluación!T128:T131)</f>
        <v>#DIV/0!</v>
      </c>
      <c r="N5" s="8" t="e">
        <f>Autoevaluación!T129/SUM(Autoevaluación!T128:T131)</f>
        <v>#DIV/0!</v>
      </c>
      <c r="O5" s="8" t="e">
        <f>Autoevaluación!T130/SUM(Autoevaluación!T128:T131)</f>
        <v>#DIV/0!</v>
      </c>
      <c r="P5" s="8" t="e">
        <f>Autoevaluación!T131/SUM(Autoevaluación!T128:T131)</f>
        <v>#DIV/0!</v>
      </c>
      <c r="Q5" s="56"/>
      <c r="R5" s="8" t="e">
        <f>Autoevaluación!U128/SUM(Autoevaluación!U128:U131)</f>
        <v>#DIV/0!</v>
      </c>
      <c r="S5" s="8" t="e">
        <f>Autoevaluación!U129/SUM(Autoevaluación!U128:U131)</f>
        <v>#DIV/0!</v>
      </c>
      <c r="T5" s="8" t="e">
        <f>Autoevaluación!U129/SUM(Autoevaluación!U128:U131)</f>
        <v>#DIV/0!</v>
      </c>
      <c r="U5" s="8" t="e">
        <f>Autoevaluación!U131/SUM(Autoevaluación!U128:U131)</f>
        <v>#DIV/0!</v>
      </c>
      <c r="V5" s="17"/>
      <c r="W5" s="17"/>
      <c r="X5" s="17"/>
      <c r="Y5" s="17"/>
      <c r="Z5" s="17"/>
      <c r="AA5" s="17"/>
      <c r="AB5" s="17"/>
      <c r="AC5" s="17"/>
      <c r="AD5" s="17"/>
      <c r="AE5" s="17"/>
      <c r="AF5" s="17"/>
      <c r="AG5" s="17"/>
      <c r="AH5" s="17"/>
      <c r="AI5" s="17"/>
      <c r="AJ5" s="17"/>
      <c r="AK5" s="17"/>
      <c r="AL5" s="17"/>
      <c r="AM5" s="17"/>
      <c r="AN5" s="17"/>
    </row>
    <row r="6" spans="2:40" ht="38.1" customHeight="1" thickTop="1" thickBot="1" x14ac:dyDescent="0.25">
      <c r="B6" s="44" t="s">
        <v>15</v>
      </c>
      <c r="C6" s="39">
        <f>Autoevaluación!R134/SUM(Autoevaluación!R134:R137)</f>
        <v>0</v>
      </c>
      <c r="D6" s="8">
        <f>Autoevaluación!R135/SUM(Autoevaluación!R134:R137)</f>
        <v>0</v>
      </c>
      <c r="E6" s="8">
        <f>Autoevaluación!R136/SUM(Autoevaluación!R134:R137)</f>
        <v>1</v>
      </c>
      <c r="F6" s="8">
        <f>Autoevaluación!R137/SUM(Autoevaluación!R134:R137)</f>
        <v>0</v>
      </c>
      <c r="G6" s="328"/>
      <c r="H6" s="8" t="e">
        <f>Autoevaluación!S134/SUM(Autoevaluación!S134:S137)</f>
        <v>#DIV/0!</v>
      </c>
      <c r="I6" s="8" t="e">
        <f>Autoevaluación!S135/SUM(Autoevaluación!S134:S137)</f>
        <v>#DIV/0!</v>
      </c>
      <c r="J6" s="8" t="e">
        <f>Autoevaluación!S136/SUM(Autoevaluación!S134:S137)</f>
        <v>#DIV/0!</v>
      </c>
      <c r="K6" s="8" t="e">
        <f>Autoevaluación!S137/SUM(Autoevaluación!S134:S137)</f>
        <v>#DIV/0!</v>
      </c>
      <c r="L6" s="321"/>
      <c r="M6" s="8" t="e">
        <f>Autoevaluación!T134/SUM(Autoevaluación!T134:T137)</f>
        <v>#DIV/0!</v>
      </c>
      <c r="N6" s="8" t="e">
        <f>Autoevaluación!T135/SUM(Autoevaluación!T134:T137)</f>
        <v>#DIV/0!</v>
      </c>
      <c r="O6" s="8" t="e">
        <f>Autoevaluación!T136/SUM(Autoevaluación!T134:T137)</f>
        <v>#DIV/0!</v>
      </c>
      <c r="P6" s="8" t="e">
        <f>Autoevaluación!T137/SUM(Autoevaluación!T134:T137)</f>
        <v>#DIV/0!</v>
      </c>
      <c r="Q6" s="56"/>
      <c r="R6" s="8" t="e">
        <f>Autoevaluación!U134/SUM(Autoevaluación!U134:U137)</f>
        <v>#DIV/0!</v>
      </c>
      <c r="S6" s="8" t="e">
        <f>Autoevaluación!U135/SUM(Autoevaluación!U134:U137)</f>
        <v>#DIV/0!</v>
      </c>
      <c r="T6" s="8" t="e">
        <f>Autoevaluación!U136/SUM(Autoevaluación!U134:U137)</f>
        <v>#DIV/0!</v>
      </c>
      <c r="U6" s="8" t="e">
        <f>Autoevaluación!U137/SUM(Autoevaluación!U134:U137)</f>
        <v>#DIV/0!</v>
      </c>
      <c r="V6" s="18"/>
      <c r="W6" s="17"/>
      <c r="X6" s="17"/>
      <c r="Y6" s="17"/>
      <c r="Z6" s="17"/>
      <c r="AA6" s="17"/>
      <c r="AB6" s="17"/>
      <c r="AC6" s="17"/>
      <c r="AD6" s="17"/>
      <c r="AE6" s="17"/>
      <c r="AF6" s="17"/>
      <c r="AG6" s="17"/>
      <c r="AH6" s="17"/>
      <c r="AI6" s="17"/>
      <c r="AJ6" s="17"/>
      <c r="AK6" s="17"/>
      <c r="AL6" s="17"/>
      <c r="AM6" s="17"/>
      <c r="AN6" s="17"/>
    </row>
    <row r="7" spans="2:40" ht="38.1" customHeight="1" thickTop="1" thickBot="1" x14ac:dyDescent="0.25">
      <c r="B7" s="43" t="s">
        <v>19</v>
      </c>
      <c r="C7" s="39">
        <f>Autoevaluación!R139/SUM(Autoevaluación!R139:R142)</f>
        <v>0</v>
      </c>
      <c r="D7" s="8">
        <f>Autoevaluación!R140/SUM(Autoevaluación!R139:R142)</f>
        <v>1</v>
      </c>
      <c r="E7" s="8">
        <f>Autoevaluación!R141/SUM(Autoevaluación!R139:R142)</f>
        <v>0</v>
      </c>
      <c r="F7" s="8">
        <f>Autoevaluación!R142/SUM(Autoevaluación!R139:R142)</f>
        <v>0</v>
      </c>
      <c r="G7" s="328"/>
      <c r="H7" s="8" t="e">
        <f>Autoevaluación!S139/SUM(Autoevaluación!S139:S142)</f>
        <v>#DIV/0!</v>
      </c>
      <c r="I7" s="8" t="e">
        <f>Autoevaluación!S140/SUM(Autoevaluación!S139:S142)</f>
        <v>#DIV/0!</v>
      </c>
      <c r="J7" s="8" t="e">
        <f>Autoevaluación!S141/SUM(Autoevaluación!S139:S142)</f>
        <v>#DIV/0!</v>
      </c>
      <c r="K7" s="8" t="e">
        <f>Autoevaluación!S142/SUM(Autoevaluación!S139:S142)</f>
        <v>#DIV/0!</v>
      </c>
      <c r="L7" s="321"/>
      <c r="M7" s="8" t="e">
        <f>Autoevaluación!T139/SUM(Autoevaluación!T139:T142)</f>
        <v>#DIV/0!</v>
      </c>
      <c r="N7" s="8" t="e">
        <f>Autoevaluación!T140/SUM(Autoevaluación!T139:T142)</f>
        <v>#DIV/0!</v>
      </c>
      <c r="O7" s="8" t="e">
        <f>Autoevaluación!T141/SUM(Autoevaluación!T139:T142)</f>
        <v>#DIV/0!</v>
      </c>
      <c r="P7" s="8" t="e">
        <f>Autoevaluación!T142/SUM(Autoevaluación!T139:T142)</f>
        <v>#DIV/0!</v>
      </c>
      <c r="Q7" s="56"/>
      <c r="R7" s="8" t="e">
        <f>Autoevaluación!U139/SUM(Autoevaluación!U139:U142)</f>
        <v>#DIV/0!</v>
      </c>
      <c r="S7" s="8" t="e">
        <f>Autoevaluación!U140/SUM(Autoevaluación!U139:U142)</f>
        <v>#DIV/0!</v>
      </c>
      <c r="T7" s="8" t="e">
        <f>Autoevaluación!U141/SUM(Autoevaluación!U139:U142)</f>
        <v>#DIV/0!</v>
      </c>
      <c r="U7" s="8" t="e">
        <f>Autoevaluación!U142/SUM(Autoevaluación!U139:U142)</f>
        <v>#DIV/0!</v>
      </c>
      <c r="V7" s="17"/>
      <c r="W7" s="17"/>
      <c r="X7" s="17"/>
      <c r="Y7" s="17"/>
      <c r="Z7" s="17"/>
      <c r="AA7" s="17"/>
      <c r="AB7" s="17"/>
      <c r="AC7" s="17"/>
      <c r="AD7" s="17"/>
      <c r="AE7" s="17"/>
      <c r="AF7" s="17"/>
      <c r="AG7" s="17"/>
      <c r="AH7" s="17"/>
      <c r="AI7" s="17"/>
      <c r="AJ7" s="17"/>
      <c r="AK7" s="17"/>
      <c r="AL7" s="17"/>
      <c r="AM7" s="17"/>
      <c r="AN7" s="17"/>
    </row>
    <row r="8" spans="2:40" ht="38.1" customHeight="1" thickTop="1" x14ac:dyDescent="0.2">
      <c r="B8" s="41"/>
      <c r="C8" s="8"/>
      <c r="D8" s="8"/>
      <c r="E8" s="8"/>
      <c r="F8" s="8"/>
      <c r="G8" s="328"/>
      <c r="H8" s="8"/>
      <c r="I8" s="8"/>
      <c r="J8" s="8"/>
      <c r="K8" s="8"/>
      <c r="L8" s="321"/>
      <c r="M8" s="8"/>
      <c r="N8" s="8"/>
      <c r="O8" s="8"/>
      <c r="P8" s="8"/>
      <c r="Q8" s="56"/>
      <c r="R8" s="8"/>
      <c r="S8" s="8"/>
      <c r="T8" s="8"/>
      <c r="U8" s="8"/>
      <c r="V8" s="17"/>
      <c r="W8" s="17"/>
      <c r="X8" s="17"/>
      <c r="Y8" s="17"/>
      <c r="Z8" s="17"/>
      <c r="AA8" s="17"/>
      <c r="AB8" s="17"/>
      <c r="AC8" s="17"/>
      <c r="AD8" s="17"/>
      <c r="AE8" s="17"/>
      <c r="AF8" s="17"/>
      <c r="AG8" s="17"/>
      <c r="AH8" s="17"/>
      <c r="AI8" s="17"/>
      <c r="AJ8" s="17"/>
      <c r="AK8" s="17"/>
      <c r="AL8" s="17"/>
      <c r="AM8" s="17"/>
      <c r="AN8" s="17"/>
    </row>
    <row r="9" spans="2:40" ht="38.1" customHeight="1" x14ac:dyDescent="0.2">
      <c r="B9" s="7"/>
      <c r="C9" s="8"/>
      <c r="D9" s="8"/>
      <c r="E9" s="8"/>
      <c r="F9" s="8"/>
      <c r="G9" s="328"/>
      <c r="H9" s="8"/>
      <c r="I9" s="8"/>
      <c r="J9" s="8"/>
      <c r="K9" s="8"/>
      <c r="L9" s="321"/>
      <c r="M9" s="8"/>
      <c r="N9" s="8"/>
      <c r="O9" s="8"/>
      <c r="P9" s="8"/>
      <c r="Q9" s="56"/>
      <c r="R9" s="8"/>
      <c r="S9" s="8"/>
      <c r="T9" s="8"/>
      <c r="U9" s="8"/>
      <c r="V9" s="17"/>
      <c r="W9" s="17"/>
      <c r="X9" s="17"/>
      <c r="Y9" s="17"/>
      <c r="Z9" s="17"/>
      <c r="AA9" s="17"/>
      <c r="AB9" s="17"/>
      <c r="AC9" s="17"/>
      <c r="AD9" s="17"/>
      <c r="AE9" s="17"/>
      <c r="AF9" s="17"/>
      <c r="AG9" s="17"/>
      <c r="AH9" s="17"/>
      <c r="AI9" s="17"/>
      <c r="AJ9" s="17"/>
      <c r="AK9" s="17"/>
      <c r="AL9" s="17"/>
      <c r="AM9" s="17"/>
      <c r="AN9" s="17"/>
    </row>
    <row r="10" spans="2:40" ht="42" customHeight="1" x14ac:dyDescent="0.2">
      <c r="B10" s="16" t="s">
        <v>139</v>
      </c>
      <c r="C10" s="13">
        <f>AVERAGE(C4:C9)</f>
        <v>0</v>
      </c>
      <c r="D10" s="13">
        <f>AVERAGE(D4:D9)</f>
        <v>0.375</v>
      </c>
      <c r="E10" s="13">
        <f>AVERAGE(E4:E9)</f>
        <v>0.625</v>
      </c>
      <c r="F10" s="13">
        <f>AVERAGE(F4:F9)</f>
        <v>0</v>
      </c>
      <c r="G10" s="10"/>
      <c r="H10" s="13" t="e">
        <f>AVERAGE(H4:H9)</f>
        <v>#DIV/0!</v>
      </c>
      <c r="I10" s="13" t="e">
        <f>AVERAGE(I4:I9)</f>
        <v>#DIV/0!</v>
      </c>
      <c r="J10" s="13" t="e">
        <f>AVERAGE(J4:J9)</f>
        <v>#DIV/0!</v>
      </c>
      <c r="K10" s="13" t="e">
        <f>AVERAGE(K4:K9)</f>
        <v>#DIV/0!</v>
      </c>
      <c r="L10" s="10"/>
      <c r="M10" s="13" t="e">
        <f>AVERAGE(M4:M9)</f>
        <v>#DIV/0!</v>
      </c>
      <c r="N10" s="13" t="e">
        <f>AVERAGE(N4:N9)</f>
        <v>#DIV/0!</v>
      </c>
      <c r="O10" s="13" t="e">
        <f>AVERAGE(O4:O9)</f>
        <v>#DIV/0!</v>
      </c>
      <c r="P10" s="13" t="e">
        <f>AVERAGE(P4:P9)</f>
        <v>#DIV/0!</v>
      </c>
      <c r="Q10" s="57"/>
      <c r="R10" s="13" t="e">
        <f>AVERAGE(R4:R9)</f>
        <v>#DIV/0!</v>
      </c>
      <c r="S10" s="13" t="e">
        <f>AVERAGE(S4:S9)</f>
        <v>#DIV/0!</v>
      </c>
      <c r="T10" s="13" t="e">
        <f>AVERAGE(T4:T9)</f>
        <v>#DIV/0!</v>
      </c>
      <c r="U10" s="13" t="e">
        <f>AVERAGE(U4:U9)</f>
        <v>#DIV/0!</v>
      </c>
      <c r="V10" s="17"/>
      <c r="W10" s="17"/>
      <c r="X10" s="17"/>
      <c r="Y10" s="17"/>
      <c r="Z10" s="17"/>
      <c r="AA10" s="17"/>
      <c r="AB10" s="17"/>
      <c r="AC10" s="17"/>
      <c r="AD10" s="17"/>
      <c r="AE10" s="17"/>
      <c r="AF10" s="17"/>
      <c r="AG10" s="17"/>
      <c r="AH10" s="17"/>
      <c r="AI10" s="17"/>
      <c r="AJ10" s="17"/>
      <c r="AK10" s="17"/>
      <c r="AL10" s="17"/>
      <c r="AM10" s="17"/>
      <c r="AN10" s="17"/>
    </row>
    <row r="11" spans="2:40" x14ac:dyDescent="0.2">
      <c r="B11" s="9"/>
      <c r="C11" s="9"/>
      <c r="D11" s="9"/>
      <c r="E11" s="9"/>
      <c r="F11" s="10"/>
      <c r="G11" s="10"/>
      <c r="H11" s="10"/>
      <c r="I11" s="10"/>
      <c r="J11" s="10"/>
      <c r="K11" s="10"/>
      <c r="L11" s="10"/>
      <c r="M11" s="10"/>
      <c r="N11" s="10"/>
      <c r="O11" s="10"/>
      <c r="P11" s="10"/>
      <c r="Q11" s="10"/>
      <c r="R11" s="10"/>
      <c r="S11" s="10"/>
      <c r="T11" s="10"/>
      <c r="U11" s="10"/>
      <c r="V11" s="17"/>
      <c r="W11" s="17"/>
      <c r="X11" s="17"/>
      <c r="Y11" s="17"/>
      <c r="Z11" s="17"/>
      <c r="AA11" s="17"/>
      <c r="AB11" s="17"/>
      <c r="AC11" s="17"/>
      <c r="AD11" s="17"/>
      <c r="AE11" s="17"/>
      <c r="AF11" s="17"/>
      <c r="AG11" s="17"/>
      <c r="AH11" s="17"/>
      <c r="AI11" s="17"/>
      <c r="AJ11" s="17"/>
      <c r="AK11" s="17"/>
      <c r="AL11" s="17"/>
      <c r="AM11" s="17"/>
      <c r="AN11" s="17"/>
    </row>
    <row r="12" spans="2:40" ht="21.95" customHeight="1" x14ac:dyDescent="0.2">
      <c r="B12" s="322" t="s">
        <v>177</v>
      </c>
      <c r="C12" s="322"/>
      <c r="D12" s="322"/>
      <c r="E12" s="322"/>
      <c r="F12" s="322"/>
      <c r="G12" s="322"/>
      <c r="H12" s="322"/>
      <c r="I12" s="322"/>
      <c r="J12" s="322"/>
      <c r="K12" s="322"/>
      <c r="L12" s="322"/>
      <c r="M12" s="322"/>
      <c r="N12" s="322"/>
      <c r="O12" s="322"/>
      <c r="P12" s="322"/>
      <c r="Q12" s="322"/>
      <c r="R12" s="322"/>
      <c r="S12" s="322"/>
      <c r="T12" s="322"/>
      <c r="U12" s="322"/>
      <c r="V12" s="17"/>
      <c r="W12" s="17"/>
      <c r="X12" s="17"/>
      <c r="Y12" s="17"/>
      <c r="Z12" s="17"/>
      <c r="AA12" s="17"/>
      <c r="AB12" s="17"/>
      <c r="AC12" s="17"/>
      <c r="AD12" s="17"/>
      <c r="AE12" s="17"/>
      <c r="AF12" s="17"/>
      <c r="AG12" s="17"/>
      <c r="AH12" s="17"/>
      <c r="AI12" s="17"/>
      <c r="AJ12" s="17"/>
      <c r="AK12" s="17"/>
      <c r="AL12" s="17"/>
      <c r="AM12" s="17"/>
      <c r="AN12" s="17"/>
    </row>
    <row r="13" spans="2:40" ht="24.95" customHeight="1" x14ac:dyDescent="0.2">
      <c r="B13" s="324" t="s">
        <v>28</v>
      </c>
      <c r="C13" s="324"/>
      <c r="D13" s="324"/>
      <c r="E13" s="324"/>
      <c r="F13" s="324"/>
      <c r="G13" s="324"/>
      <c r="H13" s="324"/>
      <c r="I13" s="324"/>
      <c r="J13" s="324"/>
      <c r="K13" s="324"/>
      <c r="L13" s="324"/>
      <c r="M13" s="324"/>
      <c r="N13" s="324"/>
      <c r="O13" s="324"/>
      <c r="P13" s="324"/>
      <c r="Q13" s="324"/>
      <c r="R13" s="324"/>
      <c r="S13" s="324"/>
      <c r="T13" s="324"/>
      <c r="U13" s="324"/>
      <c r="V13" s="17"/>
      <c r="W13" s="17"/>
      <c r="X13" s="17"/>
      <c r="Y13" s="17"/>
      <c r="Z13" s="17"/>
      <c r="AA13" s="17"/>
      <c r="AB13" s="17"/>
      <c r="AC13" s="17"/>
      <c r="AD13" s="17"/>
      <c r="AE13" s="17"/>
      <c r="AF13" s="17"/>
      <c r="AG13" s="17"/>
      <c r="AH13" s="17"/>
      <c r="AI13" s="17"/>
      <c r="AJ13" s="17"/>
      <c r="AK13" s="17"/>
      <c r="AL13" s="17"/>
      <c r="AM13" s="17"/>
      <c r="AN13" s="17"/>
    </row>
    <row r="14" spans="2:40" ht="60" customHeight="1" x14ac:dyDescent="0.2">
      <c r="B14" s="286"/>
      <c r="C14" s="286"/>
      <c r="D14" s="286"/>
      <c r="E14" s="286"/>
      <c r="F14" s="286"/>
      <c r="G14" s="286"/>
      <c r="H14" s="286"/>
      <c r="I14" s="286"/>
      <c r="J14" s="286"/>
      <c r="K14" s="286"/>
      <c r="L14" s="286"/>
      <c r="M14" s="286"/>
      <c r="N14" s="286"/>
      <c r="O14" s="286"/>
      <c r="P14" s="286"/>
      <c r="Q14" s="286"/>
      <c r="R14" s="286"/>
      <c r="S14" s="286"/>
      <c r="T14" s="286"/>
      <c r="U14" s="286"/>
      <c r="V14" s="17"/>
      <c r="W14" s="17"/>
      <c r="X14" s="17"/>
      <c r="Y14" s="17"/>
      <c r="Z14" s="17"/>
      <c r="AA14" s="17"/>
      <c r="AB14" s="17"/>
      <c r="AC14" s="17"/>
      <c r="AD14" s="17"/>
      <c r="AE14" s="17"/>
      <c r="AF14" s="17"/>
      <c r="AG14" s="17"/>
      <c r="AH14" s="17"/>
      <c r="AI14" s="17"/>
      <c r="AJ14" s="17"/>
      <c r="AK14" s="17"/>
      <c r="AL14" s="17"/>
      <c r="AM14" s="17"/>
      <c r="AN14" s="17"/>
    </row>
    <row r="15" spans="2:40" ht="60" customHeight="1" x14ac:dyDescent="0.2">
      <c r="B15" s="286"/>
      <c r="C15" s="286"/>
      <c r="D15" s="286"/>
      <c r="E15" s="286"/>
      <c r="F15" s="286"/>
      <c r="G15" s="286"/>
      <c r="H15" s="286"/>
      <c r="I15" s="286"/>
      <c r="J15" s="286"/>
      <c r="K15" s="286"/>
      <c r="L15" s="286"/>
      <c r="M15" s="286"/>
      <c r="N15" s="286"/>
      <c r="O15" s="286"/>
      <c r="P15" s="286"/>
      <c r="Q15" s="286"/>
      <c r="R15" s="286"/>
      <c r="S15" s="286"/>
      <c r="T15" s="286"/>
      <c r="U15" s="286"/>
      <c r="V15" s="17"/>
      <c r="W15" s="17"/>
      <c r="X15" s="17"/>
      <c r="Y15" s="17"/>
      <c r="Z15" s="17"/>
      <c r="AA15" s="17"/>
      <c r="AB15" s="17"/>
      <c r="AC15" s="17"/>
      <c r="AD15" s="17"/>
      <c r="AE15" s="17"/>
      <c r="AF15" s="17"/>
      <c r="AG15" s="17"/>
      <c r="AH15" s="17"/>
      <c r="AI15" s="17"/>
      <c r="AJ15" s="17"/>
      <c r="AK15" s="17"/>
      <c r="AL15" s="17"/>
      <c r="AM15" s="17"/>
      <c r="AN15" s="17"/>
    </row>
    <row r="16" spans="2:40" s="15" customFormat="1" ht="24.95" customHeight="1" x14ac:dyDescent="0.25">
      <c r="B16" s="317" t="s">
        <v>123</v>
      </c>
      <c r="C16" s="317"/>
      <c r="D16" s="317"/>
      <c r="E16" s="317"/>
      <c r="F16" s="317"/>
      <c r="G16" s="317"/>
      <c r="H16" s="317"/>
      <c r="I16" s="317"/>
      <c r="J16" s="317"/>
      <c r="K16" s="317"/>
      <c r="L16" s="317"/>
      <c r="M16" s="317"/>
      <c r="N16" s="317"/>
      <c r="O16" s="317"/>
      <c r="P16" s="317"/>
      <c r="Q16" s="317"/>
      <c r="R16" s="317"/>
      <c r="S16" s="317"/>
      <c r="T16" s="317"/>
      <c r="U16" s="317"/>
    </row>
    <row r="17" spans="2:21" ht="60" customHeight="1" x14ac:dyDescent="0.2">
      <c r="B17" s="286"/>
      <c r="C17" s="286"/>
      <c r="D17" s="286"/>
      <c r="E17" s="286"/>
      <c r="F17" s="286"/>
      <c r="G17" s="286"/>
      <c r="H17" s="286"/>
      <c r="I17" s="286"/>
      <c r="J17" s="286"/>
      <c r="K17" s="286"/>
      <c r="L17" s="286"/>
      <c r="M17" s="286"/>
      <c r="N17" s="286"/>
      <c r="O17" s="286"/>
      <c r="P17" s="286"/>
      <c r="Q17" s="286"/>
      <c r="R17" s="286"/>
      <c r="S17" s="286"/>
      <c r="T17" s="286"/>
      <c r="U17" s="286"/>
    </row>
    <row r="18" spans="2:21" ht="60" customHeight="1" x14ac:dyDescent="0.2">
      <c r="B18" s="286"/>
      <c r="C18" s="286"/>
      <c r="D18" s="286"/>
      <c r="E18" s="286"/>
      <c r="F18" s="286"/>
      <c r="G18" s="286"/>
      <c r="H18" s="286"/>
      <c r="I18" s="286"/>
      <c r="J18" s="286"/>
      <c r="K18" s="286"/>
      <c r="L18" s="286"/>
      <c r="M18" s="286"/>
      <c r="N18" s="286"/>
      <c r="O18" s="286"/>
      <c r="P18" s="286"/>
      <c r="Q18" s="286"/>
      <c r="R18" s="286"/>
      <c r="S18" s="286"/>
      <c r="T18" s="286"/>
      <c r="U18" s="286"/>
    </row>
    <row r="19" spans="2:21" ht="60" customHeight="1" x14ac:dyDescent="0.2">
      <c r="B19" s="286"/>
      <c r="C19" s="286"/>
      <c r="D19" s="286"/>
      <c r="E19" s="286"/>
      <c r="F19" s="286"/>
      <c r="G19" s="286"/>
      <c r="H19" s="286"/>
      <c r="I19" s="286"/>
      <c r="J19" s="286"/>
      <c r="K19" s="286"/>
      <c r="L19" s="286"/>
      <c r="M19" s="286"/>
      <c r="N19" s="286"/>
      <c r="O19" s="286"/>
      <c r="P19" s="286"/>
      <c r="Q19" s="286"/>
      <c r="R19" s="286"/>
      <c r="S19" s="286"/>
      <c r="T19" s="286"/>
      <c r="U19" s="286"/>
    </row>
    <row r="20" spans="2:21" ht="16.5" customHeight="1" x14ac:dyDescent="0.2">
      <c r="B20" s="14"/>
      <c r="C20" s="14"/>
      <c r="D20" s="14"/>
      <c r="E20" s="14"/>
      <c r="F20" s="14"/>
      <c r="G20" s="14"/>
      <c r="H20" s="14"/>
      <c r="I20" s="14"/>
      <c r="J20" s="14"/>
      <c r="K20" s="14"/>
      <c r="L20" s="14"/>
      <c r="M20" s="14"/>
      <c r="N20" s="14"/>
      <c r="O20" s="14"/>
      <c r="P20" s="14"/>
      <c r="Q20" s="14"/>
      <c r="R20" s="14"/>
      <c r="S20" s="14"/>
      <c r="T20" s="14"/>
      <c r="U20" s="14"/>
    </row>
    <row r="21" spans="2:21" ht="21.95" customHeight="1" x14ac:dyDescent="0.2">
      <c r="B21" s="325" t="s">
        <v>178</v>
      </c>
      <c r="C21" s="325"/>
      <c r="D21" s="325"/>
      <c r="E21" s="325"/>
      <c r="F21" s="325"/>
      <c r="G21" s="325"/>
      <c r="H21" s="325"/>
      <c r="I21" s="325"/>
      <c r="J21" s="325"/>
      <c r="K21" s="325"/>
      <c r="L21" s="325"/>
      <c r="M21" s="325"/>
      <c r="N21" s="325"/>
      <c r="O21" s="325"/>
      <c r="P21" s="325"/>
      <c r="Q21" s="325"/>
      <c r="R21" s="325"/>
      <c r="S21" s="325"/>
      <c r="T21" s="325"/>
      <c r="U21" s="325"/>
    </row>
    <row r="22" spans="2:21" ht="24.95" customHeight="1" x14ac:dyDescent="0.2">
      <c r="B22" s="326" t="s">
        <v>28</v>
      </c>
      <c r="C22" s="326"/>
      <c r="D22" s="326"/>
      <c r="E22" s="326"/>
      <c r="F22" s="326"/>
      <c r="G22" s="326"/>
      <c r="H22" s="326"/>
      <c r="I22" s="326"/>
      <c r="J22" s="326"/>
      <c r="K22" s="326"/>
      <c r="L22" s="326"/>
      <c r="M22" s="326"/>
      <c r="N22" s="326"/>
      <c r="O22" s="326"/>
      <c r="P22" s="326"/>
      <c r="Q22" s="326"/>
      <c r="R22" s="326"/>
      <c r="S22" s="326"/>
      <c r="T22" s="326"/>
      <c r="U22" s="326"/>
    </row>
    <row r="23" spans="2:21" ht="60" customHeight="1" x14ac:dyDescent="0.2">
      <c r="B23" s="286"/>
      <c r="C23" s="286"/>
      <c r="D23" s="286"/>
      <c r="E23" s="286"/>
      <c r="F23" s="286"/>
      <c r="G23" s="286"/>
      <c r="H23" s="286"/>
      <c r="I23" s="286"/>
      <c r="J23" s="286"/>
      <c r="K23" s="286"/>
      <c r="L23" s="286"/>
      <c r="M23" s="286"/>
      <c r="N23" s="286"/>
      <c r="O23" s="286"/>
      <c r="P23" s="286"/>
      <c r="Q23" s="286"/>
      <c r="R23" s="286"/>
      <c r="S23" s="286"/>
      <c r="T23" s="286"/>
      <c r="U23" s="286"/>
    </row>
    <row r="24" spans="2:21" ht="60" customHeight="1" x14ac:dyDescent="0.2">
      <c r="B24" s="286"/>
      <c r="C24" s="286"/>
      <c r="D24" s="286"/>
      <c r="E24" s="286"/>
      <c r="F24" s="286"/>
      <c r="G24" s="286"/>
      <c r="H24" s="286"/>
      <c r="I24" s="286"/>
      <c r="J24" s="286"/>
      <c r="K24" s="286"/>
      <c r="L24" s="286"/>
      <c r="M24" s="286"/>
      <c r="N24" s="286"/>
      <c r="O24" s="286"/>
      <c r="P24" s="286"/>
      <c r="Q24" s="286"/>
      <c r="R24" s="286"/>
      <c r="S24" s="286"/>
      <c r="T24" s="286"/>
      <c r="U24" s="286"/>
    </row>
    <row r="25" spans="2:21" s="15" customFormat="1" ht="24.95" customHeight="1" x14ac:dyDescent="0.25">
      <c r="B25" s="317" t="s">
        <v>123</v>
      </c>
      <c r="C25" s="317"/>
      <c r="D25" s="317"/>
      <c r="E25" s="317"/>
      <c r="F25" s="317"/>
      <c r="G25" s="317"/>
      <c r="H25" s="317"/>
      <c r="I25" s="317"/>
      <c r="J25" s="317"/>
      <c r="K25" s="317"/>
      <c r="L25" s="317"/>
      <c r="M25" s="317"/>
      <c r="N25" s="317"/>
      <c r="O25" s="317"/>
      <c r="P25" s="317"/>
      <c r="Q25" s="317"/>
      <c r="R25" s="317"/>
      <c r="S25" s="317"/>
      <c r="T25" s="317"/>
      <c r="U25" s="317"/>
    </row>
    <row r="26" spans="2:21" ht="60" customHeight="1" x14ac:dyDescent="0.2">
      <c r="B26" s="286"/>
      <c r="C26" s="286"/>
      <c r="D26" s="286"/>
      <c r="E26" s="286"/>
      <c r="F26" s="286"/>
      <c r="G26" s="286"/>
      <c r="H26" s="286"/>
      <c r="I26" s="286"/>
      <c r="J26" s="286"/>
      <c r="K26" s="286"/>
      <c r="L26" s="286"/>
      <c r="M26" s="286"/>
      <c r="N26" s="286"/>
      <c r="O26" s="286"/>
      <c r="P26" s="286"/>
      <c r="Q26" s="286"/>
      <c r="R26" s="286"/>
      <c r="S26" s="286"/>
      <c r="T26" s="286"/>
      <c r="U26" s="286"/>
    </row>
    <row r="27" spans="2:21" ht="60" customHeight="1" x14ac:dyDescent="0.2">
      <c r="B27" s="286"/>
      <c r="C27" s="286"/>
      <c r="D27" s="286"/>
      <c r="E27" s="286"/>
      <c r="F27" s="286"/>
      <c r="G27" s="286"/>
      <c r="H27" s="286"/>
      <c r="I27" s="286"/>
      <c r="J27" s="286"/>
      <c r="K27" s="286"/>
      <c r="L27" s="286"/>
      <c r="M27" s="286"/>
      <c r="N27" s="286"/>
      <c r="O27" s="286"/>
      <c r="P27" s="286"/>
      <c r="Q27" s="286"/>
      <c r="R27" s="286"/>
      <c r="S27" s="286"/>
      <c r="T27" s="286"/>
      <c r="U27" s="286"/>
    </row>
    <row r="28" spans="2:21" ht="60" customHeight="1" x14ac:dyDescent="0.2">
      <c r="B28" s="286"/>
      <c r="C28" s="286"/>
      <c r="D28" s="286"/>
      <c r="E28" s="286"/>
      <c r="F28" s="286"/>
      <c r="G28" s="286"/>
      <c r="H28" s="286"/>
      <c r="I28" s="286"/>
      <c r="J28" s="286"/>
      <c r="K28" s="286"/>
      <c r="L28" s="286"/>
      <c r="M28" s="286"/>
      <c r="N28" s="286"/>
      <c r="O28" s="286"/>
      <c r="P28" s="286"/>
      <c r="Q28" s="286"/>
      <c r="R28" s="286"/>
      <c r="S28" s="286"/>
      <c r="T28" s="286"/>
      <c r="U28" s="286"/>
    </row>
    <row r="29" spans="2:21" ht="16.5" customHeight="1" x14ac:dyDescent="0.2">
      <c r="B29" s="14"/>
      <c r="C29" s="14"/>
      <c r="D29" s="14"/>
      <c r="E29" s="14"/>
      <c r="F29" s="14"/>
      <c r="G29" s="14"/>
      <c r="H29" s="14"/>
      <c r="I29" s="14"/>
      <c r="J29" s="14"/>
      <c r="K29" s="14"/>
      <c r="L29" s="14"/>
      <c r="M29" s="14"/>
      <c r="N29" s="14"/>
      <c r="O29" s="14"/>
      <c r="P29" s="14"/>
      <c r="Q29" s="14"/>
      <c r="R29" s="14"/>
      <c r="S29" s="14"/>
      <c r="T29" s="14"/>
      <c r="U29" s="14"/>
    </row>
    <row r="30" spans="2:21" ht="21.95" customHeight="1" x14ac:dyDescent="0.2">
      <c r="B30" s="318" t="s">
        <v>179</v>
      </c>
      <c r="C30" s="318"/>
      <c r="D30" s="318"/>
      <c r="E30" s="318"/>
      <c r="F30" s="318"/>
      <c r="G30" s="318"/>
      <c r="H30" s="318"/>
      <c r="I30" s="318"/>
      <c r="J30" s="318"/>
      <c r="K30" s="318"/>
      <c r="L30" s="318"/>
      <c r="M30" s="318"/>
      <c r="N30" s="318"/>
      <c r="O30" s="318"/>
      <c r="P30" s="318"/>
      <c r="Q30" s="318"/>
      <c r="R30" s="318"/>
      <c r="S30" s="318"/>
      <c r="T30" s="318"/>
      <c r="U30" s="318"/>
    </row>
    <row r="31" spans="2:21" ht="24.95" customHeight="1" x14ac:dyDescent="0.2">
      <c r="B31" s="315" t="s">
        <v>28</v>
      </c>
      <c r="C31" s="316"/>
      <c r="D31" s="316"/>
      <c r="E31" s="316"/>
      <c r="F31" s="316"/>
      <c r="G31" s="316"/>
      <c r="H31" s="316"/>
      <c r="I31" s="316"/>
      <c r="J31" s="316"/>
      <c r="K31" s="316"/>
      <c r="L31" s="316"/>
      <c r="M31" s="316"/>
      <c r="N31" s="316"/>
      <c r="O31" s="316"/>
      <c r="P31" s="316"/>
      <c r="Q31" s="316"/>
      <c r="R31" s="316"/>
      <c r="S31" s="316"/>
      <c r="T31" s="316"/>
      <c r="U31" s="316"/>
    </row>
    <row r="32" spans="2:21" ht="60" customHeight="1" x14ac:dyDescent="0.2">
      <c r="B32" s="286"/>
      <c r="C32" s="286"/>
      <c r="D32" s="286"/>
      <c r="E32" s="286"/>
      <c r="F32" s="286"/>
      <c r="G32" s="286"/>
      <c r="H32" s="286"/>
      <c r="I32" s="286"/>
      <c r="J32" s="286"/>
      <c r="K32" s="286"/>
      <c r="L32" s="286"/>
      <c r="M32" s="286"/>
      <c r="N32" s="286"/>
      <c r="O32" s="286"/>
      <c r="P32" s="286"/>
      <c r="Q32" s="286"/>
      <c r="R32" s="286"/>
      <c r="S32" s="286"/>
      <c r="T32" s="286"/>
      <c r="U32" s="286"/>
    </row>
    <row r="33" spans="2:21" ht="60" customHeight="1" x14ac:dyDescent="0.2">
      <c r="B33" s="286"/>
      <c r="C33" s="286"/>
      <c r="D33" s="286"/>
      <c r="E33" s="286"/>
      <c r="F33" s="286"/>
      <c r="G33" s="286"/>
      <c r="H33" s="286"/>
      <c r="I33" s="286"/>
      <c r="J33" s="286"/>
      <c r="K33" s="286"/>
      <c r="L33" s="286"/>
      <c r="M33" s="286"/>
      <c r="N33" s="286"/>
      <c r="O33" s="286"/>
      <c r="P33" s="286"/>
      <c r="Q33" s="286"/>
      <c r="R33" s="286"/>
      <c r="S33" s="286"/>
      <c r="T33" s="286"/>
      <c r="U33" s="286"/>
    </row>
    <row r="34" spans="2:21" s="15" customFormat="1" ht="24.95" customHeight="1" x14ac:dyDescent="0.25">
      <c r="B34" s="317" t="s">
        <v>123</v>
      </c>
      <c r="C34" s="317"/>
      <c r="D34" s="317"/>
      <c r="E34" s="317"/>
      <c r="F34" s="317"/>
      <c r="G34" s="317"/>
      <c r="H34" s="317"/>
      <c r="I34" s="317"/>
      <c r="J34" s="317"/>
      <c r="K34" s="317"/>
      <c r="L34" s="317"/>
      <c r="M34" s="317"/>
      <c r="N34" s="317"/>
      <c r="O34" s="317"/>
      <c r="P34" s="317"/>
      <c r="Q34" s="317"/>
      <c r="R34" s="317"/>
      <c r="S34" s="317"/>
      <c r="T34" s="317"/>
      <c r="U34" s="317"/>
    </row>
    <row r="35" spans="2:21" ht="60" customHeight="1" x14ac:dyDescent="0.2">
      <c r="B35" s="286"/>
      <c r="C35" s="286"/>
      <c r="D35" s="286"/>
      <c r="E35" s="286"/>
      <c r="F35" s="286"/>
      <c r="G35" s="286"/>
      <c r="H35" s="286"/>
      <c r="I35" s="286"/>
      <c r="J35" s="286"/>
      <c r="K35" s="286"/>
      <c r="L35" s="286"/>
      <c r="M35" s="286"/>
      <c r="N35" s="286"/>
      <c r="O35" s="286"/>
      <c r="P35" s="286"/>
      <c r="Q35" s="286"/>
      <c r="R35" s="286"/>
      <c r="S35" s="286"/>
      <c r="T35" s="286"/>
      <c r="U35" s="286"/>
    </row>
    <row r="36" spans="2:21" ht="60" customHeight="1" x14ac:dyDescent="0.2">
      <c r="B36" s="286"/>
      <c r="C36" s="286"/>
      <c r="D36" s="286"/>
      <c r="E36" s="286"/>
      <c r="F36" s="286"/>
      <c r="G36" s="286"/>
      <c r="H36" s="286"/>
      <c r="I36" s="286"/>
      <c r="J36" s="286"/>
      <c r="K36" s="286"/>
      <c r="L36" s="286"/>
      <c r="M36" s="286"/>
      <c r="N36" s="286"/>
      <c r="O36" s="286"/>
      <c r="P36" s="286"/>
      <c r="Q36" s="286"/>
      <c r="R36" s="286"/>
      <c r="S36" s="286"/>
      <c r="T36" s="286"/>
      <c r="U36" s="286"/>
    </row>
    <row r="37" spans="2:21" ht="60" customHeight="1" x14ac:dyDescent="0.2">
      <c r="B37" s="286"/>
      <c r="C37" s="286"/>
      <c r="D37" s="286"/>
      <c r="E37" s="286"/>
      <c r="F37" s="286"/>
      <c r="G37" s="286"/>
      <c r="H37" s="286"/>
      <c r="I37" s="286"/>
      <c r="J37" s="286"/>
      <c r="K37" s="286"/>
      <c r="L37" s="286"/>
      <c r="M37" s="286"/>
      <c r="N37" s="286"/>
      <c r="O37" s="286"/>
      <c r="P37" s="286"/>
      <c r="Q37" s="286"/>
      <c r="R37" s="286"/>
      <c r="S37" s="286"/>
      <c r="T37" s="286"/>
      <c r="U37" s="286"/>
    </row>
    <row r="40" spans="2:21" x14ac:dyDescent="0.2">
      <c r="B40" s="314" t="s">
        <v>180</v>
      </c>
      <c r="C40" s="314"/>
      <c r="D40" s="314"/>
      <c r="E40" s="314"/>
      <c r="F40" s="314"/>
      <c r="G40" s="314"/>
      <c r="H40" s="314"/>
      <c r="I40" s="314"/>
      <c r="J40" s="314"/>
      <c r="K40" s="314"/>
      <c r="L40" s="314"/>
      <c r="M40" s="314"/>
      <c r="N40" s="314"/>
      <c r="O40" s="314"/>
      <c r="P40" s="314"/>
      <c r="Q40" s="314"/>
      <c r="R40" s="314"/>
      <c r="S40" s="314"/>
      <c r="T40" s="314"/>
      <c r="U40" s="314"/>
    </row>
    <row r="41" spans="2:21" ht="19.5" x14ac:dyDescent="0.2">
      <c r="B41" s="315" t="s">
        <v>28</v>
      </c>
      <c r="C41" s="316"/>
      <c r="D41" s="316"/>
      <c r="E41" s="316"/>
      <c r="F41" s="316"/>
      <c r="G41" s="316"/>
      <c r="H41" s="316"/>
      <c r="I41" s="316"/>
      <c r="J41" s="316"/>
      <c r="K41" s="316"/>
      <c r="L41" s="316"/>
      <c r="M41" s="316"/>
      <c r="N41" s="316"/>
      <c r="O41" s="316"/>
      <c r="P41" s="316"/>
      <c r="Q41" s="316"/>
      <c r="R41" s="316"/>
      <c r="S41" s="316"/>
      <c r="T41" s="316"/>
      <c r="U41" s="316"/>
    </row>
    <row r="42" spans="2:21" ht="62.25" customHeight="1" x14ac:dyDescent="0.2">
      <c r="B42" s="286"/>
      <c r="C42" s="286"/>
      <c r="D42" s="286"/>
      <c r="E42" s="286"/>
      <c r="F42" s="286"/>
      <c r="G42" s="286"/>
      <c r="H42" s="286"/>
      <c r="I42" s="286"/>
      <c r="J42" s="286"/>
      <c r="K42" s="286"/>
      <c r="L42" s="286"/>
      <c r="M42" s="286"/>
      <c r="N42" s="286"/>
      <c r="O42" s="286"/>
      <c r="P42" s="286"/>
      <c r="Q42" s="286"/>
      <c r="R42" s="286"/>
      <c r="S42" s="286"/>
      <c r="T42" s="286"/>
      <c r="U42" s="286"/>
    </row>
    <row r="43" spans="2:21" ht="64.5" customHeight="1" x14ac:dyDescent="0.2">
      <c r="B43" s="286"/>
      <c r="C43" s="286"/>
      <c r="D43" s="286"/>
      <c r="E43" s="286"/>
      <c r="F43" s="286"/>
      <c r="G43" s="286"/>
      <c r="H43" s="286"/>
      <c r="I43" s="286"/>
      <c r="J43" s="286"/>
      <c r="K43" s="286"/>
      <c r="L43" s="286"/>
      <c r="M43" s="286"/>
      <c r="N43" s="286"/>
      <c r="O43" s="286"/>
      <c r="P43" s="286"/>
      <c r="Q43" s="286"/>
      <c r="R43" s="286"/>
      <c r="S43" s="286"/>
      <c r="T43" s="286"/>
      <c r="U43" s="286"/>
    </row>
    <row r="44" spans="2:21" ht="19.5" x14ac:dyDescent="0.2">
      <c r="B44" s="317" t="s">
        <v>123</v>
      </c>
      <c r="C44" s="317"/>
      <c r="D44" s="317"/>
      <c r="E44" s="317"/>
      <c r="F44" s="317"/>
      <c r="G44" s="317"/>
      <c r="H44" s="317"/>
      <c r="I44" s="317"/>
      <c r="J44" s="317"/>
      <c r="K44" s="317"/>
      <c r="L44" s="317"/>
      <c r="M44" s="317"/>
      <c r="N44" s="317"/>
      <c r="O44" s="317"/>
      <c r="P44" s="317"/>
      <c r="Q44" s="317"/>
      <c r="R44" s="317"/>
      <c r="S44" s="317"/>
      <c r="T44" s="317"/>
      <c r="U44" s="317"/>
    </row>
    <row r="45" spans="2:21" ht="54.75" customHeight="1" x14ac:dyDescent="0.2">
      <c r="B45" s="286"/>
      <c r="C45" s="286"/>
      <c r="D45" s="286"/>
      <c r="E45" s="286"/>
      <c r="F45" s="286"/>
      <c r="G45" s="286"/>
      <c r="H45" s="286"/>
      <c r="I45" s="286"/>
      <c r="J45" s="286"/>
      <c r="K45" s="286"/>
      <c r="L45" s="286"/>
      <c r="M45" s="286"/>
      <c r="N45" s="286"/>
      <c r="O45" s="286"/>
      <c r="P45" s="286"/>
      <c r="Q45" s="286"/>
      <c r="R45" s="286"/>
      <c r="S45" s="286"/>
      <c r="T45" s="286"/>
      <c r="U45" s="286"/>
    </row>
    <row r="46" spans="2:21" ht="61.5" customHeight="1" x14ac:dyDescent="0.2">
      <c r="B46" s="286"/>
      <c r="C46" s="286"/>
      <c r="D46" s="286"/>
      <c r="E46" s="286"/>
      <c r="F46" s="286"/>
      <c r="G46" s="286"/>
      <c r="H46" s="286"/>
      <c r="I46" s="286"/>
      <c r="J46" s="286"/>
      <c r="K46" s="286"/>
      <c r="L46" s="286"/>
      <c r="M46" s="286"/>
      <c r="N46" s="286"/>
      <c r="O46" s="286"/>
      <c r="P46" s="286"/>
      <c r="Q46" s="286"/>
      <c r="R46" s="286"/>
      <c r="S46" s="286"/>
      <c r="T46" s="286"/>
      <c r="U46" s="286"/>
    </row>
    <row r="47" spans="2:21" ht="64.5" customHeight="1" x14ac:dyDescent="0.2">
      <c r="B47" s="286"/>
      <c r="C47" s="286"/>
      <c r="D47" s="286"/>
      <c r="E47" s="286"/>
      <c r="F47" s="286"/>
      <c r="G47" s="286"/>
      <c r="H47" s="286"/>
      <c r="I47" s="286"/>
      <c r="J47" s="286"/>
      <c r="K47" s="286"/>
      <c r="L47" s="286"/>
      <c r="M47" s="286"/>
      <c r="N47" s="286"/>
      <c r="O47" s="286"/>
      <c r="P47" s="286"/>
      <c r="Q47" s="286"/>
      <c r="R47" s="286"/>
      <c r="S47" s="286"/>
      <c r="T47" s="286"/>
      <c r="U47" s="286"/>
    </row>
    <row r="65495" spans="2:22" x14ac:dyDescent="0.2">
      <c r="B65495" s="11" t="s">
        <v>29</v>
      </c>
      <c r="C65495" s="11"/>
      <c r="D65495" s="11"/>
      <c r="E65495" s="11"/>
      <c r="F65495" s="11"/>
      <c r="G65495" s="11"/>
      <c r="H65495" s="11"/>
      <c r="I65495" s="11"/>
      <c r="J65495" s="11"/>
      <c r="K65495" s="11"/>
      <c r="L65495" s="11"/>
      <c r="M65495" s="11"/>
      <c r="N65495" s="11"/>
      <c r="O65495" s="11"/>
      <c r="P65495" s="11"/>
      <c r="Q65495" s="11"/>
      <c r="R65495" s="11"/>
      <c r="S65495" s="11"/>
      <c r="T65495" s="11"/>
      <c r="U65495" s="11"/>
      <c r="V65495" s="11"/>
    </row>
    <row r="65496" spans="2:22" x14ac:dyDescent="0.2">
      <c r="B65496" s="12" t="s">
        <v>30</v>
      </c>
      <c r="C65496" s="12"/>
      <c r="D65496" s="12"/>
      <c r="E65496" s="12"/>
      <c r="F65496" s="12"/>
      <c r="G65496" s="12"/>
      <c r="H65496" s="12"/>
      <c r="I65496" s="12"/>
      <c r="J65496" s="12"/>
      <c r="K65496" s="12"/>
      <c r="L65496" s="12"/>
      <c r="M65496" s="12"/>
      <c r="N65496" s="12"/>
      <c r="O65496" s="12"/>
      <c r="P65496" s="12"/>
      <c r="Q65496" s="12"/>
      <c r="R65496" s="12"/>
      <c r="S65496" s="12"/>
      <c r="T65496" s="12"/>
      <c r="U65496" s="12"/>
      <c r="V65496" s="12"/>
    </row>
    <row r="65497" spans="2:22" x14ac:dyDescent="0.2">
      <c r="B65497" s="12" t="s">
        <v>31</v>
      </c>
      <c r="C65497" s="12"/>
      <c r="D65497" s="12"/>
      <c r="E65497" s="12"/>
      <c r="F65497" s="12"/>
      <c r="G65497" s="12"/>
      <c r="H65497" s="12"/>
      <c r="I65497" s="12"/>
      <c r="J65497" s="12"/>
      <c r="K65497" s="12"/>
      <c r="L65497" s="12"/>
      <c r="M65497" s="12"/>
      <c r="N65497" s="12"/>
      <c r="O65497" s="12"/>
      <c r="P65497" s="12"/>
      <c r="Q65497" s="12"/>
      <c r="R65497" s="12"/>
      <c r="S65497" s="12"/>
      <c r="T65497" s="12"/>
      <c r="U65497" s="12"/>
      <c r="V65497" s="12"/>
    </row>
  </sheetData>
  <mergeCells count="40">
    <mergeCell ref="V2:V3"/>
    <mergeCell ref="C2:F2"/>
    <mergeCell ref="H2:K2"/>
    <mergeCell ref="B36:U36"/>
    <mergeCell ref="B37:U37"/>
    <mergeCell ref="B14:U14"/>
    <mergeCell ref="B15:U15"/>
    <mergeCell ref="G3:G9"/>
    <mergeCell ref="B16:U16"/>
    <mergeCell ref="B17:U17"/>
    <mergeCell ref="M2:P2"/>
    <mergeCell ref="B18:U18"/>
    <mergeCell ref="B19:U19"/>
    <mergeCell ref="B22:U22"/>
    <mergeCell ref="B23:U23"/>
    <mergeCell ref="B21:U21"/>
    <mergeCell ref="L3:L9"/>
    <mergeCell ref="B2:B3"/>
    <mergeCell ref="R2:U2"/>
    <mergeCell ref="B12:U12"/>
    <mergeCell ref="B13:U13"/>
    <mergeCell ref="B24:U24"/>
    <mergeCell ref="B25:U25"/>
    <mergeCell ref="B26:U26"/>
    <mergeCell ref="B27:U27"/>
    <mergeCell ref="B42:U42"/>
    <mergeCell ref="B28:U28"/>
    <mergeCell ref="B47:U47"/>
    <mergeCell ref="B30:U30"/>
    <mergeCell ref="B31:U31"/>
    <mergeCell ref="B32:U32"/>
    <mergeCell ref="B33:U33"/>
    <mergeCell ref="B45:U45"/>
    <mergeCell ref="B34:U34"/>
    <mergeCell ref="B35:U35"/>
    <mergeCell ref="B40:U40"/>
    <mergeCell ref="B41:U41"/>
    <mergeCell ref="B46:U46"/>
    <mergeCell ref="B43:U43"/>
    <mergeCell ref="B44:U44"/>
  </mergeCells>
  <phoneticPr fontId="2" type="noConversion"/>
  <hyperlinks>
    <hyperlink ref="B65497" r:id="rId1" xr:uid="{00000000-0004-0000-0500-000000000000}"/>
    <hyperlink ref="B65496" r:id="rId2" xr:uid="{00000000-0004-0000-0500-000001000000}"/>
    <hyperlink ref="B7" location="Autoevaluación!A138" tooltip="Ir a autoevaluación" display="Prevención de riesgos" xr:uid="{00000000-0004-0000-0500-000002000000}"/>
    <hyperlink ref="B6" location="Autoevaluación!A133" tooltip="Ir a autoevaluación" display="Participación y convivencia" xr:uid="{00000000-0004-0000-0500-000003000000}"/>
    <hyperlink ref="B5" location="Autoevaluación!A127" tooltip="Ir a autoevaluación" display="Proyección a la comunidad" xr:uid="{00000000-0004-0000-0500-000004000000}"/>
    <hyperlink ref="B4" location="Autoevaluación!A121" tooltip="Ir a autoevaluación" display="Accesibilidad" xr:uid="{00000000-0004-0000-0500-000005000000}"/>
  </hyperlinks>
  <pageMargins left="0.7" right="0.7" top="0.75" bottom="0.75" header="0.3" footer="0.3"/>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Institución</vt:lpstr>
      <vt:lpstr>Autoevaluación</vt:lpstr>
      <vt:lpstr>Directiva</vt:lpstr>
      <vt:lpstr>Academica</vt:lpstr>
      <vt:lpstr>Admon</vt:lpstr>
      <vt:lpstr>Comunidad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alqaui</dc:creator>
  <cp:lastModifiedBy>USUARIO</cp:lastModifiedBy>
  <cp:lastPrinted>2011-10-07T14:16:27Z</cp:lastPrinted>
  <dcterms:created xsi:type="dcterms:W3CDTF">2010-02-23T19:10:51Z</dcterms:created>
  <dcterms:modified xsi:type="dcterms:W3CDTF">2024-05-15T03:05:14Z</dcterms:modified>
</cp:coreProperties>
</file>