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E:\RENDICION DE CUENTAS\"/>
    </mc:Choice>
  </mc:AlternateContent>
  <xr:revisionPtr revIDLastSave="0" documentId="13_ncr:1_{07C23CB4-FE00-4573-9174-C6851F7D5CC1}"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19440" windowHeight="104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<sst xmlns="http://schemas.openxmlformats.org/spreadsheetml/2006/main" count="456" uniqueCount="293">
  <si>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</si>
  <si>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</si>
  <si>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</si>
  <si>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</si>
  <si>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</si>
  <si>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</si>
  <si>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</si>
  <si>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</si>
  <si>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</si>
  <si>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</si>
  <si>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</si>
  <si>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</si>
  <si>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</si>
  <si>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</si>
  <si>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</si>
  <si>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</si>
  <si>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</si>
  <si>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</si>
  <si>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</si>
  <si>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</si>
  <si>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</si>
  <si>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</si>
  <si>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</si>
  <si>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</si>
  <si>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</si>
  <si>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</si>
  <si>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</si>
  <si>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</si>
  <si>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</si>
  <si>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</si>
  <si>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</si>
  <si>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</si>
  <si>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</si>
  <si>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</si>
  <si>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</si>
  <si>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</si>
  <si>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</si>
  <si>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</si>
  <si>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</si>
  <si>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</si>
  <si>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</si>
  <si>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</si>
  <si>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</si>
  <si>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</si>
  <si>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</si>
  <si>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</si>
  <si>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</si>
  <si>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</si>
  <si>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</si>
  <si>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</si>
  <si>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</si>
  <si>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</si>
  <si>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</si>
  <si>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</si>
  <si>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</si>
  <si>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</si>
  <si>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</si>
  <si>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</si>
  <si>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</si>
  <si>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</si>
  <si>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</si>
  <si>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</si>
  <si>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</si>
  <si>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</si>
  <si>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</si>
  <si>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</si>
  <si>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</si>
  <si>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</si>
  <si>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</si>
  <si>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</si>
  <si>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</si>
  <si>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</si>
  <si>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</si>
  <si>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</si>
  <si>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</si>
  <si>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</si>
  <si>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</si>
  <si>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</si>
  <si>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</si>
  <si>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</si>
  <si>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</si>
  <si>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</si>
  <si>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</si>
  <si>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</si>
  <si>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</si>
  <si>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</si>
  <si>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</si>
  <si>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</si>
  <si>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</si>
  <si>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</si>
  <si>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</si>
  <si>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</si>
  <si>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</si>
  <si>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</si>
  <si>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</si>
  <si>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</si>
  <si>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</si>
  <si>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</si>
  <si>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</si>
  <si>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</si>
  <si>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</si>
  <si>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</si>
  <si>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</si>
  <si>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</si>
  <si>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</si>
  <si>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</si>
  <si>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</si>
  <si>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</si>
  <si>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</si>
  <si>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</si>
  <si>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</si>
  <si>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</si>
  <si>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</si>
  <si>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</si>
  <si>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</si>
  <si>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</si>
  <si>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</si>
  <si>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</si>
  <si>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</si>
  <si>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</si>
  <si>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</si>
  <si>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</si>
  <si>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</si>
  <si>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</si>
  <si>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</si>
  <si>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</si>
  <si>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</si>
  <si>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</si>
  <si>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</si>
  <si>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</si>
  <si>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</si>
  <si>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</si>
  <si>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</si>
  <si>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</si>
  <si>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</si>
  <si>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</si>
  <si>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</si>
  <si>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</si>
  <si>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</si>
  <si>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</si>
  <si>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</si>
  <si>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</si>
  <si>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</si>
  <si>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</si>
  <si>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</si>
  <si>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</si>
  <si>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</si>
  <si>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</si>
  <si>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</si>
  <si>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</si>
  <si>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</si>
  <si>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</si>
  <si>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</si>
  <si>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</si>
  <si>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</si>
  <si>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</si>
  <si>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</si>
  <si>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</si>
  <si>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</si>
  <si>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</si>
  <si>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</si>
  <si>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</si>
  <si>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</si>
  <si>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</si>
  <si>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</si>
  <si>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</si>
  <si>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</si>
  <si>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</si>
  <si>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</si>
  <si>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</si>
  <si>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</si>
  <si>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</si>
  <si>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</si>
  <si>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</si>
  <si>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</si>
  <si>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</si>
  <si>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</si>
  <si>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</si>
  <si>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</si>
  <si>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</si>
  <si>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</si>
  <si>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</si>
  <si>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</si>
  <si>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</si>
  <si>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</si>
  <si>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</si>
  <si>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</si>
  <si>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</si>
  <si>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</si>
  <si>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</si>
  <si>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</si>
  <si>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</si>
  <si>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</si>
  <si>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</si>
  <si>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</si>
  <si>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</si>
  <si>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</si>
  <si>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</si>
  <si>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</si>
  <si>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</si>
  <si>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</si>
  <si>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</si>
  <si>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</si>
  <si>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</si>
  <si>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</si>
  <si>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</si>
  <si>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</si>
  <si>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</si>
  <si>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</si>
  <si>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</si>
  <si>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</si>
  <si>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</si>
  <si>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</si>
  <si>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</si>
  <si>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</si>
  <si>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</si>
  <si>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</si>
  <si>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</si>
  <si>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</si>
  <si>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adoptan los formatos estandarizados por la SED.</t>
  </si>
  <si>
    <t>Se aplica la evaluación del proceso de rendición de cuentas</t>
  </si>
  <si>
    <t>Se programa el análisis de la evaluación de la rendición de cuentas, además de las recomendaciones u objeciones recibidas.</t>
  </si>
  <si>
    <t>Se definen los gastos para el proceso de rendición de cuentas como parte de la logística para la ejecución de las actividades.</t>
  </si>
  <si>
    <t xml:space="preserve">Se publica la información y recepciona las peticiones, quejas o reclamas de la comunidad educacativa.   </t>
  </si>
  <si>
    <t>Se actualiza la información en la plataforma enjambre.</t>
  </si>
  <si>
    <t>Se definen los canales para la comunicación del proceso de rención de cuentas comunicaciones escritas, video de invitación a la comunidad para participar del evento, a través del canal emnisora Colcaro stereo.</t>
  </si>
  <si>
    <t>Divulgación en Cartelera, tarjetas de invitación utilizando los medios del WhatsApp y por medio radial y el Faceboook.</t>
  </si>
  <si>
    <t>Se revisa el proceso de rendición de cuentas anterior identificando la convocatoria a todos los estamentos de la comunidad educativo y entidades gubernamentales y no gubernamentales.</t>
  </si>
  <si>
    <t>Se define el proceso de convocatoria y los medios para la misma utilizando los medios de comunicación de radio, televisión y digitales (páginas y plataformas virtuales)</t>
  </si>
  <si>
    <t>Se establecen reuniones  preparatorias con el equipo técnico para el proceso de rendición de cuentas.</t>
  </si>
  <si>
    <t xml:space="preserve">Se define la metodología presencial, donde se define fecha y hora que se empleará en el proceso de rendición de cuentas. </t>
  </si>
  <si>
    <t>Se implementan los canales virtuales dispuestos para la R.C y mecanismos de divulgación.</t>
  </si>
  <si>
    <t>Se garantiza la intervención de la comunidad educativa, los ciudadanos y los grupos de interés.</t>
  </si>
  <si>
    <t>Se publicita el Cronograma para la inscripción de propuestas teniendo en cuenta el cronograma establecido para cada etapas de la R.C.</t>
  </si>
  <si>
    <t>Recepción de las propuestas de participación  y actas correspondientes.</t>
  </si>
  <si>
    <t>existencia de un formato y archivo de Registro audiovisual y actas correspondientes</t>
  </si>
  <si>
    <t>Se realiza la convocatoria por diversos medios de comunicación electrónicos para efectuar el proceso de R.C (canal emisora colcaro stereo, canar regional T.v san Jorge, medios electrónicos WhatsApp institucionales de comunicación con docentes, padres de flia y estudiantes.)</t>
  </si>
  <si>
    <t>Se realiza la publicación en los tiempos establecidos en el cronograma para el proceso de R.C. sgún consta en Acta 01 de rendición de cuentas con el equipo técnico.</t>
  </si>
  <si>
    <t>Se asegura el suministro y acceso a la información publicando el proceso en la página Web y las carteleras institucionales. Información enviada a las respectivas Sedes de la Institución.</t>
  </si>
  <si>
    <t>Se invita con antelación a través de oficios a entidades gubernamentales y no gubernamentales y a la comunidad educativa para que radiquen sus propuestas, evaluen la actividad y presenten sus observaciones, posibilitando un espacio  para intervención de interlocutores durante el evento de R.C. previa solicitud.</t>
  </si>
  <si>
    <t>Se programa la publicación del informe de ejecución de R.C y su cargue en Plataforma, para el conocimiento de toda la comunidad, los ciudadanos y grupos de interés.</t>
  </si>
  <si>
    <t>Se oficia a los convocados a las R.C y se establece un canal institucional para la recepción de las preguntas e inquietudes de los ciudadanos para dar respuesta a través de la página web institucional y los correos de los ciudadanos interesados.</t>
  </si>
  <si>
    <t>Existe un formato para evaluar la estrategia por parte de los ciudadanos en el Evento R. C. Los resultdos son presentados en el informe y cargados a la plataforma enjambre.</t>
  </si>
  <si>
    <t>La institución cuenta con formatos que posibilitan la   recopilación de las recomendaciones y sugerencias de los participantes en el proceso de R. C.</t>
  </si>
  <si>
    <t>Se formula un plan de mejoramiento teniendo en cuenta las recomendaciones hechas en aspectos de inversión para las sedes de la primaria, de igual manera para la Sede Principal; Son recomendaciones aspectos de seguridad que involucre a estudiantes y la guarda de los espacios de la Institución eduactiva.  Aspectos de infraestructura y disposición de materiales en diversos espacios.para el procesos de rendición de cuentas. Las observaciones y recomendaciones son insumo para elaborar planes de mejoramiento.</t>
  </si>
  <si>
    <t>Se generan espacios en las asambleas de la comunidad de padres, de docentes y estudiantes para los temas a abordar en el proceso de la R.C. en la I y II semana de ds. Institucional se creó espacio para dialogar y presentar informe de ejecución de los recursos y logros obtenidos durante la vigencia 2023. Informe de logros y espectativas en la última asamblea año 2023 y en la Primera Asamblea de Padres 2024.</t>
  </si>
  <si>
    <t>Se establecen diversos espacios de diálogo para   presentar informes de la gestión vigencia 2023, en Asamblea de docentes y padres de flia, como actividad previa al evento de R.C ; Se tienen en cuenta la recomendaciones de los diversos grupos de interés y se programa el análisis de los resultados obtenidos en el proceso de rendición de cuentas</t>
  </si>
  <si>
    <t>1. Apropiación de la información de la SED para el proceso de rendición de cuentas.</t>
  </si>
  <si>
    <t>2. Elaborar el informe de rendición de cuentas.</t>
  </si>
  <si>
    <t>4. Presentar en audiencia pública el informe de rendición de cuentas.</t>
  </si>
  <si>
    <t>5. Realizar la autoevaluación del proceso y enviar el informe a los entes correspondientes</t>
  </si>
  <si>
    <t>3. Realizar la convocatoria presencial para la audiencia de rendición de cuentas anexando el link para la transmisión en vivo a la comunidad.</t>
  </si>
  <si>
    <t>(número de personas convocadas que asisten y se conectan en vivo para la transmisión  del informe de gestión/total de personas de la comunidad educativa convocada a la audiencia pública de rendición de cuentas)*100%</t>
  </si>
  <si>
    <t>Cumplir con todas las etapas según  lineamientos de la SED para el proceso de divulgación del informe de rendición de cuentas.</t>
  </si>
  <si>
    <t>Divulgar a los miembros de la comunidd educativa el informe de gestión utilizando diversos medios a través de la convocatoria presencial del evento de Rendición de cuentas.</t>
  </si>
  <si>
    <t>Divulgar al 70% de los miembros de la comunidad  educativa  el informe de gestión de rendición de cuentas a través de la convocatoria presencial del evento de R.C. para la vigencia 2023</t>
  </si>
  <si>
    <t>Se preparó el equipo de trabajo.</t>
  </si>
  <si>
    <t>Se hizo el procesos teniendo en cuenta la rendición de cuentas de años anteriores.</t>
  </si>
  <si>
    <t>Este proceso inició con el empalme con el directivo saliente.</t>
  </si>
  <si>
    <t>Se convocó a los diferentes estamentos de la comunidad educativa y a todo interesado en el proceso.</t>
  </si>
  <si>
    <t>En este proceso se involucró a todos los actores,  preparando un informe con Claridad y conciso.</t>
  </si>
  <si>
    <t>Se organizaron equipos de trabajo con responsabilidades específicas.</t>
  </si>
  <si>
    <t xml:space="preserve">El PMI está asociado con la gistión institucional garantizando los diferentes derechos. </t>
  </si>
  <si>
    <t>Los grupos organizados desarrollaron diferentes mesas de trabajo.</t>
  </si>
  <si>
    <t>Se garantizó espacios para el diálogo y la priorización de necesidades en el plan de mejoramiento institucional.</t>
  </si>
  <si>
    <t xml:space="preserve">La IE.  Hace las comunicaciones respectivas y publica la rendición de cuentas en la red social y carteleras informativas. </t>
  </si>
  <si>
    <t>Se clasifican interlocutores y se convocan a espacios de diálogo.</t>
  </si>
  <si>
    <t>Se definen y organizan los espacio de diálogo.</t>
  </si>
  <si>
    <t>Se Construyó objetivos y metas e incadores que dieron sentido a la estrategia.</t>
  </si>
  <si>
    <t>Se priorizaron las actividades fundamentales para cada una de las etapas.</t>
  </si>
  <si>
    <t>Se Construyó el cronograma teniendo en cuenta la garantía de ejecución de todas las etapas del proceso.</t>
  </si>
  <si>
    <t>Se ha establecido como canal virtual la página de Facebook de la institución y  los medios informativos  periodísticos del municipio.</t>
  </si>
  <si>
    <t>Se definieron roles y responsabilidades.</t>
  </si>
  <si>
    <t xml:space="preserve">Se estableció  que la R.C será Presencial y abierto a la comunidad. </t>
  </si>
  <si>
    <t>Se presenta y se publica la información veraz y verificable.</t>
  </si>
  <si>
    <t>Setrabajan temas de interés.</t>
  </si>
  <si>
    <t xml:space="preserve"> Informe realizado de acuerdo con el seguimiento al PMI.</t>
  </si>
  <si>
    <t xml:space="preserve">Se realiza informe sobre las areas de gestión </t>
  </si>
  <si>
    <t>Se presenta informe sobre procesos de contratación.</t>
  </si>
  <si>
    <t>Se presentan accciones de mejora.</t>
  </si>
  <si>
    <t>Se documentan las buenas practicas, en materia de espacios de diálogo.</t>
  </si>
  <si>
    <t>Se garantizaron la aplicación de mecanísmo internos de mejora.</t>
  </si>
  <si>
    <t>Se elaboró el plan de acción para mejorar  el proceso de rendición de cuentas.</t>
  </si>
  <si>
    <t>Se deja evidencia del proceso desarrollado.</t>
  </si>
  <si>
    <t>Se sigue  las orientaciones de la SED para la rendición de cuentas.</t>
  </si>
  <si>
    <t>Se planifica Seguimiento y evaluación del proceso de R.C</t>
  </si>
  <si>
    <t xml:space="preserve">Se siguen recomendaciones derivadas de cada espacio de diáologo en la comunidad de docentes, padres y estudintes. </t>
  </si>
  <si>
    <t>Se hace análisis de las recomendaciones realizadas por los órganos de control.</t>
  </si>
  <si>
    <t xml:space="preserve">Planificación de resultados por categorías,las observaciones y los comentarios. </t>
  </si>
  <si>
    <t>VILLA CARO</t>
  </si>
  <si>
    <t xml:space="preserve">           Enero 29 de 2024</t>
  </si>
  <si>
    <t>Institución Educativa Colegio Nuestra señora del rosario.</t>
  </si>
  <si>
    <t>KARINA YULIETH CASADIEGO SUAREZ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</si>
</sst>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7"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85767656"/>
        <c:axId val="3857684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99.245901639344268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85767656"/>
        <c:axId val="385768440"/>
      </c:scatterChart>
      <c:catAx>
        <c:axId val="385767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85768440"/>
        <c:crosses val="autoZero"/>
        <c:auto val="1"/>
        <c:lblAlgn val="ctr"/>
        <c:lblOffset val="100"/>
        <c:noMultiLvlLbl val="0"/>
      </c:catAx>
      <c:valAx>
        <c:axId val="3857684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76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85757072"/>
        <c:axId val="385756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98.2</c:v>
                </c:pt>
                <c:pt idx="1">
                  <c:v>99.857142857142861</c:v>
                </c:pt>
                <c:pt idx="2">
                  <c:v>97.888888888888886</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85757072"/>
        <c:axId val="385756680"/>
      </c:scatterChart>
      <c:catAx>
        <c:axId val="38575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56680"/>
        <c:crosses val="autoZero"/>
        <c:auto val="1"/>
        <c:lblAlgn val="ctr"/>
        <c:lblOffset val="100"/>
        <c:noMultiLvlLbl val="0"/>
      </c:catAx>
      <c:valAx>
        <c:axId val="385756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0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85761384"/>
        <c:axId val="38576177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98</c:v>
                </c:pt>
                <c:pt idx="1">
                  <c:v>97</c:v>
                </c:pt>
                <c:pt idx="2">
                  <c:v>97</c:v>
                </c:pt>
                <c:pt idx="3">
                  <c:v>99</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85761384"/>
        <c:axId val="385761776"/>
      </c:scatterChart>
      <c:catAx>
        <c:axId val="38576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1776"/>
        <c:crosses val="autoZero"/>
        <c:auto val="1"/>
        <c:lblAlgn val="ctr"/>
        <c:lblOffset val="100"/>
        <c:noMultiLvlLbl val="0"/>
      </c:catAx>
      <c:valAx>
        <c:axId val="385761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1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85757464"/>
        <c:axId val="3857625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100</c:v>
                </c:pt>
                <c:pt idx="3">
                  <c:v>100</c:v>
                </c:pt>
                <c:pt idx="4" formatCode="0.00">
                  <c:v>99.666666666666671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85763344"/>
        <c:axId val="385762952"/>
      </c:scatterChart>
      <c:catAx>
        <c:axId val="38575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2560"/>
        <c:crosses val="autoZero"/>
        <c:auto val="1"/>
        <c:lblAlgn val="ctr"/>
        <c:lblOffset val="100"/>
        <c:noMultiLvlLbl val="0"/>
      </c:catAx>
      <c:valAx>
        <c:axId val="385762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464"/>
        <c:crosses val="autoZero"/>
        <c:crossBetween val="between"/>
      </c:valAx>
      <c:valAx>
        <c:axId val="385762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3344"/>
        <c:crosses val="max"/>
        <c:crossBetween val="midCat"/>
      </c:valAx>
      <c:valAx>
        <c:axId val="385763344"/>
        <c:scaling>
          <c:orientation val="minMax"/>
        </c:scaling>
        <c:delete val="1"/>
        <c:axPos val="b"/>
        <c:numFmt formatCode="General" sourceLinked="1"/>
        <c:majorTickMark val="out"/>
        <c:minorTickMark val="none"/>
        <c:tickLblPos val="nextTo"/>
        <c:crossAx val="3857629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5771968"/>
        <c:axId val="3857696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97.888888888888886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5771968"/>
        <c:axId val="385769616"/>
      </c:scatterChart>
      <c:catAx>
        <c:axId val="38577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9616"/>
        <c:crosses val="autoZero"/>
        <c:auto val="1"/>
        <c:lblAlgn val="ctr"/>
        <c:lblOffset val="100"/>
        <c:noMultiLvlLbl val="0"/>
      </c:catAx>
      <c:valAx>
        <c:axId val="38576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85771576"/>
        <c:axId val="3857707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85771576"/>
        <c:axId val="385770792"/>
      </c:scatterChart>
      <c:catAx>
        <c:axId val="385771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70792"/>
        <c:crosses val="autoZero"/>
        <c:auto val="1"/>
        <c:lblAlgn val="ctr"/>
        <c:lblOffset val="100"/>
        <c:noMultiLvlLbl val="0"/>
      </c:catAx>
      <c:valAx>
        <c:axId val="3857707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0443" y="85725"/>
          <a:ext cx="77697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714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93829" y="104774"/>
          <a:ext cx="1162051" cy="772886"/>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8501" y="19050"/>
          <a:ext cx="1005241" cy="868136"/>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54929"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0"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59" zoomScale="70" zoomScaleNormal="70" workbookViewId="0">
      <selection activeCell="M10" sqref="M10"/>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289</v>
      </c>
      <c r="F5" s="28"/>
      <c r="G5" s="35" t="s">
        <v>85</v>
      </c>
      <c r="H5" s="105" t="s">
        <v>290</v>
      </c>
      <c r="I5" s="252" t="s">
        <v>88</v>
      </c>
      <c r="J5" s="252"/>
    </row>
    <row r="6" spans="1:10" s="8" customFormat="1" ht="30.75" customHeight="1" x14ac:dyDescent="0.25">
      <c r="A6" s="49"/>
      <c r="B6" s="221" t="s">
        <v>120</v>
      </c>
      <c r="C6" s="221"/>
      <c r="D6" s="221"/>
      <c r="E6" s="28">
        <v>154871000261</v>
      </c>
      <c r="F6" s="28"/>
      <c r="G6" s="71" t="s">
        <v>62</v>
      </c>
      <c r="H6" s="28" t="s">
        <v>291</v>
      </c>
      <c r="I6" s="220">
        <f>IF(SUM(I9:I69)=0,"",AVERAGE(I9:I69))</f>
        <v>99.245901639344268</v>
      </c>
      <c r="J6" s="220"/>
    </row>
    <row r="7" spans="1:10" s="8" customFormat="1" ht="17.25" customHeight="1" x14ac:dyDescent="0.25">
      <c r="A7" s="49"/>
      <c r="B7" s="221" t="s">
        <v>86</v>
      </c>
      <c r="C7" s="221"/>
      <c r="D7" s="221"/>
      <c r="E7" s="222" t="s">
        <v>292</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98.2</v>
      </c>
      <c r="E9" s="32" t="s">
        <v>6</v>
      </c>
      <c r="F9" s="67" t="s">
        <v>6</v>
      </c>
      <c r="G9" s="29">
        <f>IF(SUM(I9:I9)=0,"",AVERAGE(I9:I9))</f>
        <v>98</v>
      </c>
      <c r="H9" s="37" t="s">
        <v>92</v>
      </c>
      <c r="I9" s="30">
        <v>98</v>
      </c>
      <c r="J9" s="31" t="s">
        <v>256</v>
      </c>
    </row>
    <row r="10" spans="1:10" s="8" customFormat="1" ht="51" customHeight="1" x14ac:dyDescent="0.25">
      <c r="A10" s="63" t="str">
        <f>IF(I10&lt;61,MAX($A$8:A9)+1,"")</f>
        <v/>
      </c>
      <c r="B10" s="254"/>
      <c r="C10" s="64" t="s">
        <v>4</v>
      </c>
      <c r="D10" s="226"/>
      <c r="E10" s="256" t="s">
        <v>43</v>
      </c>
      <c r="F10" s="68" t="s">
        <v>43</v>
      </c>
      <c r="G10" s="251">
        <f>IF(SUM(I10:I12)=0,"",AVERAGE(I10:I12))</f>
        <v>97</v>
      </c>
      <c r="H10" s="37" t="s">
        <v>89</v>
      </c>
      <c r="I10" s="30">
        <v>95</v>
      </c>
      <c r="J10" s="31" t="s">
        <v>257</v>
      </c>
    </row>
    <row r="11" spans="1:10" s="8" customFormat="1" ht="93" customHeight="1" x14ac:dyDescent="0.25">
      <c r="A11" s="63" t="str">
        <f>IF(I11&lt;61,MAX($A$8:A10)+1,"")</f>
        <v/>
      </c>
      <c r="B11" s="254"/>
      <c r="C11" s="64" t="s">
        <v>4</v>
      </c>
      <c r="D11" s="226"/>
      <c r="E11" s="256"/>
      <c r="F11" s="68" t="s">
        <v>43</v>
      </c>
      <c r="G11" s="249"/>
      <c r="H11" s="37" t="s">
        <v>44</v>
      </c>
      <c r="I11" s="30">
        <v>98</v>
      </c>
      <c r="J11" s="31" t="s">
        <v>258</v>
      </c>
    </row>
    <row r="12" spans="1:10" s="8" customFormat="1" ht="32.25" customHeight="1" x14ac:dyDescent="0.25">
      <c r="A12" s="63" t="str">
        <f>IF(I12&lt;61,MAX($A$8:A11)+1,"")</f>
        <v/>
      </c>
      <c r="B12" s="254"/>
      <c r="C12" s="64" t="s">
        <v>4</v>
      </c>
      <c r="D12" s="226"/>
      <c r="E12" s="256"/>
      <c r="F12" s="68" t="s">
        <v>43</v>
      </c>
      <c r="G12" s="250"/>
      <c r="H12" s="37" t="s">
        <v>90</v>
      </c>
      <c r="I12" s="30">
        <v>98</v>
      </c>
      <c r="J12" s="31" t="s">
        <v>259</v>
      </c>
    </row>
    <row r="13" spans="1:10" s="8" customFormat="1" ht="45" customHeight="1" x14ac:dyDescent="0.25">
      <c r="A13" s="63" t="str">
        <f>IF(I13&lt;61,MAX($A$8:A12)+1,"")</f>
        <v/>
      </c>
      <c r="B13" s="254"/>
      <c r="C13" s="64" t="s">
        <v>4</v>
      </c>
      <c r="D13" s="226"/>
      <c r="E13" s="256" t="s">
        <v>45</v>
      </c>
      <c r="F13" s="68" t="s">
        <v>45</v>
      </c>
      <c r="G13" s="251">
        <f>IF(SUM(I13:I14)=0,"",AVERAGE(I13:I14))</f>
        <v>97</v>
      </c>
      <c r="H13" s="37" t="s">
        <v>10</v>
      </c>
      <c r="I13" s="30">
        <v>97</v>
      </c>
      <c r="J13" s="31" t="s">
        <v>260</v>
      </c>
    </row>
    <row r="14" spans="1:10" s="8" customFormat="1" ht="30.75" customHeight="1" x14ac:dyDescent="0.25">
      <c r="A14" s="63" t="str">
        <f>IF(I14&lt;61,MAX($A$8:A13)+1,"")</f>
        <v/>
      </c>
      <c r="B14" s="254"/>
      <c r="C14" s="64" t="s">
        <v>4</v>
      </c>
      <c r="D14" s="226"/>
      <c r="E14" s="256"/>
      <c r="F14" s="68" t="s">
        <v>45</v>
      </c>
      <c r="G14" s="250"/>
      <c r="H14" s="37" t="s">
        <v>93</v>
      </c>
      <c r="I14" s="30">
        <v>97</v>
      </c>
      <c r="J14" s="31" t="s">
        <v>261</v>
      </c>
    </row>
    <row r="15" spans="1:10" s="8" customFormat="1" ht="48" customHeight="1" x14ac:dyDescent="0.25">
      <c r="A15" s="63" t="str">
        <f>IF(I15&lt;61,MAX($A$8:A14)+1,"")</f>
        <v/>
      </c>
      <c r="B15" s="254"/>
      <c r="C15" s="64" t="s">
        <v>4</v>
      </c>
      <c r="D15" s="226"/>
      <c r="E15" s="256" t="s">
        <v>46</v>
      </c>
      <c r="F15" s="68" t="s">
        <v>46</v>
      </c>
      <c r="G15" s="215">
        <f>IF(SUM(I15:I20)=0,"",AVERAGE(I15:I20))</f>
        <v>99</v>
      </c>
      <c r="H15" s="37" t="s">
        <v>47</v>
      </c>
      <c r="I15" s="30">
        <v>100</v>
      </c>
      <c r="J15" s="31" t="s">
        <v>262</v>
      </c>
    </row>
    <row r="16" spans="1:10" s="8" customFormat="1" ht="44.25" customHeight="1" x14ac:dyDescent="0.25">
      <c r="A16" s="63" t="str">
        <f>IF(I16&lt;61,MAX($A$8:A15)+1,"")</f>
        <v/>
      </c>
      <c r="B16" s="254"/>
      <c r="C16" s="64" t="s">
        <v>4</v>
      </c>
      <c r="D16" s="226"/>
      <c r="E16" s="256"/>
      <c r="F16" s="68" t="s">
        <v>46</v>
      </c>
      <c r="G16" s="249"/>
      <c r="H16" s="37" t="s">
        <v>7</v>
      </c>
      <c r="I16" s="30">
        <v>100</v>
      </c>
      <c r="J16" s="31" t="s">
        <v>263</v>
      </c>
    </row>
    <row r="17" spans="1:10" s="8" customFormat="1" ht="45" customHeight="1" x14ac:dyDescent="0.25">
      <c r="A17" s="63" t="str">
        <f>IF(I17&lt;61,MAX($A$8:A16)+1,"")</f>
        <v/>
      </c>
      <c r="B17" s="254"/>
      <c r="C17" s="64" t="s">
        <v>4</v>
      </c>
      <c r="D17" s="226"/>
      <c r="E17" s="256"/>
      <c r="F17" s="68" t="s">
        <v>46</v>
      </c>
      <c r="G17" s="249"/>
      <c r="H17" s="38" t="s">
        <v>94</v>
      </c>
      <c r="I17" s="30">
        <v>97</v>
      </c>
      <c r="J17" s="31" t="s">
        <v>264</v>
      </c>
    </row>
    <row r="18" spans="1:10" s="8" customFormat="1" ht="60" customHeight="1" x14ac:dyDescent="0.25">
      <c r="A18" s="63" t="str">
        <f>IF(I18&lt;61,MAX($A$8:A17)+1,"")</f>
        <v/>
      </c>
      <c r="B18" s="254"/>
      <c r="C18" s="64" t="s">
        <v>4</v>
      </c>
      <c r="D18" s="226"/>
      <c r="E18" s="256"/>
      <c r="F18" s="68" t="s">
        <v>46</v>
      </c>
      <c r="G18" s="249"/>
      <c r="H18" s="37" t="s">
        <v>91</v>
      </c>
      <c r="I18" s="30">
        <v>97</v>
      </c>
      <c r="J18" s="31" t="s">
        <v>265</v>
      </c>
    </row>
    <row r="19" spans="1:10" s="8" customFormat="1" ht="48" customHeight="1" x14ac:dyDescent="0.25">
      <c r="A19" s="63" t="str">
        <f>IF(I19&lt;61,MAX($A$8:A18)+1,"")</f>
        <v/>
      </c>
      <c r="B19" s="254"/>
      <c r="C19" s="64" t="s">
        <v>4</v>
      </c>
      <c r="D19" s="226"/>
      <c r="E19" s="256"/>
      <c r="F19" s="68" t="s">
        <v>46</v>
      </c>
      <c r="G19" s="249"/>
      <c r="H19" s="37" t="s">
        <v>95</v>
      </c>
      <c r="I19" s="30">
        <v>100</v>
      </c>
      <c r="J19" s="31" t="s">
        <v>266</v>
      </c>
    </row>
    <row r="20" spans="1:10" s="8" customFormat="1" ht="30" customHeight="1" x14ac:dyDescent="0.25">
      <c r="A20" s="63" t="str">
        <f>IF(I20&lt;61,MAX($A$8:A19)+1,"")</f>
        <v/>
      </c>
      <c r="B20" s="254"/>
      <c r="C20" s="64" t="s">
        <v>4</v>
      </c>
      <c r="D20" s="226"/>
      <c r="E20" s="256"/>
      <c r="F20" s="68" t="s">
        <v>46</v>
      </c>
      <c r="G20" s="250"/>
      <c r="H20" s="37" t="s">
        <v>11</v>
      </c>
      <c r="I20" s="30">
        <v>100</v>
      </c>
      <c r="J20" s="31" t="s">
        <v>268</v>
      </c>
    </row>
    <row r="21" spans="1:10" s="8" customFormat="1" ht="31.5" customHeight="1" x14ac:dyDescent="0.25">
      <c r="A21" s="63" t="str">
        <f>IF(I21&lt;61,MAX($A$8:A20)+1,"")</f>
        <v/>
      </c>
      <c r="B21" s="254"/>
      <c r="C21" s="64" t="s">
        <v>4</v>
      </c>
      <c r="D21" s="226"/>
      <c r="E21" s="256" t="s">
        <v>48</v>
      </c>
      <c r="F21" s="68" t="s">
        <v>48</v>
      </c>
      <c r="G21" s="215">
        <f>IF(SUM(I21:I27)=0,"",AVERAGE(I21:I27))</f>
        <v>100</v>
      </c>
      <c r="H21" s="37" t="s">
        <v>12</v>
      </c>
      <c r="I21" s="30">
        <v>100</v>
      </c>
      <c r="J21" s="31" t="s">
        <v>269</v>
      </c>
    </row>
    <row r="22" spans="1:10" s="8" customFormat="1" ht="41.25" customHeight="1" x14ac:dyDescent="0.25">
      <c r="A22" s="63" t="str">
        <f>IF(I22&lt;61,MAX($A$8:A21)+1,"")</f>
        <v/>
      </c>
      <c r="B22" s="254"/>
      <c r="C22" s="64" t="s">
        <v>4</v>
      </c>
      <c r="D22" s="226"/>
      <c r="E22" s="256"/>
      <c r="F22" s="68" t="s">
        <v>48</v>
      </c>
      <c r="G22" s="215"/>
      <c r="H22" s="37" t="s">
        <v>96</v>
      </c>
      <c r="I22" s="30">
        <v>100</v>
      </c>
      <c r="J22" s="31" t="s">
        <v>222</v>
      </c>
    </row>
    <row r="23" spans="1:10" s="8" customFormat="1" ht="59.25" customHeight="1" x14ac:dyDescent="0.25">
      <c r="A23" s="63" t="str">
        <f>IF(I23&lt;61,MAX($A$8:A22)+1,"")</f>
        <v/>
      </c>
      <c r="B23" s="254"/>
      <c r="C23" s="64" t="s">
        <v>4</v>
      </c>
      <c r="D23" s="226"/>
      <c r="E23" s="256"/>
      <c r="F23" s="68" t="s">
        <v>48</v>
      </c>
      <c r="G23" s="215"/>
      <c r="H23" s="37" t="s">
        <v>14</v>
      </c>
      <c r="I23" s="30">
        <v>100</v>
      </c>
      <c r="J23" s="31" t="s">
        <v>270</v>
      </c>
    </row>
    <row r="24" spans="1:10" s="8" customFormat="1" ht="44.25" customHeight="1" x14ac:dyDescent="0.25">
      <c r="A24" s="63" t="str">
        <f>IF(I24&lt;61,MAX($A$8:A23)+1,"")</f>
        <v/>
      </c>
      <c r="B24" s="254"/>
      <c r="C24" s="64" t="s">
        <v>4</v>
      </c>
      <c r="D24" s="226"/>
      <c r="E24" s="256"/>
      <c r="F24" s="68" t="s">
        <v>48</v>
      </c>
      <c r="G24" s="215"/>
      <c r="H24" s="37" t="s">
        <v>8</v>
      </c>
      <c r="I24" s="30">
        <v>100</v>
      </c>
      <c r="J24" s="31" t="s">
        <v>271</v>
      </c>
    </row>
    <row r="25" spans="1:10" s="8" customFormat="1" ht="33.75" customHeight="1" x14ac:dyDescent="0.25">
      <c r="A25" s="63" t="str">
        <f>IF(I25&lt;61,MAX($A$8:A24)+1,"")</f>
        <v/>
      </c>
      <c r="B25" s="254"/>
      <c r="C25" s="64" t="s">
        <v>4</v>
      </c>
      <c r="D25" s="226"/>
      <c r="E25" s="256"/>
      <c r="F25" s="68" t="s">
        <v>48</v>
      </c>
      <c r="G25" s="215"/>
      <c r="H25" s="37" t="s">
        <v>13</v>
      </c>
      <c r="I25" s="30">
        <v>100</v>
      </c>
      <c r="J25" s="31" t="s">
        <v>272</v>
      </c>
    </row>
    <row r="26" spans="1:10" s="8" customFormat="1" ht="35.25" customHeight="1" x14ac:dyDescent="0.25">
      <c r="A26" s="63" t="str">
        <f>IF(I26&lt;61,MAX($A$8:A25)+1,"")</f>
        <v/>
      </c>
      <c r="B26" s="254"/>
      <c r="C26" s="64" t="s">
        <v>4</v>
      </c>
      <c r="D26" s="226"/>
      <c r="E26" s="256"/>
      <c r="F26" s="68" t="s">
        <v>48</v>
      </c>
      <c r="G26" s="215"/>
      <c r="H26" s="37" t="s">
        <v>49</v>
      </c>
      <c r="I26" s="30">
        <v>100</v>
      </c>
      <c r="J26" s="31" t="s">
        <v>273</v>
      </c>
    </row>
    <row r="27" spans="1:10" s="8" customFormat="1" ht="75" customHeight="1" x14ac:dyDescent="0.25">
      <c r="A27" s="63" t="str">
        <f>IF(I27&lt;61,MAX($A$8:A26)+1,"")</f>
        <v/>
      </c>
      <c r="B27" s="255"/>
      <c r="C27" s="64" t="s">
        <v>4</v>
      </c>
      <c r="D27" s="227"/>
      <c r="E27" s="256"/>
      <c r="F27" s="68" t="s">
        <v>48</v>
      </c>
      <c r="G27" s="215"/>
      <c r="H27" s="37" t="s">
        <v>15</v>
      </c>
      <c r="I27" s="30">
        <v>100</v>
      </c>
      <c r="J27" s="31" t="s">
        <v>219</v>
      </c>
    </row>
    <row r="28" spans="1:10" s="8" customFormat="1" ht="31.5" customHeight="1" x14ac:dyDescent="0.25">
      <c r="A28" s="63" t="str">
        <f>IF(I28&lt;61,MAX($A$8:A27)+1,"")</f>
        <v/>
      </c>
      <c r="B28" s="238" t="s">
        <v>5</v>
      </c>
      <c r="C28" s="65" t="s">
        <v>5</v>
      </c>
      <c r="D28" s="231">
        <f>IF(SUM(I28:I54)=0,"",AVERAGE(I28:I55))</f>
        <v>99.857142857142861</v>
      </c>
      <c r="E28" s="234" t="s">
        <v>50</v>
      </c>
      <c r="F28" s="69" t="s">
        <v>50</v>
      </c>
      <c r="G28" s="215">
        <f>IF(SUM(I28:I34)=0,"",AVERAGE(I28:I34))</f>
        <v>100</v>
      </c>
      <c r="H28" s="37" t="s">
        <v>42</v>
      </c>
      <c r="I28" s="30">
        <v>100</v>
      </c>
      <c r="J28" s="31" t="s">
        <v>274</v>
      </c>
    </row>
    <row r="29" spans="1:10" s="8" customFormat="1" ht="33.75" customHeight="1" x14ac:dyDescent="0.25">
      <c r="A29" s="63" t="str">
        <f>IF(I29&lt;61,MAX($A$8:A28)+1,"")</f>
        <v/>
      </c>
      <c r="B29" s="239"/>
      <c r="C29" s="65" t="s">
        <v>5</v>
      </c>
      <c r="D29" s="218"/>
      <c r="E29" s="235"/>
      <c r="F29" s="69" t="s">
        <v>50</v>
      </c>
      <c r="G29" s="215"/>
      <c r="H29" s="37" t="s">
        <v>16</v>
      </c>
      <c r="I29" s="30">
        <v>100</v>
      </c>
      <c r="J29" s="31" t="s">
        <v>275</v>
      </c>
    </row>
    <row r="30" spans="1:10" s="8" customFormat="1" ht="45.75" customHeight="1" x14ac:dyDescent="0.25">
      <c r="A30" s="63" t="str">
        <f>IF(I30&lt;61,MAX($A$8:A29)+1,"")</f>
        <v/>
      </c>
      <c r="B30" s="239"/>
      <c r="C30" s="65" t="s">
        <v>5</v>
      </c>
      <c r="D30" s="218"/>
      <c r="E30" s="235"/>
      <c r="F30" s="69" t="s">
        <v>50</v>
      </c>
      <c r="G30" s="215"/>
      <c r="H30" s="37" t="s">
        <v>97</v>
      </c>
      <c r="I30" s="30">
        <v>100</v>
      </c>
      <c r="J30" s="31" t="s">
        <v>276</v>
      </c>
    </row>
    <row r="31" spans="1:10" s="8" customFormat="1" ht="39" customHeight="1" x14ac:dyDescent="0.25">
      <c r="A31" s="63" t="str">
        <f>IF(I31&lt;61,MAX($A$8:A30)+1,"")</f>
        <v/>
      </c>
      <c r="B31" s="239"/>
      <c r="C31" s="65" t="s">
        <v>5</v>
      </c>
      <c r="D31" s="218"/>
      <c r="E31" s="235"/>
      <c r="F31" s="69" t="s">
        <v>50</v>
      </c>
      <c r="G31" s="215"/>
      <c r="H31" s="37" t="s">
        <v>17</v>
      </c>
      <c r="I31" s="30">
        <v>100</v>
      </c>
      <c r="J31" s="31" t="s">
        <v>277</v>
      </c>
    </row>
    <row r="32" spans="1:10" s="8" customFormat="1" ht="47.25" customHeight="1" x14ac:dyDescent="0.25">
      <c r="A32" s="63" t="str">
        <f>IF(I32&lt;61,MAX($A$8:A31)+1,"")</f>
        <v/>
      </c>
      <c r="B32" s="239"/>
      <c r="C32" s="65" t="s">
        <v>5</v>
      </c>
      <c r="D32" s="218"/>
      <c r="E32" s="235"/>
      <c r="F32" s="69" t="s">
        <v>50</v>
      </c>
      <c r="G32" s="215"/>
      <c r="H32" s="37" t="s">
        <v>18</v>
      </c>
      <c r="I32" s="30">
        <v>100</v>
      </c>
      <c r="J32" s="31" t="s">
        <v>278</v>
      </c>
    </row>
    <row r="33" spans="1:10" s="8" customFormat="1" ht="50.25" customHeight="1" x14ac:dyDescent="0.25">
      <c r="A33" s="63" t="str">
        <f>IF(I33&lt;61,MAX($A$8:A32)+1,"")</f>
        <v/>
      </c>
      <c r="B33" s="239"/>
      <c r="C33" s="65" t="s">
        <v>5</v>
      </c>
      <c r="D33" s="218"/>
      <c r="E33" s="235"/>
      <c r="F33" s="69" t="s">
        <v>50</v>
      </c>
      <c r="G33" s="215"/>
      <c r="H33" s="37" t="s">
        <v>52</v>
      </c>
      <c r="I33" s="30">
        <v>100</v>
      </c>
      <c r="J33" s="31" t="s">
        <v>279</v>
      </c>
    </row>
    <row r="34" spans="1:10" s="8" customFormat="1" ht="45" customHeight="1" x14ac:dyDescent="0.25">
      <c r="A34" s="63" t="str">
        <f>IF(I34&lt;61,MAX($A$8:A33)+1,"")</f>
        <v/>
      </c>
      <c r="B34" s="239"/>
      <c r="C34" s="65" t="s">
        <v>5</v>
      </c>
      <c r="D34" s="218"/>
      <c r="E34" s="236"/>
      <c r="F34" s="69" t="s">
        <v>50</v>
      </c>
      <c r="G34" s="215"/>
      <c r="H34" s="37" t="s">
        <v>19</v>
      </c>
      <c r="I34" s="30">
        <v>100</v>
      </c>
      <c r="J34" s="31" t="s">
        <v>223</v>
      </c>
    </row>
    <row r="35" spans="1:10" s="8" customFormat="1" ht="25.5" customHeight="1" x14ac:dyDescent="0.25">
      <c r="A35" s="63" t="str">
        <f>IF(I35&lt;61,MAX($A$8:A34)+1,"")</f>
        <v/>
      </c>
      <c r="B35" s="239"/>
      <c r="C35" s="65" t="s">
        <v>5</v>
      </c>
      <c r="D35" s="218"/>
      <c r="E35" s="234" t="s">
        <v>51</v>
      </c>
      <c r="F35" s="69" t="s">
        <v>51</v>
      </c>
      <c r="G35" s="215">
        <f>IF(SUM(I35,I37)=0,"",AVERAGE(I35:I37))</f>
        <v>100</v>
      </c>
      <c r="H35" s="37" t="s">
        <v>20</v>
      </c>
      <c r="I35" s="30">
        <v>100</v>
      </c>
      <c r="J35" s="31" t="s">
        <v>224</v>
      </c>
    </row>
    <row r="36" spans="1:10" s="8" customFormat="1" ht="46.5" customHeight="1" x14ac:dyDescent="0.25">
      <c r="A36" s="63" t="str">
        <f>IF(I36&lt;61,MAX($A$8:A35)+1,"")</f>
        <v/>
      </c>
      <c r="B36" s="239"/>
      <c r="C36" s="65" t="s">
        <v>5</v>
      </c>
      <c r="D36" s="218"/>
      <c r="E36" s="235"/>
      <c r="F36" s="69" t="s">
        <v>51</v>
      </c>
      <c r="G36" s="215"/>
      <c r="H36" s="37" t="s">
        <v>53</v>
      </c>
      <c r="I36" s="30">
        <v>100</v>
      </c>
      <c r="J36" s="31" t="s">
        <v>225</v>
      </c>
    </row>
    <row r="37" spans="1:10" s="8" customFormat="1" ht="40.5" customHeight="1" x14ac:dyDescent="0.25">
      <c r="A37" s="63" t="str">
        <f>IF(I37&lt;61,MAX($A$8:A36)+1,"")</f>
        <v/>
      </c>
      <c r="B37" s="239"/>
      <c r="C37" s="65" t="s">
        <v>5</v>
      </c>
      <c r="D37" s="218"/>
      <c r="E37" s="236"/>
      <c r="F37" s="69" t="s">
        <v>51</v>
      </c>
      <c r="G37" s="215"/>
      <c r="H37" s="37" t="s">
        <v>98</v>
      </c>
      <c r="I37" s="30">
        <v>100</v>
      </c>
      <c r="J37" s="31" t="s">
        <v>226</v>
      </c>
    </row>
    <row r="38" spans="1:10" s="8" customFormat="1" ht="37.5" customHeight="1" x14ac:dyDescent="0.25">
      <c r="A38" s="63" t="str">
        <f>IF(I38&lt;61,MAX($A$8:A37)+1,"")</f>
        <v/>
      </c>
      <c r="B38" s="239"/>
      <c r="C38" s="65" t="s">
        <v>5</v>
      </c>
      <c r="D38" s="218"/>
      <c r="E38" s="234" t="s">
        <v>54</v>
      </c>
      <c r="F38" s="69" t="s">
        <v>54</v>
      </c>
      <c r="G38" s="215">
        <f>IF(SUM(I38:I40)=0,"",AVERAGE(I38:I40))</f>
        <v>100</v>
      </c>
      <c r="H38" s="37" t="s">
        <v>21</v>
      </c>
      <c r="I38" s="30">
        <v>100</v>
      </c>
      <c r="J38" s="31" t="s">
        <v>227</v>
      </c>
    </row>
    <row r="39" spans="1:10" s="8" customFormat="1" ht="36" customHeight="1" x14ac:dyDescent="0.25">
      <c r="A39" s="63" t="str">
        <f>IF(I39&lt;61,MAX($A$8:A38)+1,"")</f>
        <v/>
      </c>
      <c r="B39" s="239"/>
      <c r="C39" s="65" t="s">
        <v>5</v>
      </c>
      <c r="D39" s="218"/>
      <c r="E39" s="235"/>
      <c r="F39" s="69" t="s">
        <v>54</v>
      </c>
      <c r="G39" s="215"/>
      <c r="H39" s="37" t="s">
        <v>9</v>
      </c>
      <c r="I39" s="30">
        <v>100</v>
      </c>
      <c r="J39" s="31" t="s">
        <v>267</v>
      </c>
    </row>
    <row r="40" spans="1:10" s="8" customFormat="1" ht="51" customHeight="1" x14ac:dyDescent="0.25">
      <c r="A40" s="63" t="str">
        <f>IF(I40&lt;61,MAX($A$8:A39)+1,"")</f>
        <v/>
      </c>
      <c r="B40" s="239"/>
      <c r="C40" s="65" t="s">
        <v>5</v>
      </c>
      <c r="D40" s="218"/>
      <c r="E40" s="236"/>
      <c r="F40" s="69" t="s">
        <v>54</v>
      </c>
      <c r="G40" s="215"/>
      <c r="H40" s="37" t="s">
        <v>22</v>
      </c>
      <c r="I40" s="30">
        <v>100</v>
      </c>
      <c r="J40" s="31" t="s">
        <v>230</v>
      </c>
    </row>
    <row r="41" spans="1:10" s="8" customFormat="1" ht="57.75" customHeight="1" x14ac:dyDescent="0.25">
      <c r="A41" s="63" t="str">
        <f>IF(I41&lt;61,MAX($A$8:A40)+1,"")</f>
        <v/>
      </c>
      <c r="B41" s="239"/>
      <c r="C41" s="65" t="s">
        <v>5</v>
      </c>
      <c r="D41" s="218"/>
      <c r="E41" s="234" t="s">
        <v>55</v>
      </c>
      <c r="F41" s="69" t="s">
        <v>55</v>
      </c>
      <c r="G41" s="215">
        <f>IF(SUM(I41:I43)=0,"",AVERAGE(I41:I43))</f>
        <v>100</v>
      </c>
      <c r="H41" s="37" t="s">
        <v>99</v>
      </c>
      <c r="I41" s="30">
        <v>100</v>
      </c>
      <c r="J41" s="31" t="s">
        <v>228</v>
      </c>
    </row>
    <row r="42" spans="1:10" s="8" customFormat="1" ht="48.75" customHeight="1" x14ac:dyDescent="0.25">
      <c r="A42" s="63" t="str">
        <f>IF(I42&lt;61,MAX($A$8:A41)+1,"")</f>
        <v/>
      </c>
      <c r="B42" s="239"/>
      <c r="C42" s="65" t="s">
        <v>5</v>
      </c>
      <c r="D42" s="218"/>
      <c r="E42" s="235"/>
      <c r="F42" s="69" t="s">
        <v>55</v>
      </c>
      <c r="G42" s="215"/>
      <c r="H42" s="37" t="s">
        <v>23</v>
      </c>
      <c r="I42" s="30">
        <v>100</v>
      </c>
      <c r="J42" s="31" t="s">
        <v>229</v>
      </c>
    </row>
    <row r="43" spans="1:10" s="8" customFormat="1" ht="50.25" customHeight="1" x14ac:dyDescent="0.25">
      <c r="A43" s="63" t="str">
        <f>IF(I43&lt;61,MAX($A$8:A42)+1,"")</f>
        <v/>
      </c>
      <c r="B43" s="239"/>
      <c r="C43" s="65" t="s">
        <v>5</v>
      </c>
      <c r="D43" s="218"/>
      <c r="E43" s="236"/>
      <c r="F43" s="69" t="s">
        <v>55</v>
      </c>
      <c r="G43" s="215"/>
      <c r="H43" s="37" t="s">
        <v>24</v>
      </c>
      <c r="I43" s="30">
        <v>100</v>
      </c>
      <c r="J43" s="31" t="s">
        <v>236</v>
      </c>
    </row>
    <row r="44" spans="1:10" s="8" customFormat="1" ht="30.75" customHeight="1" x14ac:dyDescent="0.25">
      <c r="A44" s="63" t="str">
        <f>IF(I44&lt;61,MAX($A$8:A43)+1,"")</f>
        <v/>
      </c>
      <c r="B44" s="239"/>
      <c r="C44" s="65" t="s">
        <v>5</v>
      </c>
      <c r="D44" s="218"/>
      <c r="E44" s="228" t="s">
        <v>56</v>
      </c>
      <c r="F44" s="70" t="s">
        <v>56</v>
      </c>
      <c r="G44" s="215">
        <f>IF(SUM(I44:I54)=0,"",AVERAGE(I44:I55))</f>
        <v>99.666666666666671</v>
      </c>
      <c r="H44" s="37" t="s">
        <v>100</v>
      </c>
      <c r="I44" s="30">
        <v>100</v>
      </c>
      <c r="J44" s="33" t="s">
        <v>237</v>
      </c>
    </row>
    <row r="45" spans="1:10" s="8" customFormat="1" ht="60.75" customHeight="1" x14ac:dyDescent="0.25">
      <c r="A45" s="63" t="str">
        <f>IF(I45&lt;61,MAX($A$8:A44)+1,"")</f>
        <v/>
      </c>
      <c r="B45" s="239"/>
      <c r="C45" s="65" t="s">
        <v>5</v>
      </c>
      <c r="D45" s="218"/>
      <c r="E45" s="229"/>
      <c r="F45" s="70" t="s">
        <v>56</v>
      </c>
      <c r="G45" s="215"/>
      <c r="H45" s="37" t="s">
        <v>27</v>
      </c>
      <c r="I45" s="30">
        <v>100</v>
      </c>
      <c r="J45" s="33" t="s">
        <v>238</v>
      </c>
    </row>
    <row r="46" spans="1:10" s="8" customFormat="1" ht="47.25" customHeight="1" x14ac:dyDescent="0.25">
      <c r="A46" s="63" t="str">
        <f>IF(I46&lt;61,MAX($A$8:A45)+1,"")</f>
        <v/>
      </c>
      <c r="B46" s="239"/>
      <c r="C46" s="65" t="s">
        <v>5</v>
      </c>
      <c r="D46" s="218"/>
      <c r="E46" s="229"/>
      <c r="F46" s="70" t="s">
        <v>56</v>
      </c>
      <c r="G46" s="215"/>
      <c r="H46" s="37" t="s">
        <v>25</v>
      </c>
      <c r="I46" s="30">
        <v>100</v>
      </c>
      <c r="J46" s="33" t="s">
        <v>231</v>
      </c>
    </row>
    <row r="47" spans="1:10" s="8" customFormat="1" ht="57.75" customHeight="1" x14ac:dyDescent="0.25">
      <c r="A47" s="63" t="str">
        <f>IF(I47&lt;61,MAX($A$8:A46)+1,"")</f>
        <v/>
      </c>
      <c r="B47" s="239"/>
      <c r="C47" s="65" t="s">
        <v>5</v>
      </c>
      <c r="D47" s="218"/>
      <c r="E47" s="229"/>
      <c r="F47" s="70" t="s">
        <v>56</v>
      </c>
      <c r="G47" s="215"/>
      <c r="H47" s="37" t="s">
        <v>28</v>
      </c>
      <c r="I47" s="30">
        <v>100</v>
      </c>
      <c r="J47" s="33" t="s">
        <v>232</v>
      </c>
    </row>
    <row r="48" spans="1:10" s="8" customFormat="1" ht="45.75" customHeight="1" x14ac:dyDescent="0.25">
      <c r="A48" s="63" t="str">
        <f>IF(I48&lt;61,MAX($A$8:A47)+1,"")</f>
        <v/>
      </c>
      <c r="B48" s="239"/>
      <c r="C48" s="65" t="s">
        <v>5</v>
      </c>
      <c r="D48" s="218"/>
      <c r="E48" s="229"/>
      <c r="F48" s="70" t="s">
        <v>56</v>
      </c>
      <c r="G48" s="215"/>
      <c r="H48" s="37" t="s">
        <v>101</v>
      </c>
      <c r="I48" s="30">
        <v>100</v>
      </c>
      <c r="J48" s="33" t="s">
        <v>233</v>
      </c>
    </row>
    <row r="49" spans="1:10" s="8" customFormat="1" ht="34.5" customHeight="1" x14ac:dyDescent="0.25">
      <c r="A49" s="63" t="str">
        <f>IF(I49&lt;61,MAX($A$8:A48)+1,"")</f>
        <v/>
      </c>
      <c r="B49" s="239"/>
      <c r="C49" s="65" t="s">
        <v>5</v>
      </c>
      <c r="D49" s="218"/>
      <c r="E49" s="229"/>
      <c r="F49" s="70" t="s">
        <v>56</v>
      </c>
      <c r="G49" s="215"/>
      <c r="H49" s="37" t="s">
        <v>102</v>
      </c>
      <c r="I49" s="30">
        <v>100</v>
      </c>
      <c r="J49" s="33" t="s">
        <v>234</v>
      </c>
    </row>
    <row r="50" spans="1:10" s="8" customFormat="1" ht="36" customHeight="1" x14ac:dyDescent="0.25">
      <c r="A50" s="63" t="str">
        <f>IF(I50&lt;61,MAX($A$8:A49)+1,"")</f>
        <v/>
      </c>
      <c r="B50" s="239"/>
      <c r="C50" s="65" t="s">
        <v>5</v>
      </c>
      <c r="D50" s="218"/>
      <c r="E50" s="229"/>
      <c r="F50" s="70" t="s">
        <v>56</v>
      </c>
      <c r="G50" s="215"/>
      <c r="H50" s="37" t="s">
        <v>32</v>
      </c>
      <c r="I50" s="30">
        <v>100</v>
      </c>
      <c r="J50" s="33" t="s">
        <v>239</v>
      </c>
    </row>
    <row r="51" spans="1:10" s="8" customFormat="1" ht="55.5" customHeight="1" x14ac:dyDescent="0.25">
      <c r="A51" s="63" t="str">
        <f>IF(I51&lt;61,MAX($A$8:A50)+1,"")</f>
        <v/>
      </c>
      <c r="B51" s="239"/>
      <c r="C51" s="65" t="s">
        <v>5</v>
      </c>
      <c r="D51" s="218"/>
      <c r="E51" s="229"/>
      <c r="F51" s="70" t="s">
        <v>56</v>
      </c>
      <c r="G51" s="215"/>
      <c r="H51" s="37" t="s">
        <v>29</v>
      </c>
      <c r="I51" s="30">
        <v>96</v>
      </c>
      <c r="J51" s="33" t="s">
        <v>245</v>
      </c>
    </row>
    <row r="52" spans="1:10" s="8" customFormat="1" ht="21" customHeight="1" x14ac:dyDescent="0.25">
      <c r="A52" s="63" t="str">
        <f>IF(I52&lt;61,MAX($A$8:A51)+1,"")</f>
        <v/>
      </c>
      <c r="B52" s="239"/>
      <c r="C52" s="65" t="s">
        <v>5</v>
      </c>
      <c r="D52" s="218"/>
      <c r="E52" s="229"/>
      <c r="F52" s="70" t="s">
        <v>56</v>
      </c>
      <c r="G52" s="215"/>
      <c r="H52" s="37" t="s">
        <v>31</v>
      </c>
      <c r="I52" s="30">
        <v>100</v>
      </c>
      <c r="J52" s="33" t="s">
        <v>235</v>
      </c>
    </row>
    <row r="53" spans="1:10" s="8" customFormat="1" ht="31.5" customHeight="1" x14ac:dyDescent="0.25">
      <c r="A53" s="63" t="str">
        <f>IF(I53&lt;61,MAX($A$8:A52)+1,"")</f>
        <v/>
      </c>
      <c r="B53" s="239"/>
      <c r="C53" s="65" t="s">
        <v>5</v>
      </c>
      <c r="D53" s="218"/>
      <c r="E53" s="229"/>
      <c r="F53" s="70" t="s">
        <v>56</v>
      </c>
      <c r="G53" s="215"/>
      <c r="H53" s="37" t="s">
        <v>103</v>
      </c>
      <c r="I53" s="30">
        <v>100</v>
      </c>
      <c r="J53" s="33" t="s">
        <v>220</v>
      </c>
    </row>
    <row r="54" spans="1:10" s="8" customFormat="1" ht="28.5" customHeight="1" x14ac:dyDescent="0.25">
      <c r="A54" s="63" t="str">
        <f>IF(I54&lt;61,MAX($A$8:A53)+1,"")</f>
        <v/>
      </c>
      <c r="B54" s="239"/>
      <c r="C54" s="65" t="s">
        <v>5</v>
      </c>
      <c r="D54" s="218"/>
      <c r="E54" s="229"/>
      <c r="F54" s="70" t="s">
        <v>56</v>
      </c>
      <c r="G54" s="215"/>
      <c r="H54" s="37" t="s">
        <v>30</v>
      </c>
      <c r="I54" s="30">
        <v>100</v>
      </c>
      <c r="J54" s="33" t="s">
        <v>240</v>
      </c>
    </row>
    <row r="55" spans="1:10" s="8" customFormat="1" ht="58.5" customHeight="1" x14ac:dyDescent="0.25">
      <c r="A55" s="63" t="str">
        <f>IF(I55&lt;61,MAX($A$8:A54)+1,"")</f>
        <v/>
      </c>
      <c r="B55" s="240"/>
      <c r="C55" s="65" t="s">
        <v>5</v>
      </c>
      <c r="D55" s="232"/>
      <c r="E55" s="230"/>
      <c r="F55" s="70" t="s">
        <v>56</v>
      </c>
      <c r="G55" s="215"/>
      <c r="H55" s="37" t="s">
        <v>59</v>
      </c>
      <c r="I55" s="30">
        <v>100</v>
      </c>
      <c r="J55" s="33" t="s">
        <v>241</v>
      </c>
    </row>
    <row r="56" spans="1:10" s="8" customFormat="1" ht="23.25" customHeight="1" x14ac:dyDescent="0.25">
      <c r="A56" s="63" t="str">
        <f>IF(I56&lt;61,MAX($A$8:A55)+1,"")</f>
        <v/>
      </c>
      <c r="B56" s="212" t="s">
        <v>58</v>
      </c>
      <c r="C56" s="66" t="s">
        <v>58</v>
      </c>
      <c r="D56" s="233">
        <f>IF(SUM(I56:I61)=0,"",AVERAGE(I56:I64))</f>
        <v>97.888888888888886</v>
      </c>
      <c r="E56" s="234" t="s">
        <v>60</v>
      </c>
      <c r="F56" s="69" t="s">
        <v>60</v>
      </c>
      <c r="G56" s="215">
        <f>IF(SUM(I56:I61)=0,"",AVERAGE(I56:I64))</f>
        <v>97.888888888888886</v>
      </c>
      <c r="H56" s="37" t="s">
        <v>41</v>
      </c>
      <c r="I56" s="30">
        <v>100</v>
      </c>
      <c r="J56" s="31" t="s">
        <v>242</v>
      </c>
    </row>
    <row r="57" spans="1:10" s="8" customFormat="1" ht="34.5" customHeight="1" x14ac:dyDescent="0.25">
      <c r="A57" s="63" t="str">
        <f>IF(I57&lt;61,MAX($A$8:A56)+1,"")</f>
        <v/>
      </c>
      <c r="B57" s="213"/>
      <c r="C57" s="66" t="s">
        <v>58</v>
      </c>
      <c r="D57" s="226"/>
      <c r="E57" s="235"/>
      <c r="F57" s="69" t="s">
        <v>60</v>
      </c>
      <c r="G57" s="215"/>
      <c r="H57" s="37" t="s">
        <v>26</v>
      </c>
      <c r="I57" s="30">
        <v>100</v>
      </c>
      <c r="J57" s="31" t="s">
        <v>221</v>
      </c>
    </row>
    <row r="58" spans="1:10" s="8" customFormat="1" ht="141" customHeight="1" x14ac:dyDescent="0.25">
      <c r="A58" s="63" t="str">
        <f>IF(I58&lt;61,MAX($A$8:A57)+1,"")</f>
        <v/>
      </c>
      <c r="B58" s="213"/>
      <c r="C58" s="66" t="s">
        <v>58</v>
      </c>
      <c r="D58" s="226"/>
      <c r="E58" s="235"/>
      <c r="F58" s="69" t="s">
        <v>60</v>
      </c>
      <c r="G58" s="215"/>
      <c r="H58" s="37" t="s">
        <v>104</v>
      </c>
      <c r="I58" s="30">
        <v>95</v>
      </c>
      <c r="J58" s="31" t="s">
        <v>246</v>
      </c>
    </row>
    <row r="59" spans="1:10" s="8" customFormat="1" ht="42" customHeight="1" x14ac:dyDescent="0.25">
      <c r="A59" s="63" t="str">
        <f>IF(I59&lt;61,MAX($A$8:A58)+1,"")</f>
        <v/>
      </c>
      <c r="B59" s="213"/>
      <c r="C59" s="66" t="s">
        <v>58</v>
      </c>
      <c r="D59" s="226"/>
      <c r="E59" s="235"/>
      <c r="F59" s="69" t="s">
        <v>60</v>
      </c>
      <c r="G59" s="215"/>
      <c r="H59" s="37" t="s">
        <v>33</v>
      </c>
      <c r="I59" s="30">
        <v>95</v>
      </c>
      <c r="J59" s="31" t="s">
        <v>244</v>
      </c>
    </row>
    <row r="60" spans="1:10" s="8" customFormat="1" ht="64.5" customHeight="1" x14ac:dyDescent="0.25">
      <c r="A60" s="63" t="str">
        <f>IF(I60&lt;61,MAX($A$8:A59)+1,"")</f>
        <v/>
      </c>
      <c r="B60" s="213"/>
      <c r="C60" s="66" t="s">
        <v>58</v>
      </c>
      <c r="D60" s="226"/>
      <c r="E60" s="235"/>
      <c r="F60" s="69" t="s">
        <v>60</v>
      </c>
      <c r="G60" s="215"/>
      <c r="H60" s="37" t="s">
        <v>34</v>
      </c>
      <c r="I60" s="30">
        <v>94</v>
      </c>
      <c r="J60" s="31" t="s">
        <v>288</v>
      </c>
    </row>
    <row r="61" spans="1:10" s="8" customFormat="1" ht="40.5" customHeight="1" x14ac:dyDescent="0.25">
      <c r="A61" s="63" t="str">
        <f>IF(I61&lt;61,MAX($A$8:A60)+1,"")</f>
        <v/>
      </c>
      <c r="B61" s="213"/>
      <c r="C61" s="66" t="s">
        <v>58</v>
      </c>
      <c r="D61" s="226"/>
      <c r="E61" s="235"/>
      <c r="F61" s="69" t="s">
        <v>60</v>
      </c>
      <c r="G61" s="215"/>
      <c r="H61" s="37" t="s">
        <v>35</v>
      </c>
      <c r="I61" s="30">
        <v>100</v>
      </c>
      <c r="J61" s="31" t="s">
        <v>243</v>
      </c>
    </row>
    <row r="62" spans="1:10" s="8" customFormat="1" ht="53.25" customHeight="1" x14ac:dyDescent="0.25">
      <c r="A62" s="63" t="str">
        <f>IF(I62&lt;61,MAX($A$8:A61)+1,"")</f>
        <v/>
      </c>
      <c r="B62" s="213"/>
      <c r="C62" s="66" t="s">
        <v>58</v>
      </c>
      <c r="D62" s="226"/>
      <c r="E62" s="235"/>
      <c r="F62" s="69" t="s">
        <v>60</v>
      </c>
      <c r="G62" s="215"/>
      <c r="H62" s="38" t="s">
        <v>36</v>
      </c>
      <c r="I62" s="30">
        <v>100</v>
      </c>
      <c r="J62" s="31" t="s">
        <v>287</v>
      </c>
    </row>
    <row r="63" spans="1:10" s="8" customFormat="1" ht="40.5" customHeight="1" x14ac:dyDescent="0.25">
      <c r="A63" s="63" t="str">
        <f>IF(I63&lt;61,MAX($A$8:A62)+1,"")</f>
        <v/>
      </c>
      <c r="B63" s="213"/>
      <c r="C63" s="66" t="s">
        <v>58</v>
      </c>
      <c r="D63" s="226"/>
      <c r="E63" s="235"/>
      <c r="F63" s="69" t="s">
        <v>60</v>
      </c>
      <c r="G63" s="215"/>
      <c r="H63" s="37" t="s">
        <v>38</v>
      </c>
      <c r="I63" s="30">
        <v>97</v>
      </c>
      <c r="J63" s="31" t="s">
        <v>286</v>
      </c>
    </row>
    <row r="64" spans="1:10" s="8" customFormat="1" ht="40.5" customHeight="1" x14ac:dyDescent="0.25">
      <c r="A64" s="63" t="str">
        <f>IF(I64&lt;61,MAX($A$8:A63)+1,"")</f>
        <v/>
      </c>
      <c r="B64" s="214"/>
      <c r="C64" s="66" t="s">
        <v>58</v>
      </c>
      <c r="D64" s="227"/>
      <c r="E64" s="236"/>
      <c r="F64" s="69" t="s">
        <v>60</v>
      </c>
      <c r="G64" s="215"/>
      <c r="H64" s="37" t="s">
        <v>40</v>
      </c>
      <c r="I64" s="30">
        <v>100</v>
      </c>
      <c r="J64" s="31" t="s">
        <v>285</v>
      </c>
    </row>
    <row r="65" spans="1:10" s="8" customFormat="1" ht="54" customHeight="1" x14ac:dyDescent="0.25">
      <c r="A65" s="63" t="str">
        <f>IF(I65&lt;61,MAX($A$8:A64)+1,"")</f>
        <v/>
      </c>
      <c r="B65" s="212" t="s">
        <v>57</v>
      </c>
      <c r="C65" s="66" t="s">
        <v>57</v>
      </c>
      <c r="D65" s="217">
        <f>IF(SUM(I65:I69)=0,"",AVERAGE(I65:I69))</f>
        <v>100</v>
      </c>
      <c r="E65" s="234" t="s">
        <v>76</v>
      </c>
      <c r="F65" s="69" t="s">
        <v>76</v>
      </c>
      <c r="G65" s="215">
        <f>IF(SUM(I65:I69)=0,"",AVERAGE(I65:I69))</f>
        <v>100</v>
      </c>
      <c r="H65" s="37" t="s">
        <v>37</v>
      </c>
      <c r="I65" s="30">
        <v>100</v>
      </c>
      <c r="J65" s="31" t="s">
        <v>283</v>
      </c>
    </row>
    <row r="66" spans="1:10" s="8" customFormat="1" ht="45" customHeight="1" x14ac:dyDescent="0.25">
      <c r="A66" s="63" t="str">
        <f>IF(I66&lt;61,MAX($A$8:A65)+1,"")</f>
        <v/>
      </c>
      <c r="B66" s="213"/>
      <c r="C66" s="66" t="s">
        <v>57</v>
      </c>
      <c r="D66" s="218"/>
      <c r="E66" s="235"/>
      <c r="F66" s="69" t="s">
        <v>76</v>
      </c>
      <c r="G66" s="215"/>
      <c r="H66" s="38" t="s">
        <v>39</v>
      </c>
      <c r="I66" s="30">
        <v>100</v>
      </c>
      <c r="J66" s="31" t="s">
        <v>284</v>
      </c>
    </row>
    <row r="67" spans="1:10" s="8" customFormat="1" ht="41.25" customHeight="1" x14ac:dyDescent="0.25">
      <c r="A67" s="63" t="str">
        <f>IF(I67&lt;61,MAX($A$8:A66)+1,"")</f>
        <v/>
      </c>
      <c r="B67" s="213"/>
      <c r="C67" s="66" t="s">
        <v>57</v>
      </c>
      <c r="D67" s="218"/>
      <c r="E67" s="235"/>
      <c r="F67" s="69" t="s">
        <v>76</v>
      </c>
      <c r="G67" s="215"/>
      <c r="H67" s="38" t="s">
        <v>79</v>
      </c>
      <c r="I67" s="30">
        <v>100</v>
      </c>
      <c r="J67" s="31" t="s">
        <v>282</v>
      </c>
    </row>
    <row r="68" spans="1:10" s="8" customFormat="1" ht="45.75" customHeight="1" x14ac:dyDescent="0.25">
      <c r="A68" s="63" t="str">
        <f>IF(I68&lt;61,MAX($A$8:A67)+1,"")</f>
        <v/>
      </c>
      <c r="B68" s="213"/>
      <c r="C68" s="66" t="s">
        <v>57</v>
      </c>
      <c r="D68" s="218"/>
      <c r="E68" s="235"/>
      <c r="F68" s="69" t="s">
        <v>76</v>
      </c>
      <c r="G68" s="215"/>
      <c r="H68" s="38" t="s">
        <v>78</v>
      </c>
      <c r="I68" s="30">
        <v>100</v>
      </c>
      <c r="J68" s="31" t="s">
        <v>281</v>
      </c>
    </row>
    <row r="69" spans="1:10" s="8" customFormat="1" ht="57" customHeight="1" thickBot="1" x14ac:dyDescent="0.3">
      <c r="A69" s="63" t="str">
        <f>IF(I69&lt;61,MAX($A$8:A68)+1,"")</f>
        <v/>
      </c>
      <c r="B69" s="214"/>
      <c r="C69" s="66" t="s">
        <v>57</v>
      </c>
      <c r="D69" s="219"/>
      <c r="E69" s="237"/>
      <c r="F69" s="69" t="s">
        <v>76</v>
      </c>
      <c r="G69" s="216"/>
      <c r="H69" s="39" t="s">
        <v>105</v>
      </c>
      <c r="I69" s="30">
        <v>100</v>
      </c>
      <c r="J69" s="34" t="s">
        <v>280</v>
      </c>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0"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99.245901639344268</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98.2</v>
      </c>
      <c r="G35" s="49"/>
      <c r="H35" s="49"/>
      <c r="I35" s="49"/>
      <c r="J35" s="49"/>
      <c r="K35" s="49"/>
      <c r="L35" s="49"/>
      <c r="M35" s="54"/>
    </row>
    <row r="36" spans="1:13" s="8" customFormat="1" x14ac:dyDescent="0.25">
      <c r="A36" s="49"/>
      <c r="B36" s="53"/>
      <c r="C36" s="49"/>
      <c r="D36" s="49" t="str">
        <f>AUTODIAGNÓSTICO!B28</f>
        <v>EJECUTAR</v>
      </c>
      <c r="E36" s="49">
        <v>100</v>
      </c>
      <c r="F36" s="49">
        <f>AUTODIAGNÓSTICO!D28</f>
        <v>99.857142857142861</v>
      </c>
      <c r="G36" s="49"/>
      <c r="H36" s="49"/>
      <c r="I36" s="49"/>
      <c r="J36" s="49"/>
      <c r="K36" s="49"/>
      <c r="L36" s="49"/>
      <c r="M36" s="54"/>
    </row>
    <row r="37" spans="1:13" s="8" customFormat="1" x14ac:dyDescent="0.25">
      <c r="A37" s="49"/>
      <c r="B37" s="53"/>
      <c r="C37" s="49"/>
      <c r="D37" s="49" t="str">
        <f>AUTODIAGNÓSTICO!B56</f>
        <v>VERIFICAR</v>
      </c>
      <c r="E37" s="49">
        <v>100</v>
      </c>
      <c r="F37" s="49">
        <f>AUTODIAGNÓSTICO!D56</f>
        <v>97.888888888888886</v>
      </c>
      <c r="G37" s="49"/>
      <c r="H37" s="49"/>
      <c r="I37" s="49"/>
      <c r="J37" s="49"/>
      <c r="K37" s="49"/>
      <c r="L37" s="49"/>
      <c r="M37" s="54"/>
    </row>
    <row r="38" spans="1:13" s="8" customFormat="1" x14ac:dyDescent="0.25">
      <c r="A38" s="49"/>
      <c r="B38" s="53"/>
      <c r="C38" s="49"/>
      <c r="D38" s="49" t="str">
        <f>AUTODIAGNÓSTICO!B65</f>
        <v>ACTUAR</v>
      </c>
      <c r="E38" s="49">
        <v>100</v>
      </c>
      <c r="F38" s="49">
        <f>AUTODIAGNÓSTICO!D65</f>
        <v>100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98</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97</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97</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100</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99.666666666666671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97.888888888888886</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100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E15" sqref="E15"/>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154871000261</v>
      </c>
      <c r="D11" s="269"/>
      <c r="E11" s="21">
        <f>AUTODIAGNÓSTICO!I6</f>
        <v>99.245901639344268</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G7" workbookViewId="0">
      <selection activeCell="L9" sqref="L9:L13"/>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253</v>
      </c>
      <c r="B9" s="277"/>
      <c r="C9" s="278"/>
      <c r="D9" s="297" t="s">
        <v>254</v>
      </c>
      <c r="E9" s="297"/>
      <c r="F9" s="285" t="s">
        <v>255</v>
      </c>
      <c r="G9" s="286"/>
      <c r="H9" s="286" t="s">
        <v>252</v>
      </c>
      <c r="I9" s="291" t="s">
        <v>247</v>
      </c>
      <c r="J9" s="292"/>
      <c r="K9" s="301">
        <v>2024</v>
      </c>
      <c r="L9" s="300">
        <v>2024</v>
      </c>
      <c r="M9" s="78"/>
      <c r="N9">
        <v>2028</v>
      </c>
      <c r="O9">
        <v>2028</v>
      </c>
    </row>
    <row r="10" spans="1:15" x14ac:dyDescent="0.25">
      <c r="A10" s="279"/>
      <c r="B10" s="280"/>
      <c r="C10" s="281"/>
      <c r="D10" s="298"/>
      <c r="E10" s="298"/>
      <c r="F10" s="287"/>
      <c r="G10" s="288"/>
      <c r="H10" s="288"/>
      <c r="I10" s="293" t="s">
        <v>248</v>
      </c>
      <c r="J10" s="294"/>
      <c r="K10" s="301"/>
      <c r="L10" s="301"/>
      <c r="M10" s="78"/>
      <c r="N10">
        <v>2029</v>
      </c>
      <c r="O10">
        <v>2029</v>
      </c>
    </row>
    <row r="11" spans="1:15" x14ac:dyDescent="0.25">
      <c r="A11" s="279"/>
      <c r="B11" s="280"/>
      <c r="C11" s="281"/>
      <c r="D11" s="298"/>
      <c r="E11" s="298"/>
      <c r="F11" s="287"/>
      <c r="G11" s="288"/>
      <c r="H11" s="288"/>
      <c r="I11" s="293" t="s">
        <v>251</v>
      </c>
      <c r="J11" s="294"/>
      <c r="K11" s="301"/>
      <c r="L11" s="301"/>
      <c r="M11" s="78"/>
      <c r="N11">
        <v>2030</v>
      </c>
      <c r="O11">
        <v>2030</v>
      </c>
    </row>
    <row r="12" spans="1:15" x14ac:dyDescent="0.25">
      <c r="A12" s="279"/>
      <c r="B12" s="280"/>
      <c r="C12" s="281"/>
      <c r="D12" s="298"/>
      <c r="E12" s="298"/>
      <c r="F12" s="287"/>
      <c r="G12" s="288"/>
      <c r="H12" s="288"/>
      <c r="I12" s="293" t="s">
        <v>249</v>
      </c>
      <c r="J12" s="294"/>
      <c r="K12" s="301"/>
      <c r="L12" s="301"/>
      <c r="M12" s="78"/>
      <c r="N12">
        <v>2031</v>
      </c>
      <c r="O12">
        <v>2031</v>
      </c>
    </row>
    <row r="13" spans="1:15" ht="15.75" thickBot="1" x14ac:dyDescent="0.3">
      <c r="A13" s="282"/>
      <c r="B13" s="283"/>
      <c r="C13" s="284"/>
      <c r="D13" s="299"/>
      <c r="E13" s="299"/>
      <c r="F13" s="289"/>
      <c r="G13" s="290"/>
      <c r="H13" s="290"/>
      <c r="I13" s="295" t="s">
        <v>250</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 SAGRADO CORAZONDJ</dc:creator>
  <cp:lastModifiedBy>Karina Yulieth Casadiego Suarez</cp:lastModifiedBy>
  <cp:lastPrinted>2021-12-27T19:55:26Z</cp:lastPrinted>
  <dcterms:created xsi:type="dcterms:W3CDTF">2021-11-16T13:51:36Z</dcterms:created>
  <dcterms:modified xsi:type="dcterms:W3CDTF">2024-05-08T01:17:56Z</dcterms:modified>
</cp:coreProperties>
</file>