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S CEDROS 2024\DOCUMENTOS DEL CER LOS CEDROS\"/>
    </mc:Choice>
  </mc:AlternateContent>
  <xr:revisionPtr revIDLastSave="0" documentId="13_ncr:1_{CA32E46D-1403-4694-925B-38D886998F8C}" xr6:coauthVersionLast="36" xr6:coauthVersionMax="36" xr10:uidLastSave="{00000000-0000-0000-0000-000000000000}"/>
  <bookViews>
    <workbookView xWindow="0" yWindow="0" windowWidth="20496" windowHeight="7548" firstSheet="3" activeTab="8" xr2:uid="{00000000-000D-0000-FFFF-FFFF00000000}"/>
  </bookViews>
  <sheets>
    <sheet name="1. LOS CEDROS" sheetId="1" r:id="rId1"/>
    <sheet name="2. CERRO NEGRO" sheetId="13" r:id="rId2"/>
    <sheet name="5. LOS PLANES " sheetId="8" r:id="rId3"/>
    <sheet name="6.VEGA DE LEON " sheetId="2" r:id="rId4"/>
    <sheet name="7. QUEBRADAS " sheetId="7" r:id="rId5"/>
    <sheet name="8. CASA BLANCA " sheetId="3" r:id="rId6"/>
    <sheet name="9. AMAPOLAS" sheetId="4" r:id="rId7"/>
    <sheet name="10. LAS VEGAS " sheetId="5" r:id="rId8"/>
    <sheet name="11. BERLIN " sheetId="6" r:id="rId9"/>
    <sheet name="CER LOS CEDROS" sheetId="11" r:id="rId10"/>
  </sheets>
  <definedNames>
    <definedName name="_xlnm.Print_Area" localSheetId="0">'1. LOS CEDROS'!$A$1:$M$48</definedName>
  </definedNames>
  <calcPr calcId="179021"/>
</workbook>
</file>

<file path=xl/calcChain.xml><?xml version="1.0" encoding="utf-8"?>
<calcChain xmlns="http://schemas.openxmlformats.org/spreadsheetml/2006/main">
  <c r="K47" i="13" l="1"/>
  <c r="J47" i="13"/>
  <c r="I47" i="13"/>
  <c r="H47" i="13"/>
  <c r="G47" i="13"/>
  <c r="F47" i="13"/>
  <c r="E47" i="13"/>
  <c r="D47" i="13"/>
  <c r="M46" i="13"/>
  <c r="L46" i="13"/>
  <c r="M45" i="13"/>
  <c r="M47" i="13" s="1"/>
  <c r="L45" i="13"/>
  <c r="L47" i="13" s="1"/>
  <c r="K44" i="13"/>
  <c r="J44" i="13"/>
  <c r="I44" i="13"/>
  <c r="H44" i="13"/>
  <c r="G44" i="13"/>
  <c r="F44" i="13"/>
  <c r="E44" i="13"/>
  <c r="D44" i="13"/>
  <c r="M43" i="13"/>
  <c r="L43" i="13"/>
  <c r="M42" i="13"/>
  <c r="M44" i="13" s="1"/>
  <c r="L42" i="13"/>
  <c r="L44" i="13" s="1"/>
  <c r="K41" i="13"/>
  <c r="K48" i="13" s="1"/>
  <c r="J41" i="13"/>
  <c r="J48" i="13" s="1"/>
  <c r="I41" i="13"/>
  <c r="I48" i="13" s="1"/>
  <c r="H41" i="13"/>
  <c r="H48" i="13" s="1"/>
  <c r="G41" i="13"/>
  <c r="G48" i="13" s="1"/>
  <c r="F41" i="13"/>
  <c r="F48" i="13" s="1"/>
  <c r="E41" i="13"/>
  <c r="E48" i="13" s="1"/>
  <c r="D41" i="13"/>
  <c r="D48" i="13" s="1"/>
  <c r="M40" i="13"/>
  <c r="L40" i="13"/>
  <c r="M39" i="13"/>
  <c r="M41" i="13" s="1"/>
  <c r="M48" i="13" s="1"/>
  <c r="L39" i="13"/>
  <c r="L41" i="13" s="1"/>
  <c r="L48" i="13" s="1"/>
  <c r="K36" i="13"/>
  <c r="J36" i="13"/>
  <c r="I36" i="13"/>
  <c r="H36" i="13"/>
  <c r="G36" i="13"/>
  <c r="F36" i="13"/>
  <c r="E36" i="13"/>
  <c r="D36" i="13"/>
  <c r="M35" i="13"/>
  <c r="L35" i="13"/>
  <c r="M34" i="13"/>
  <c r="L34" i="13"/>
  <c r="M33" i="13"/>
  <c r="L33" i="13"/>
  <c r="M32" i="13"/>
  <c r="M36" i="13" s="1"/>
  <c r="L32" i="13"/>
  <c r="L36" i="13" s="1"/>
  <c r="K31" i="13"/>
  <c r="J31" i="13"/>
  <c r="I31" i="13"/>
  <c r="H31" i="13"/>
  <c r="G31" i="13"/>
  <c r="F31" i="13"/>
  <c r="E31" i="13"/>
  <c r="D31" i="13"/>
  <c r="M30" i="13"/>
  <c r="L30" i="13"/>
  <c r="M29" i="13"/>
  <c r="M31" i="13" s="1"/>
  <c r="L29" i="13"/>
  <c r="L31" i="13" s="1"/>
  <c r="M28" i="13"/>
  <c r="L28" i="13"/>
  <c r="K28" i="13"/>
  <c r="J28" i="13"/>
  <c r="I28" i="13"/>
  <c r="H28" i="13"/>
  <c r="G28" i="13"/>
  <c r="F28" i="13"/>
  <c r="E28" i="13"/>
  <c r="D28" i="13"/>
  <c r="K23" i="13"/>
  <c r="J23" i="13"/>
  <c r="I23" i="13"/>
  <c r="H23" i="13"/>
  <c r="G23" i="13"/>
  <c r="F23" i="13"/>
  <c r="E23" i="13"/>
  <c r="D23" i="13"/>
  <c r="L22" i="13"/>
  <c r="M21" i="13"/>
  <c r="L21" i="13"/>
  <c r="M20" i="13"/>
  <c r="L20" i="13"/>
  <c r="M19" i="13"/>
  <c r="L19" i="13"/>
  <c r="M18" i="13"/>
  <c r="M23" i="13" s="1"/>
  <c r="L18" i="13"/>
  <c r="L23" i="13" s="1"/>
  <c r="K17" i="13"/>
  <c r="K37" i="13" s="1"/>
  <c r="J17" i="13"/>
  <c r="J37" i="13" s="1"/>
  <c r="I17" i="13"/>
  <c r="I37" i="13" s="1"/>
  <c r="H17" i="13"/>
  <c r="H37" i="13" s="1"/>
  <c r="G17" i="13"/>
  <c r="G37" i="13" s="1"/>
  <c r="F17" i="13"/>
  <c r="F37" i="13" s="1"/>
  <c r="E17" i="13"/>
  <c r="E37" i="13" s="1"/>
  <c r="D17" i="13"/>
  <c r="D37" i="13" s="1"/>
  <c r="M16" i="13"/>
  <c r="L16" i="13"/>
  <c r="M15" i="13"/>
  <c r="L15" i="13"/>
  <c r="M14" i="13"/>
  <c r="M17" i="13" s="1"/>
  <c r="M37" i="13" s="1"/>
  <c r="L14" i="13"/>
  <c r="L17" i="13" s="1"/>
  <c r="L37" i="13" l="1"/>
  <c r="K47" i="8" l="1"/>
  <c r="J47" i="8"/>
  <c r="I47" i="8"/>
  <c r="H47" i="8"/>
  <c r="G47" i="8"/>
  <c r="F47" i="8"/>
  <c r="E47" i="8"/>
  <c r="D47" i="8"/>
  <c r="M46" i="8"/>
  <c r="L46" i="8"/>
  <c r="M45" i="8"/>
  <c r="M47" i="8" s="1"/>
  <c r="L45" i="8"/>
  <c r="L47" i="8" s="1"/>
  <c r="K44" i="8"/>
  <c r="J44" i="8"/>
  <c r="I44" i="8"/>
  <c r="I48" i="8" s="1"/>
  <c r="H44" i="8"/>
  <c r="G44" i="8"/>
  <c r="F44" i="8"/>
  <c r="E44" i="8"/>
  <c r="E48" i="8" s="1"/>
  <c r="D44" i="8"/>
  <c r="M43" i="8"/>
  <c r="L43" i="8"/>
  <c r="M42" i="8"/>
  <c r="M44" i="8" s="1"/>
  <c r="L42" i="8"/>
  <c r="L44" i="8" s="1"/>
  <c r="K41" i="8"/>
  <c r="K48" i="8" s="1"/>
  <c r="J41" i="8"/>
  <c r="J48" i="8" s="1"/>
  <c r="I41" i="8"/>
  <c r="H41" i="8"/>
  <c r="H48" i="8" s="1"/>
  <c r="G41" i="8"/>
  <c r="G48" i="8" s="1"/>
  <c r="F41" i="8"/>
  <c r="F48" i="8" s="1"/>
  <c r="E41" i="8"/>
  <c r="D41" i="8"/>
  <c r="D48" i="8" s="1"/>
  <c r="M40" i="8"/>
  <c r="L40" i="8"/>
  <c r="M39" i="8"/>
  <c r="M41" i="8" s="1"/>
  <c r="M48" i="8" s="1"/>
  <c r="L39" i="8"/>
  <c r="L41" i="8" s="1"/>
  <c r="L48" i="8" s="1"/>
  <c r="K36" i="8"/>
  <c r="J36" i="8"/>
  <c r="I36" i="8"/>
  <c r="H36" i="8"/>
  <c r="G36" i="8"/>
  <c r="F36" i="8"/>
  <c r="E36" i="8"/>
  <c r="D36" i="8"/>
  <c r="M35" i="8"/>
  <c r="L35" i="8"/>
  <c r="M34" i="8"/>
  <c r="L34" i="8"/>
  <c r="M33" i="8"/>
  <c r="L33" i="8"/>
  <c r="M32" i="8"/>
  <c r="M36" i="8" s="1"/>
  <c r="L32" i="8"/>
  <c r="L36" i="8" s="1"/>
  <c r="K31" i="8"/>
  <c r="J31" i="8"/>
  <c r="I31" i="8"/>
  <c r="H31" i="8"/>
  <c r="G31" i="8"/>
  <c r="F31" i="8"/>
  <c r="E31" i="8"/>
  <c r="D31" i="8"/>
  <c r="M30" i="8"/>
  <c r="L30" i="8"/>
  <c r="M29" i="8"/>
  <c r="M31" i="8" s="1"/>
  <c r="L29" i="8"/>
  <c r="L31" i="8" s="1"/>
  <c r="K28" i="8"/>
  <c r="J28" i="8"/>
  <c r="I28" i="8"/>
  <c r="H28" i="8"/>
  <c r="G28" i="8"/>
  <c r="F28" i="8"/>
  <c r="E28" i="8"/>
  <c r="D28" i="8"/>
  <c r="M27" i="8"/>
  <c r="L27" i="8"/>
  <c r="M26" i="8"/>
  <c r="L26" i="8"/>
  <c r="M25" i="8"/>
  <c r="L25" i="8"/>
  <c r="M24" i="8"/>
  <c r="M28" i="8" s="1"/>
  <c r="L24" i="8"/>
  <c r="L28" i="8" s="1"/>
  <c r="K23" i="8"/>
  <c r="J23" i="8"/>
  <c r="I23" i="8"/>
  <c r="H23" i="8"/>
  <c r="G23" i="8"/>
  <c r="F23" i="8"/>
  <c r="E23" i="8"/>
  <c r="D23" i="8"/>
  <c r="M22" i="8"/>
  <c r="L22" i="8"/>
  <c r="M21" i="8"/>
  <c r="L21" i="8"/>
  <c r="M20" i="8"/>
  <c r="L20" i="8"/>
  <c r="M19" i="8"/>
  <c r="M23" i="8" s="1"/>
  <c r="L19" i="8"/>
  <c r="M18" i="8"/>
  <c r="L18" i="8"/>
  <c r="L23" i="8" s="1"/>
  <c r="K17" i="8"/>
  <c r="K37" i="8" s="1"/>
  <c r="J17" i="8"/>
  <c r="J37" i="8" s="1"/>
  <c r="I17" i="8"/>
  <c r="I37" i="8" s="1"/>
  <c r="H17" i="8"/>
  <c r="H37" i="8" s="1"/>
  <c r="G17" i="8"/>
  <c r="G37" i="8" s="1"/>
  <c r="F17" i="8"/>
  <c r="F37" i="8" s="1"/>
  <c r="E17" i="8"/>
  <c r="E37" i="8" s="1"/>
  <c r="D17" i="8"/>
  <c r="D37" i="8" s="1"/>
  <c r="M16" i="8"/>
  <c r="L16" i="8"/>
  <c r="M15" i="8"/>
  <c r="M17" i="8" s="1"/>
  <c r="L15" i="8"/>
  <c r="L17" i="8" s="1"/>
  <c r="M14" i="8"/>
  <c r="L14" i="8"/>
  <c r="L37" i="8" l="1"/>
  <c r="M37" i="8"/>
  <c r="K47" i="7"/>
  <c r="J47" i="7"/>
  <c r="I47" i="7"/>
  <c r="H47" i="7"/>
  <c r="G47" i="7"/>
  <c r="F47" i="7"/>
  <c r="E47" i="7"/>
  <c r="D47" i="7"/>
  <c r="M46" i="7"/>
  <c r="L46" i="7"/>
  <c r="M45" i="7"/>
  <c r="M47" i="7" s="1"/>
  <c r="L45" i="7"/>
  <c r="L47" i="7" s="1"/>
  <c r="K44" i="7"/>
  <c r="J44" i="7"/>
  <c r="J48" i="7" s="1"/>
  <c r="I44" i="7"/>
  <c r="H44" i="7"/>
  <c r="G44" i="7"/>
  <c r="F44" i="7"/>
  <c r="F48" i="7" s="1"/>
  <c r="E44" i="7"/>
  <c r="D44" i="7"/>
  <c r="M43" i="7"/>
  <c r="L43" i="7"/>
  <c r="M42" i="7"/>
  <c r="M44" i="7" s="1"/>
  <c r="L42" i="7"/>
  <c r="L44" i="7" s="1"/>
  <c r="K41" i="7"/>
  <c r="K48" i="7" s="1"/>
  <c r="J41" i="7"/>
  <c r="I41" i="7"/>
  <c r="I48" i="7" s="1"/>
  <c r="H41" i="7"/>
  <c r="H48" i="7" s="1"/>
  <c r="G41" i="7"/>
  <c r="G48" i="7" s="1"/>
  <c r="F41" i="7"/>
  <c r="E41" i="7"/>
  <c r="E48" i="7" s="1"/>
  <c r="D41" i="7"/>
  <c r="D48" i="7" s="1"/>
  <c r="M40" i="7"/>
  <c r="L40" i="7"/>
  <c r="M39" i="7"/>
  <c r="M41" i="7" s="1"/>
  <c r="M48" i="7" s="1"/>
  <c r="L39" i="7"/>
  <c r="L41" i="7" s="1"/>
  <c r="L48" i="7" s="1"/>
  <c r="K36" i="7"/>
  <c r="J36" i="7"/>
  <c r="I36" i="7"/>
  <c r="H36" i="7"/>
  <c r="G36" i="7"/>
  <c r="F36" i="7"/>
  <c r="E36" i="7"/>
  <c r="D36" i="7"/>
  <c r="M35" i="7"/>
  <c r="L35" i="7"/>
  <c r="M34" i="7"/>
  <c r="L34" i="7"/>
  <c r="M33" i="7"/>
  <c r="L33" i="7"/>
  <c r="M32" i="7"/>
  <c r="M36" i="7" s="1"/>
  <c r="L32" i="7"/>
  <c r="L36" i="7" s="1"/>
  <c r="K31" i="7"/>
  <c r="J31" i="7"/>
  <c r="I31" i="7"/>
  <c r="H31" i="7"/>
  <c r="G31" i="7"/>
  <c r="F31" i="7"/>
  <c r="E31" i="7"/>
  <c r="D31" i="7"/>
  <c r="M30" i="7"/>
  <c r="L30" i="7"/>
  <c r="M29" i="7"/>
  <c r="M31" i="7" s="1"/>
  <c r="L29" i="7"/>
  <c r="L31" i="7" s="1"/>
  <c r="K28" i="7"/>
  <c r="J28" i="7"/>
  <c r="I28" i="7"/>
  <c r="H28" i="7"/>
  <c r="G28" i="7"/>
  <c r="F28" i="7"/>
  <c r="E28" i="7"/>
  <c r="D28" i="7"/>
  <c r="M27" i="7"/>
  <c r="L27" i="7"/>
  <c r="M26" i="7"/>
  <c r="L26" i="7"/>
  <c r="M25" i="7"/>
  <c r="L25" i="7"/>
  <c r="M24" i="7"/>
  <c r="M28" i="7" s="1"/>
  <c r="L24" i="7"/>
  <c r="L28" i="7" s="1"/>
  <c r="K23" i="7"/>
  <c r="J23" i="7"/>
  <c r="I23" i="7"/>
  <c r="H23" i="7"/>
  <c r="G23" i="7"/>
  <c r="F23" i="7"/>
  <c r="E23" i="7"/>
  <c r="D23" i="7"/>
  <c r="M22" i="7"/>
  <c r="L22" i="7"/>
  <c r="M21" i="7"/>
  <c r="L21" i="7"/>
  <c r="M20" i="7"/>
  <c r="L20" i="7"/>
  <c r="M19" i="7"/>
  <c r="M23" i="7" s="1"/>
  <c r="L19" i="7"/>
  <c r="M18" i="7"/>
  <c r="L18" i="7"/>
  <c r="L23" i="7" s="1"/>
  <c r="K17" i="7"/>
  <c r="K37" i="7" s="1"/>
  <c r="J17" i="7"/>
  <c r="J37" i="7" s="1"/>
  <c r="I17" i="7"/>
  <c r="I37" i="7" s="1"/>
  <c r="H17" i="7"/>
  <c r="H37" i="7" s="1"/>
  <c r="G17" i="7"/>
  <c r="G37" i="7" s="1"/>
  <c r="F17" i="7"/>
  <c r="F37" i="7" s="1"/>
  <c r="E17" i="7"/>
  <c r="E37" i="7" s="1"/>
  <c r="D17" i="7"/>
  <c r="D37" i="7" s="1"/>
  <c r="M16" i="7"/>
  <c r="L16" i="7"/>
  <c r="M15" i="7"/>
  <c r="M17" i="7" s="1"/>
  <c r="L15" i="7"/>
  <c r="M14" i="7"/>
  <c r="L14" i="7"/>
  <c r="L17" i="7" s="1"/>
  <c r="L37" i="7" s="1"/>
  <c r="M37" i="7" l="1"/>
  <c r="K47" i="5"/>
  <c r="J47" i="5"/>
  <c r="I47" i="5"/>
  <c r="H47" i="5"/>
  <c r="G47" i="5"/>
  <c r="F47" i="5"/>
  <c r="E47" i="5"/>
  <c r="D47" i="5"/>
  <c r="M46" i="5"/>
  <c r="L46" i="5"/>
  <c r="M45" i="5"/>
  <c r="M47" i="5" s="1"/>
  <c r="L45" i="5"/>
  <c r="L47" i="5" s="1"/>
  <c r="K44" i="5"/>
  <c r="J44" i="5"/>
  <c r="J48" i="5" s="1"/>
  <c r="I44" i="5"/>
  <c r="H44" i="5"/>
  <c r="G44" i="5"/>
  <c r="F44" i="5"/>
  <c r="F48" i="5" s="1"/>
  <c r="E44" i="5"/>
  <c r="D44" i="5"/>
  <c r="M43" i="5"/>
  <c r="L43" i="5"/>
  <c r="M42" i="5"/>
  <c r="M44" i="5" s="1"/>
  <c r="L42" i="5"/>
  <c r="L44" i="5" s="1"/>
  <c r="K41" i="5"/>
  <c r="K48" i="5" s="1"/>
  <c r="J41" i="5"/>
  <c r="I41" i="5"/>
  <c r="I48" i="5" s="1"/>
  <c r="H41" i="5"/>
  <c r="H48" i="5" s="1"/>
  <c r="G41" i="5"/>
  <c r="G48" i="5" s="1"/>
  <c r="F41" i="5"/>
  <c r="E41" i="5"/>
  <c r="E48" i="5" s="1"/>
  <c r="D41" i="5"/>
  <c r="D48" i="5" s="1"/>
  <c r="M40" i="5"/>
  <c r="L40" i="5"/>
  <c r="M39" i="5"/>
  <c r="M41" i="5" s="1"/>
  <c r="M48" i="5" s="1"/>
  <c r="L39" i="5"/>
  <c r="L41" i="5" s="1"/>
  <c r="L48" i="5" s="1"/>
  <c r="K36" i="5"/>
  <c r="J36" i="5"/>
  <c r="I36" i="5"/>
  <c r="H36" i="5"/>
  <c r="G36" i="5"/>
  <c r="F36" i="5"/>
  <c r="E36" i="5"/>
  <c r="D36" i="5"/>
  <c r="M35" i="5"/>
  <c r="L35" i="5"/>
  <c r="M34" i="5"/>
  <c r="L34" i="5"/>
  <c r="M33" i="5"/>
  <c r="L33" i="5"/>
  <c r="M32" i="5"/>
  <c r="M36" i="5" s="1"/>
  <c r="L32" i="5"/>
  <c r="L36" i="5" s="1"/>
  <c r="K31" i="5"/>
  <c r="J31" i="5"/>
  <c r="I31" i="5"/>
  <c r="H31" i="5"/>
  <c r="G31" i="5"/>
  <c r="F31" i="5"/>
  <c r="E31" i="5"/>
  <c r="D31" i="5"/>
  <c r="M30" i="5"/>
  <c r="L30" i="5"/>
  <c r="M29" i="5"/>
  <c r="M31" i="5" s="1"/>
  <c r="L29" i="5"/>
  <c r="L31" i="5" s="1"/>
  <c r="K28" i="5"/>
  <c r="J28" i="5"/>
  <c r="J37" i="5" s="1"/>
  <c r="I28" i="5"/>
  <c r="H28" i="5"/>
  <c r="G28" i="5"/>
  <c r="F28" i="5"/>
  <c r="E28" i="5"/>
  <c r="D28" i="5"/>
  <c r="M27" i="5"/>
  <c r="L27" i="5"/>
  <c r="M26" i="5"/>
  <c r="L26" i="5"/>
  <c r="M25" i="5"/>
  <c r="L25" i="5"/>
  <c r="M24" i="5"/>
  <c r="M28" i="5" s="1"/>
  <c r="L24" i="5"/>
  <c r="L28" i="5" s="1"/>
  <c r="K23" i="5"/>
  <c r="J23" i="5"/>
  <c r="I23" i="5"/>
  <c r="H23" i="5"/>
  <c r="G23" i="5"/>
  <c r="F23" i="5"/>
  <c r="E23" i="5"/>
  <c r="E37" i="5" s="1"/>
  <c r="D23" i="5"/>
  <c r="D37" i="5" s="1"/>
  <c r="M21" i="5"/>
  <c r="L21" i="5"/>
  <c r="M20" i="5"/>
  <c r="L20" i="5"/>
  <c r="L23" i="5" s="1"/>
  <c r="M19" i="5"/>
  <c r="M18" i="5"/>
  <c r="M23" i="5" s="1"/>
  <c r="L18" i="5"/>
  <c r="K17" i="5"/>
  <c r="K37" i="5" s="1"/>
  <c r="J17" i="5"/>
  <c r="I17" i="5"/>
  <c r="I37" i="5" s="1"/>
  <c r="H17" i="5"/>
  <c r="H37" i="5" s="1"/>
  <c r="G17" i="5"/>
  <c r="F17" i="5"/>
  <c r="M16" i="5"/>
  <c r="L16" i="5"/>
  <c r="M15" i="5"/>
  <c r="L15" i="5"/>
  <c r="M14" i="5"/>
  <c r="M17" i="5" s="1"/>
  <c r="M37" i="5" s="1"/>
  <c r="L14" i="5"/>
  <c r="L17" i="5" s="1"/>
  <c r="L37" i="5" l="1"/>
  <c r="K47" i="4" l="1"/>
  <c r="J47" i="4"/>
  <c r="I47" i="4"/>
  <c r="H47" i="4"/>
  <c r="G47" i="4"/>
  <c r="F47" i="4"/>
  <c r="E47" i="4"/>
  <c r="D47" i="4"/>
  <c r="M46" i="4"/>
  <c r="L46" i="4"/>
  <c r="M45" i="4"/>
  <c r="M47" i="4" s="1"/>
  <c r="L45" i="4"/>
  <c r="L47" i="4" s="1"/>
  <c r="K44" i="4"/>
  <c r="J44" i="4"/>
  <c r="I44" i="4"/>
  <c r="H44" i="4"/>
  <c r="H48" i="4" s="1"/>
  <c r="G44" i="4"/>
  <c r="F44" i="4"/>
  <c r="E44" i="4"/>
  <c r="D44" i="4"/>
  <c r="D48" i="4" s="1"/>
  <c r="M43" i="4"/>
  <c r="L43" i="4"/>
  <c r="M42" i="4"/>
  <c r="M44" i="4" s="1"/>
  <c r="L42" i="4"/>
  <c r="L44" i="4" s="1"/>
  <c r="K41" i="4"/>
  <c r="K48" i="4" s="1"/>
  <c r="J41" i="4"/>
  <c r="J48" i="4" s="1"/>
  <c r="I41" i="4"/>
  <c r="I48" i="4" s="1"/>
  <c r="H41" i="4"/>
  <c r="G41" i="4"/>
  <c r="G48" i="4" s="1"/>
  <c r="F41" i="4"/>
  <c r="F48" i="4" s="1"/>
  <c r="E41" i="4"/>
  <c r="E48" i="4" s="1"/>
  <c r="D41" i="4"/>
  <c r="M40" i="4"/>
  <c r="L40" i="4"/>
  <c r="M39" i="4"/>
  <c r="M41" i="4" s="1"/>
  <c r="M48" i="4" s="1"/>
  <c r="L39" i="4"/>
  <c r="L41" i="4" s="1"/>
  <c r="L48" i="4" s="1"/>
  <c r="K36" i="4"/>
  <c r="J36" i="4"/>
  <c r="I36" i="4"/>
  <c r="H36" i="4"/>
  <c r="G36" i="4"/>
  <c r="F36" i="4"/>
  <c r="E36" i="4"/>
  <c r="D36" i="4"/>
  <c r="M35" i="4"/>
  <c r="L35" i="4"/>
  <c r="M34" i="4"/>
  <c r="L34" i="4"/>
  <c r="M33" i="4"/>
  <c r="L33" i="4"/>
  <c r="M32" i="4"/>
  <c r="M36" i="4" s="1"/>
  <c r="L32" i="4"/>
  <c r="L36" i="4" s="1"/>
  <c r="K31" i="4"/>
  <c r="J31" i="4"/>
  <c r="I31" i="4"/>
  <c r="H31" i="4"/>
  <c r="G31" i="4"/>
  <c r="F31" i="4"/>
  <c r="E31" i="4"/>
  <c r="D31" i="4"/>
  <c r="M30" i="4"/>
  <c r="L30" i="4"/>
  <c r="M29" i="4"/>
  <c r="M31" i="4" s="1"/>
  <c r="L29" i="4"/>
  <c r="L31" i="4" s="1"/>
  <c r="K28" i="4"/>
  <c r="J28" i="4"/>
  <c r="I28" i="4"/>
  <c r="H28" i="4"/>
  <c r="G28" i="4"/>
  <c r="F28" i="4"/>
  <c r="E28" i="4"/>
  <c r="D28" i="4"/>
  <c r="M27" i="4"/>
  <c r="L27" i="4"/>
  <c r="M26" i="4"/>
  <c r="L26" i="4"/>
  <c r="M25" i="4"/>
  <c r="L25" i="4"/>
  <c r="M24" i="4"/>
  <c r="M28" i="4" s="1"/>
  <c r="L24" i="4"/>
  <c r="L28" i="4" s="1"/>
  <c r="K23" i="4"/>
  <c r="J23" i="4"/>
  <c r="I23" i="4"/>
  <c r="H23" i="4"/>
  <c r="G23" i="4"/>
  <c r="F23" i="4"/>
  <c r="E23" i="4"/>
  <c r="D23" i="4"/>
  <c r="M22" i="4"/>
  <c r="L22" i="4"/>
  <c r="M21" i="4"/>
  <c r="L21" i="4"/>
  <c r="M20" i="4"/>
  <c r="L20" i="4"/>
  <c r="M19" i="4"/>
  <c r="L19" i="4"/>
  <c r="L23" i="4" s="1"/>
  <c r="M18" i="4"/>
  <c r="M23" i="4" s="1"/>
  <c r="L18" i="4"/>
  <c r="K17" i="4"/>
  <c r="K37" i="4" s="1"/>
  <c r="J17" i="4"/>
  <c r="J37" i="4" s="1"/>
  <c r="I17" i="4"/>
  <c r="I37" i="4" s="1"/>
  <c r="H17" i="4"/>
  <c r="H37" i="4" s="1"/>
  <c r="G17" i="4"/>
  <c r="G37" i="4" s="1"/>
  <c r="F17" i="4"/>
  <c r="F37" i="4" s="1"/>
  <c r="E17" i="4"/>
  <c r="E37" i="4" s="1"/>
  <c r="D17" i="4"/>
  <c r="D37" i="4" s="1"/>
  <c r="M16" i="4"/>
  <c r="L16" i="4"/>
  <c r="M15" i="4"/>
  <c r="L15" i="4"/>
  <c r="L17" i="4" s="1"/>
  <c r="M14" i="4"/>
  <c r="M17" i="4" s="1"/>
  <c r="M37" i="4" s="1"/>
  <c r="L14" i="4"/>
  <c r="L37" i="4" l="1"/>
  <c r="K47" i="3"/>
  <c r="J47" i="3"/>
  <c r="I47" i="3"/>
  <c r="H47" i="3"/>
  <c r="G47" i="3"/>
  <c r="F47" i="3"/>
  <c r="E47" i="3"/>
  <c r="D47" i="3"/>
  <c r="M46" i="3"/>
  <c r="L46" i="3"/>
  <c r="M45" i="3"/>
  <c r="M47" i="3" s="1"/>
  <c r="L45" i="3"/>
  <c r="L47" i="3" s="1"/>
  <c r="K44" i="3"/>
  <c r="J44" i="3"/>
  <c r="I44" i="3"/>
  <c r="H44" i="3"/>
  <c r="H48" i="3" s="1"/>
  <c r="G44" i="3"/>
  <c r="F44" i="3"/>
  <c r="E44" i="3"/>
  <c r="D44" i="3"/>
  <c r="D48" i="3" s="1"/>
  <c r="M43" i="3"/>
  <c r="L43" i="3"/>
  <c r="M42" i="3"/>
  <c r="M44" i="3" s="1"/>
  <c r="L42" i="3"/>
  <c r="L44" i="3" s="1"/>
  <c r="K41" i="3"/>
  <c r="K48" i="3" s="1"/>
  <c r="J41" i="3"/>
  <c r="J48" i="3" s="1"/>
  <c r="I41" i="3"/>
  <c r="I48" i="3" s="1"/>
  <c r="H41" i="3"/>
  <c r="G41" i="3"/>
  <c r="G48" i="3" s="1"/>
  <c r="F41" i="3"/>
  <c r="F48" i="3" s="1"/>
  <c r="E41" i="3"/>
  <c r="E48" i="3" s="1"/>
  <c r="D41" i="3"/>
  <c r="M40" i="3"/>
  <c r="L40" i="3"/>
  <c r="M39" i="3"/>
  <c r="M41" i="3" s="1"/>
  <c r="M48" i="3" s="1"/>
  <c r="L39" i="3"/>
  <c r="L41" i="3" s="1"/>
  <c r="L48" i="3" s="1"/>
  <c r="K36" i="3"/>
  <c r="J36" i="3"/>
  <c r="I36" i="3"/>
  <c r="H36" i="3"/>
  <c r="G36" i="3"/>
  <c r="F36" i="3"/>
  <c r="E36" i="3"/>
  <c r="D36" i="3"/>
  <c r="M35" i="3"/>
  <c r="L35" i="3"/>
  <c r="M34" i="3"/>
  <c r="L34" i="3"/>
  <c r="M33" i="3"/>
  <c r="L33" i="3"/>
  <c r="M32" i="3"/>
  <c r="M36" i="3" s="1"/>
  <c r="L32" i="3"/>
  <c r="L36" i="3" s="1"/>
  <c r="K31" i="3"/>
  <c r="J31" i="3"/>
  <c r="I31" i="3"/>
  <c r="H31" i="3"/>
  <c r="G31" i="3"/>
  <c r="F31" i="3"/>
  <c r="E31" i="3"/>
  <c r="D31" i="3"/>
  <c r="M30" i="3"/>
  <c r="L30" i="3"/>
  <c r="M29" i="3"/>
  <c r="M31" i="3" s="1"/>
  <c r="L29" i="3"/>
  <c r="L31" i="3" s="1"/>
  <c r="K28" i="3"/>
  <c r="J28" i="3"/>
  <c r="I28" i="3"/>
  <c r="H28" i="3"/>
  <c r="G28" i="3"/>
  <c r="F28" i="3"/>
  <c r="E28" i="3"/>
  <c r="D28" i="3"/>
  <c r="M27" i="3"/>
  <c r="L27" i="3"/>
  <c r="M26" i="3"/>
  <c r="L26" i="3"/>
  <c r="M25" i="3"/>
  <c r="L25" i="3"/>
  <c r="M24" i="3"/>
  <c r="M28" i="3" s="1"/>
  <c r="L24" i="3"/>
  <c r="L28" i="3" s="1"/>
  <c r="K23" i="3"/>
  <c r="J23" i="3"/>
  <c r="I23" i="3"/>
  <c r="H23" i="3"/>
  <c r="G23" i="3"/>
  <c r="F23" i="3"/>
  <c r="E23" i="3"/>
  <c r="D23" i="3"/>
  <c r="M22" i="3"/>
  <c r="L22" i="3"/>
  <c r="M21" i="3"/>
  <c r="L21" i="3"/>
  <c r="M20" i="3"/>
  <c r="L20" i="3"/>
  <c r="M19" i="3"/>
  <c r="L19" i="3"/>
  <c r="L23" i="3" s="1"/>
  <c r="M18" i="3"/>
  <c r="M23" i="3" s="1"/>
  <c r="L18" i="3"/>
  <c r="K17" i="3"/>
  <c r="K37" i="3" s="1"/>
  <c r="J17" i="3"/>
  <c r="J37" i="3" s="1"/>
  <c r="I17" i="3"/>
  <c r="I37" i="3" s="1"/>
  <c r="H17" i="3"/>
  <c r="H37" i="3" s="1"/>
  <c r="G17" i="3"/>
  <c r="G37" i="3" s="1"/>
  <c r="F17" i="3"/>
  <c r="F37" i="3" s="1"/>
  <c r="E17" i="3"/>
  <c r="E37" i="3" s="1"/>
  <c r="D17" i="3"/>
  <c r="D37" i="3" s="1"/>
  <c r="M16" i="3"/>
  <c r="L16" i="3"/>
  <c r="M15" i="3"/>
  <c r="L15" i="3"/>
  <c r="L17" i="3" s="1"/>
  <c r="M14" i="3"/>
  <c r="M17" i="3" s="1"/>
  <c r="M37" i="3" s="1"/>
  <c r="L14" i="3"/>
  <c r="L37" i="3" l="1"/>
  <c r="K47" i="2"/>
  <c r="J47" i="2"/>
  <c r="I47" i="2"/>
  <c r="H47" i="2"/>
  <c r="G47" i="2"/>
  <c r="F47" i="2"/>
  <c r="E47" i="2"/>
  <c r="D47" i="2"/>
  <c r="M46" i="2"/>
  <c r="L46" i="2"/>
  <c r="M45" i="2"/>
  <c r="M47" i="2" s="1"/>
  <c r="L45" i="2"/>
  <c r="L47" i="2" s="1"/>
  <c r="K44" i="2"/>
  <c r="J44" i="2"/>
  <c r="J48" i="2" s="1"/>
  <c r="I44" i="2"/>
  <c r="H44" i="2"/>
  <c r="G44" i="2"/>
  <c r="F44" i="2"/>
  <c r="F48" i="2" s="1"/>
  <c r="E44" i="2"/>
  <c r="D44" i="2"/>
  <c r="M43" i="2"/>
  <c r="L43" i="2"/>
  <c r="M42" i="2"/>
  <c r="M44" i="2" s="1"/>
  <c r="L42" i="2"/>
  <c r="L44" i="2" s="1"/>
  <c r="K41" i="2"/>
  <c r="K48" i="2" s="1"/>
  <c r="J41" i="2"/>
  <c r="I41" i="2"/>
  <c r="I48" i="2" s="1"/>
  <c r="H41" i="2"/>
  <c r="H48" i="2" s="1"/>
  <c r="G41" i="2"/>
  <c r="G48" i="2" s="1"/>
  <c r="F41" i="2"/>
  <c r="E41" i="2"/>
  <c r="E48" i="2" s="1"/>
  <c r="D41" i="2"/>
  <c r="D48" i="2" s="1"/>
  <c r="M40" i="2"/>
  <c r="L40" i="2"/>
  <c r="M39" i="2"/>
  <c r="M41" i="2" s="1"/>
  <c r="M48" i="2" s="1"/>
  <c r="L39" i="2"/>
  <c r="L41" i="2" s="1"/>
  <c r="L48" i="2" s="1"/>
  <c r="K36" i="2"/>
  <c r="J36" i="2"/>
  <c r="I36" i="2"/>
  <c r="H36" i="2"/>
  <c r="G36" i="2"/>
  <c r="F36" i="2"/>
  <c r="E36" i="2"/>
  <c r="D36" i="2"/>
  <c r="M35" i="2"/>
  <c r="L35" i="2"/>
  <c r="M34" i="2"/>
  <c r="L34" i="2"/>
  <c r="M33" i="2"/>
  <c r="L33" i="2"/>
  <c r="M32" i="2"/>
  <c r="M36" i="2" s="1"/>
  <c r="L32" i="2"/>
  <c r="L36" i="2" s="1"/>
  <c r="K31" i="2"/>
  <c r="J31" i="2"/>
  <c r="I31" i="2"/>
  <c r="H31" i="2"/>
  <c r="G31" i="2"/>
  <c r="F31" i="2"/>
  <c r="E31" i="2"/>
  <c r="D31" i="2"/>
  <c r="M30" i="2"/>
  <c r="L30" i="2"/>
  <c r="M29" i="2"/>
  <c r="M31" i="2" s="1"/>
  <c r="L29" i="2"/>
  <c r="L31" i="2" s="1"/>
  <c r="K28" i="2"/>
  <c r="J28" i="2"/>
  <c r="I28" i="2"/>
  <c r="H28" i="2"/>
  <c r="G28" i="2"/>
  <c r="F28" i="2"/>
  <c r="E28" i="2"/>
  <c r="D28" i="2"/>
  <c r="M27" i="2"/>
  <c r="L27" i="2"/>
  <c r="M26" i="2"/>
  <c r="L26" i="2"/>
  <c r="M25" i="2"/>
  <c r="L25" i="2"/>
  <c r="M24" i="2"/>
  <c r="M28" i="2" s="1"/>
  <c r="L24" i="2"/>
  <c r="L28" i="2" s="1"/>
  <c r="K23" i="2"/>
  <c r="J23" i="2"/>
  <c r="I23" i="2"/>
  <c r="H23" i="2"/>
  <c r="G23" i="2"/>
  <c r="F23" i="2"/>
  <c r="E23" i="2"/>
  <c r="D23" i="2"/>
  <c r="M22" i="2"/>
  <c r="L22" i="2"/>
  <c r="M21" i="2"/>
  <c r="L21" i="2"/>
  <c r="M20" i="2"/>
  <c r="L20" i="2"/>
  <c r="M19" i="2"/>
  <c r="M23" i="2" s="1"/>
  <c r="L19" i="2"/>
  <c r="M18" i="2"/>
  <c r="L18" i="2"/>
  <c r="L23" i="2" s="1"/>
  <c r="K17" i="2"/>
  <c r="K37" i="2" s="1"/>
  <c r="J17" i="2"/>
  <c r="J37" i="2" s="1"/>
  <c r="I17" i="2"/>
  <c r="I37" i="2" s="1"/>
  <c r="H17" i="2"/>
  <c r="H37" i="2" s="1"/>
  <c r="G17" i="2"/>
  <c r="G37" i="2" s="1"/>
  <c r="F17" i="2"/>
  <c r="F37" i="2" s="1"/>
  <c r="E17" i="2"/>
  <c r="E37" i="2" s="1"/>
  <c r="D17" i="2"/>
  <c r="D37" i="2" s="1"/>
  <c r="M16" i="2"/>
  <c r="L16" i="2"/>
  <c r="M15" i="2"/>
  <c r="M17" i="2" s="1"/>
  <c r="M37" i="2" s="1"/>
  <c r="L15" i="2"/>
  <c r="M14" i="2"/>
  <c r="L14" i="2"/>
  <c r="L17" i="2" s="1"/>
  <c r="L37" i="2" l="1"/>
  <c r="L46" i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7" i="1" s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7" i="1" s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F37" i="1"/>
  <c r="G23" i="1"/>
  <c r="H23" i="1"/>
  <c r="J23" i="1"/>
  <c r="K23" i="1"/>
  <c r="K17" i="1"/>
  <c r="D23" i="1"/>
  <c r="D17" i="1"/>
  <c r="E17" i="1"/>
  <c r="G17" i="1"/>
  <c r="H17" i="1"/>
  <c r="J17" i="1"/>
  <c r="J37" i="1"/>
  <c r="G37" i="1"/>
  <c r="H37" i="1" l="1"/>
  <c r="M28" i="1"/>
  <c r="M37" i="1" s="1"/>
  <c r="L28" i="1"/>
  <c r="E37" i="1"/>
  <c r="M23" i="1"/>
  <c r="L23" i="1"/>
  <c r="D37" i="1"/>
  <c r="K37" i="1"/>
  <c r="L37" i="1" l="1"/>
</calcChain>
</file>

<file path=xl/sharedStrings.xml><?xml version="1.0" encoding="utf-8"?>
<sst xmlns="http://schemas.openxmlformats.org/spreadsheetml/2006/main" count="759" uniqueCount="72">
  <si>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</si>
  <si>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</si>
  <si>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</si>
  <si>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</si>
  <si>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</si>
  <si>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</si>
  <si>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</si>
  <si>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</si>
  <si>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</si>
  <si>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</si>
  <si>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</si>
  <si>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</si>
  <si>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</si>
  <si>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</si>
  <si>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</si>
  <si>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</si>
  <si>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</si>
  <si>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</si>
  <si>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</si>
  <si>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</si>
  <si>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</si>
  <si>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</si>
  <si>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</si>
  <si>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</si>
  <si>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</si>
  <si>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</si>
  <si>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</si>
  <si>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</si>
  <si>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</si>
  <si>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</si>
  <si>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</si>
  <si>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</si>
  <si>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</si>
  <si>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</si>
  <si>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</si>
  <si>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</si>
  <si>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</si>
  <si>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</si>
  <si>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</si>
  <si>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</si>
  <si>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</si>
  <si>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</si>
  <si>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</si>
  <si>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</si>
  <si>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</si>
  <si>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</si>
  <si>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</si>
  <si>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</si>
  <si>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</si>
  <si>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</si>
  <si>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</si>
  <si>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</si>
  <si>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</si>
  <si>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 xml:space="preserve">CENTRO EDUCATIVO RURAL LOS CEDROS </t>
  </si>
  <si>
    <t xml:space="preserve">LA ESPERANZA </t>
  </si>
  <si>
    <t xml:space="preserve">RURAL </t>
  </si>
  <si>
    <t xml:space="preserve">27 DE NOVIEMBRE 2023 </t>
  </si>
  <si>
    <t xml:space="preserve">C.E.R. LOS CEDROS, SEDE VEGA DE LEON </t>
  </si>
  <si>
    <t xml:space="preserve">30 DE NOVIEMBRE 2023 </t>
  </si>
  <si>
    <t xml:space="preserve">SEDE CASA BLANCA </t>
  </si>
  <si>
    <t>254385000245- CONSECUTIVO O8</t>
  </si>
  <si>
    <t xml:space="preserve">30 DE NOVIEMBRE 2023  </t>
  </si>
  <si>
    <t>CER LOS CEDROS SEDE AMAPOLAS</t>
  </si>
  <si>
    <t xml:space="preserve">RURAL  </t>
  </si>
  <si>
    <t xml:space="preserve">CER   LOS CEDROS </t>
  </si>
  <si>
    <t>LA ESPERANZA</t>
  </si>
  <si>
    <t>SEDE LAS VEGAS</t>
  </si>
  <si>
    <t xml:space="preserve">CER CEDROS </t>
  </si>
  <si>
    <t>SEDE BERLIN</t>
  </si>
  <si>
    <t>SEDE QUEBRADAS</t>
  </si>
  <si>
    <t>SEDE LOS PLANES</t>
  </si>
  <si>
    <t>CENTRO EDUCATIVO RURAL LOS CEDROS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</si>
</sst>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  <font>
      <sz val="8"/>
      <color rgb="FF000000"/>
      <name val="Arial"/>
    </font>
    <font>
      <sz val="11"/>
      <name val="Calibri"/>
    </font>
    <font>
      <sz val="9"/>
      <color rgb="FF000000"/>
      <name val="Arial"/>
    </font>
    <font>
      <sz val="8"/>
      <name val="Arial"/>
    </font>
    <font>
      <sz val="9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12" fillId="0" borderId="18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0" xfId="0" applyFont="1"/>
    <xf numFmtId="0" fontId="15" fillId="3" borderId="18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9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center" wrapText="1"/>
    </xf>
    <xf numFmtId="0" fontId="10" fillId="0" borderId="16" xfId="0" applyFont="1" applyBorder="1"/>
    <xf numFmtId="0" fontId="10" fillId="0" borderId="19" xfId="0" applyFont="1" applyBorder="1"/>
    <xf numFmtId="0" fontId="15" fillId="3" borderId="22" xfId="0" applyFont="1" applyFill="1" applyBorder="1" applyAlignment="1">
      <alignment horizontal="center" vertical="center" wrapText="1"/>
    </xf>
    <xf numFmtId="0" fontId="10" fillId="0" borderId="24" xfId="0" applyFont="1" applyBorder="1"/>
    <xf numFmtId="0" fontId="10" fillId="0" borderId="23" xfId="0" applyFont="1" applyBorder="1"/>
    <xf numFmtId="0" fontId="15" fillId="3" borderId="25" xfId="0" applyFont="1" applyFill="1" applyBorder="1" applyAlignment="1">
      <alignment horizontal="center" vertical="center"/>
    </xf>
    <xf numFmtId="0" fontId="10" fillId="0" borderId="25" xfId="0" applyFont="1" applyBorder="1"/>
    <xf numFmtId="0" fontId="10" fillId="0" borderId="12" xfId="0" applyFont="1" applyBorder="1"/>
    <xf numFmtId="0" fontId="15" fillId="3" borderId="13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7" xfId="0" applyFont="1" applyBorder="1"/>
    <xf numFmtId="0" fontId="10" fillId="0" borderId="20" xfId="0" applyFont="1" applyBorder="1"/>
    <xf numFmtId="0" fontId="14" fillId="3" borderId="11" xfId="0" applyFont="1" applyFill="1" applyBorder="1" applyAlignment="1">
      <alignment horizontal="center" vertical="center" wrapText="1"/>
    </xf>
    <xf numFmtId="0" fontId="10" fillId="0" borderId="14" xfId="0" applyFont="1" applyBorder="1"/>
    <xf numFmtId="0" fontId="9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/>
    <xf numFmtId="0" fontId="13" fillId="0" borderId="21" xfId="0" applyFont="1" applyBorder="1" applyAlignment="1">
      <alignment horizontal="left" vertical="center"/>
    </xf>
    <xf numFmtId="0" fontId="10" fillId="0" borderId="21" xfId="0" applyFont="1" applyBorder="1"/>
    <xf numFmtId="1" fontId="13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5" fontId="13" fillId="0" borderId="21" xfId="0" applyNumberFormat="1" applyFont="1" applyBorder="1" applyAlignment="1">
      <alignment horizontal="left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76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390525</xdr:colOff>
      <xdr:row>5</xdr:row>
      <xdr:rowOff>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45CF9D78-0355-4A45-832B-3AB2D1B4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162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FF2EFE3-9C68-4ADE-B481-8B23284E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2FB87C1F-D76D-4D7A-85CB-1FA93451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B6E53728-64E3-4641-B83B-6AACE1E19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CCF81373-F37D-42F0-ABC5-C57677F3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B41ECA0E-970F-45FE-BEBC-C5BC8DC1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DE07886-C7D8-4391-B884-34BA27F323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23825"/>
          <a:ext cx="1228725" cy="5238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234950</xdr:colOff>
      <xdr:row>49</xdr:row>
      <xdr:rowOff>127000</xdr:rowOff>
    </xdr:from>
    <xdr:to>
      <xdr:col>4</xdr:col>
      <xdr:colOff>26670</xdr:colOff>
      <xdr:row>53</xdr:row>
      <xdr:rowOff>139065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411161-52A9-4EF9-8A24-6551272DC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62000"/>
                  </a14:imgEffect>
                  <a14:imgEffect>
                    <a14:brightnessContrast bright="50000" contras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279" t="51652" r="20635" b="31391"/>
        <a:stretch/>
      </xdr:blipFill>
      <xdr:spPr bwMode="auto">
        <a:xfrm>
          <a:off x="234950" y="8318500"/>
          <a:ext cx="2277745" cy="5930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466725</xdr:colOff>
      <xdr:row>3</xdr:row>
      <xdr:rowOff>114300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C7B5FA5C-281B-44C7-8640-347F28CD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920"/>
          <a:ext cx="11811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view="pageBreakPreview" topLeftCell="A20" zoomScale="110" zoomScaleNormal="110" zoomScaleSheetLayoutView="110" workbookViewId="0">
      <selection activeCell="E18" sqref="E18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10" customFormat="1" ht="3.75" customHeight="1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12"/>
      <c r="M5" s="12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77" t="s">
        <v>43</v>
      </c>
      <c r="B8" s="77"/>
      <c r="C8" s="77"/>
      <c r="D8" s="78" t="s">
        <v>53</v>
      </c>
      <c r="E8" s="78"/>
      <c r="F8" s="78"/>
      <c r="G8" s="18"/>
      <c r="H8" s="19" t="s">
        <v>44</v>
      </c>
      <c r="I8" s="87">
        <v>254385000431</v>
      </c>
      <c r="J8" s="87"/>
      <c r="K8" s="20" t="s">
        <v>45</v>
      </c>
      <c r="L8" s="88" t="s">
        <v>54</v>
      </c>
      <c r="M8" s="88"/>
    </row>
    <row r="9" spans="1:13" s="21" customFormat="1" ht="2.25" customHeight="1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>
      <c r="A10" s="22" t="s">
        <v>46</v>
      </c>
      <c r="B10" s="22"/>
      <c r="C10" s="78" t="s">
        <v>55</v>
      </c>
      <c r="D10" s="78"/>
      <c r="E10" s="78"/>
      <c r="F10" s="78"/>
      <c r="G10" s="92" t="s">
        <v>47</v>
      </c>
      <c r="H10" s="92"/>
      <c r="I10" s="89" t="s">
        <v>56</v>
      </c>
      <c r="J10" s="78"/>
      <c r="K10" s="78"/>
      <c r="L10" s="78"/>
      <c r="M10" s="78"/>
    </row>
    <row r="11" spans="1:13" s="14" customFormat="1" ht="3.75" customHeight="1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>
      <c r="A16" s="75"/>
      <c r="B16" s="75"/>
      <c r="C16" s="3" t="s">
        <v>8</v>
      </c>
      <c r="D16" s="24">
        <v>6</v>
      </c>
      <c r="E16" s="24">
        <v>7</v>
      </c>
      <c r="F16" s="24"/>
      <c r="G16" s="24"/>
      <c r="H16" s="24"/>
      <c r="I16" s="24">
        <v>1</v>
      </c>
      <c r="J16" s="24"/>
      <c r="K16" s="24">
        <v>1</v>
      </c>
      <c r="L16" s="25">
        <f t="shared" si="0"/>
        <v>6</v>
      </c>
      <c r="M16" s="25">
        <f t="shared" si="0"/>
        <v>9</v>
      </c>
    </row>
    <row r="17" spans="1:13" ht="14.1" customHeight="1">
      <c r="A17" s="75"/>
      <c r="B17" s="75"/>
      <c r="C17" s="3" t="s">
        <v>5</v>
      </c>
      <c r="D17" s="3">
        <f>SUM(D14:D16)</f>
        <v>6</v>
      </c>
      <c r="E17" s="3">
        <f t="shared" ref="E17:M17" si="1">SUM(E14:E16)</f>
        <v>7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0</v>
      </c>
      <c r="K17" s="3">
        <f t="shared" si="1"/>
        <v>1</v>
      </c>
      <c r="L17" s="25">
        <f t="shared" si="1"/>
        <v>6</v>
      </c>
      <c r="M17" s="25">
        <f t="shared" si="1"/>
        <v>9</v>
      </c>
    </row>
    <row r="18" spans="1:13" ht="14.1" customHeight="1">
      <c r="A18" s="75" t="s">
        <v>16</v>
      </c>
      <c r="B18" s="75"/>
      <c r="C18" s="3" t="s">
        <v>23</v>
      </c>
      <c r="D18" s="24">
        <v>6</v>
      </c>
      <c r="E18" s="24">
        <v>4</v>
      </c>
      <c r="F18" s="24"/>
      <c r="G18" s="24"/>
      <c r="H18" s="24"/>
      <c r="I18" s="24">
        <v>1</v>
      </c>
      <c r="J18" s="24"/>
      <c r="K18" s="24">
        <v>1</v>
      </c>
      <c r="L18" s="25">
        <f t="shared" ref="L18:M22" si="2">SUM(D18,F18,H18,J18)</f>
        <v>6</v>
      </c>
      <c r="M18" s="25">
        <f t="shared" si="2"/>
        <v>6</v>
      </c>
    </row>
    <row r="19" spans="1:13" ht="14.1" customHeight="1">
      <c r="A19" s="75"/>
      <c r="B19" s="75"/>
      <c r="C19" s="3" t="s">
        <v>24</v>
      </c>
      <c r="D19" s="24">
        <v>5</v>
      </c>
      <c r="E19" s="24">
        <v>4</v>
      </c>
      <c r="F19" s="24"/>
      <c r="G19" s="24"/>
      <c r="H19" s="24">
        <v>1</v>
      </c>
      <c r="I19" s="24">
        <v>3</v>
      </c>
      <c r="J19" s="24">
        <v>1</v>
      </c>
      <c r="K19" s="24"/>
      <c r="L19" s="25">
        <f t="shared" si="2"/>
        <v>7</v>
      </c>
      <c r="M19" s="25">
        <f t="shared" si="2"/>
        <v>7</v>
      </c>
    </row>
    <row r="20" spans="1:13" ht="14.1" customHeight="1">
      <c r="A20" s="75"/>
      <c r="B20" s="75"/>
      <c r="C20" s="3" t="s">
        <v>25</v>
      </c>
      <c r="D20" s="24">
        <v>5</v>
      </c>
      <c r="E20" s="24">
        <v>4</v>
      </c>
      <c r="F20" s="24"/>
      <c r="G20" s="24" t="s">
        <v>52</v>
      </c>
      <c r="H20" s="24"/>
      <c r="I20" s="24">
        <v>1</v>
      </c>
      <c r="J20" s="24"/>
      <c r="K20" s="24">
        <v>1</v>
      </c>
      <c r="L20" s="25">
        <f t="shared" si="2"/>
        <v>5</v>
      </c>
      <c r="M20" s="25">
        <f t="shared" si="2"/>
        <v>6</v>
      </c>
    </row>
    <row r="21" spans="1:13" ht="14.1" customHeight="1">
      <c r="A21" s="75"/>
      <c r="B21" s="75"/>
      <c r="C21" s="3" t="s">
        <v>26</v>
      </c>
      <c r="D21" s="24">
        <v>3</v>
      </c>
      <c r="E21" s="24">
        <v>3</v>
      </c>
      <c r="F21" s="24"/>
      <c r="G21" s="24"/>
      <c r="H21" s="24"/>
      <c r="I21" s="24"/>
      <c r="J21" s="24"/>
      <c r="K21" s="24"/>
      <c r="L21" s="25">
        <f t="shared" si="2"/>
        <v>3</v>
      </c>
      <c r="M21" s="25">
        <f t="shared" si="2"/>
        <v>3</v>
      </c>
    </row>
    <row r="22" spans="1:13" ht="14.1" customHeight="1">
      <c r="A22" s="75"/>
      <c r="B22" s="75"/>
      <c r="C22" s="3" t="s">
        <v>27</v>
      </c>
      <c r="D22" s="24">
        <v>3</v>
      </c>
      <c r="E22" s="24">
        <v>5</v>
      </c>
      <c r="F22" s="24"/>
      <c r="G22" s="24"/>
      <c r="H22" s="24"/>
      <c r="I22" s="24"/>
      <c r="J22" s="24"/>
      <c r="K22" s="24"/>
      <c r="L22" s="25">
        <f t="shared" si="2"/>
        <v>3</v>
      </c>
      <c r="M22" s="25">
        <f t="shared" si="2"/>
        <v>5</v>
      </c>
    </row>
    <row r="23" spans="1:13" ht="14.1" customHeight="1">
      <c r="A23" s="75"/>
      <c r="B23" s="75"/>
      <c r="C23" s="3" t="s">
        <v>5</v>
      </c>
      <c r="D23" s="3">
        <f>SUM(D18:D22)</f>
        <v>22</v>
      </c>
      <c r="E23" s="3">
        <f t="shared" ref="E23:M23" si="3">SUM(E18:E22)</f>
        <v>20</v>
      </c>
      <c r="F23" s="3">
        <f t="shared" si="3"/>
        <v>0</v>
      </c>
      <c r="G23" s="3">
        <f t="shared" si="3"/>
        <v>0</v>
      </c>
      <c r="H23" s="3">
        <f t="shared" si="3"/>
        <v>1</v>
      </c>
      <c r="I23" s="3">
        <f t="shared" si="3"/>
        <v>5</v>
      </c>
      <c r="J23" s="3">
        <f t="shared" si="3"/>
        <v>1</v>
      </c>
      <c r="K23" s="3">
        <f t="shared" si="3"/>
        <v>2</v>
      </c>
      <c r="L23" s="25">
        <f t="shared" si="3"/>
        <v>24</v>
      </c>
      <c r="M23" s="25">
        <f t="shared" si="3"/>
        <v>27</v>
      </c>
    </row>
    <row r="24" spans="1:13" ht="14.1" customHeight="1">
      <c r="A24" s="75" t="s">
        <v>17</v>
      </c>
      <c r="B24" s="75"/>
      <c r="C24" s="3" t="s">
        <v>28</v>
      </c>
      <c r="D24" s="24">
        <v>9</v>
      </c>
      <c r="E24" s="24">
        <v>8</v>
      </c>
      <c r="F24" s="24">
        <v>1</v>
      </c>
      <c r="G24" s="24"/>
      <c r="H24" s="24"/>
      <c r="I24" s="24"/>
      <c r="J24" s="24">
        <v>2</v>
      </c>
      <c r="K24" s="24">
        <v>1</v>
      </c>
      <c r="L24" s="25">
        <f t="shared" ref="L24:M27" si="4">SUM(D24,F24,H24,J24)</f>
        <v>12</v>
      </c>
      <c r="M24" s="25">
        <f t="shared" si="4"/>
        <v>9</v>
      </c>
    </row>
    <row r="25" spans="1:13" ht="14.1" customHeight="1">
      <c r="A25" s="75"/>
      <c r="B25" s="75"/>
      <c r="C25" s="3" t="s">
        <v>29</v>
      </c>
      <c r="D25" s="24">
        <v>9</v>
      </c>
      <c r="E25" s="24">
        <v>5</v>
      </c>
      <c r="F25" s="24"/>
      <c r="G25" s="24"/>
      <c r="H25" s="24">
        <v>4</v>
      </c>
      <c r="I25" s="24">
        <v>1</v>
      </c>
      <c r="J25" s="24"/>
      <c r="K25" s="24"/>
      <c r="L25" s="25">
        <f t="shared" si="4"/>
        <v>13</v>
      </c>
      <c r="M25" s="25">
        <f t="shared" si="4"/>
        <v>6</v>
      </c>
    </row>
    <row r="26" spans="1:13" ht="14.1" customHeight="1">
      <c r="A26" s="75"/>
      <c r="B26" s="75"/>
      <c r="C26" s="3" t="s">
        <v>30</v>
      </c>
      <c r="D26" s="24">
        <v>3</v>
      </c>
      <c r="E26" s="24">
        <v>4</v>
      </c>
      <c r="F26" s="24"/>
      <c r="G26" s="24"/>
      <c r="H26" s="24"/>
      <c r="I26" s="24">
        <v>3</v>
      </c>
      <c r="J26" s="24"/>
      <c r="K26" s="24"/>
      <c r="L26" s="25">
        <f t="shared" si="4"/>
        <v>3</v>
      </c>
      <c r="M26" s="25">
        <f t="shared" si="4"/>
        <v>7</v>
      </c>
    </row>
    <row r="27" spans="1:13" ht="14.1" customHeight="1">
      <c r="A27" s="75"/>
      <c r="B27" s="75"/>
      <c r="C27" s="3" t="s">
        <v>31</v>
      </c>
      <c r="D27" s="24">
        <v>8</v>
      </c>
      <c r="E27" s="24">
        <v>7</v>
      </c>
      <c r="F27" s="24"/>
      <c r="G27" s="24"/>
      <c r="H27" s="24">
        <v>1</v>
      </c>
      <c r="I27" s="24">
        <v>2</v>
      </c>
      <c r="J27" s="24"/>
      <c r="K27" s="24"/>
      <c r="L27" s="25">
        <f t="shared" si="4"/>
        <v>9</v>
      </c>
      <c r="M27" s="25">
        <f t="shared" si="4"/>
        <v>9</v>
      </c>
    </row>
    <row r="28" spans="1:13" ht="14.1" customHeight="1">
      <c r="A28" s="75"/>
      <c r="B28" s="75"/>
      <c r="C28" s="3" t="s">
        <v>5</v>
      </c>
      <c r="D28" s="3">
        <f>SUM(D24:D27)</f>
        <v>29</v>
      </c>
      <c r="E28" s="3">
        <f t="shared" ref="E28:M28" si="5">SUM(E24:E27)</f>
        <v>24</v>
      </c>
      <c r="F28" s="3">
        <f t="shared" si="5"/>
        <v>1</v>
      </c>
      <c r="G28" s="3">
        <f t="shared" si="5"/>
        <v>0</v>
      </c>
      <c r="H28" s="3">
        <f t="shared" si="5"/>
        <v>5</v>
      </c>
      <c r="I28" s="3">
        <f t="shared" si="5"/>
        <v>6</v>
      </c>
      <c r="J28" s="3">
        <f t="shared" si="5"/>
        <v>2</v>
      </c>
      <c r="K28" s="3">
        <f t="shared" si="5"/>
        <v>1</v>
      </c>
      <c r="L28" s="25">
        <f t="shared" si="5"/>
        <v>37</v>
      </c>
      <c r="M28" s="25">
        <f t="shared" si="5"/>
        <v>31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57</v>
      </c>
      <c r="E37" s="3">
        <f t="shared" ref="E37:M37" si="9">SUM(E17,E23,E28,E31,E36)</f>
        <v>51</v>
      </c>
      <c r="F37" s="3">
        <f t="shared" si="9"/>
        <v>1</v>
      </c>
      <c r="G37" s="3">
        <f t="shared" si="9"/>
        <v>0</v>
      </c>
      <c r="H37" s="3">
        <f t="shared" si="9"/>
        <v>6</v>
      </c>
      <c r="I37" s="3">
        <f t="shared" si="9"/>
        <v>12</v>
      </c>
      <c r="J37" s="3">
        <f t="shared" si="9"/>
        <v>3</v>
      </c>
      <c r="K37" s="3">
        <f t="shared" si="9"/>
        <v>4</v>
      </c>
      <c r="L37" s="25">
        <f t="shared" si="9"/>
        <v>67</v>
      </c>
      <c r="M37" s="25">
        <f t="shared" si="9"/>
        <v>67</v>
      </c>
    </row>
    <row r="38" spans="1:13" ht="3.75" customHeight="1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L12:M12"/>
    <mergeCell ref="A12:B13"/>
    <mergeCell ref="D12:E12"/>
    <mergeCell ref="F12:G12"/>
    <mergeCell ref="H12:I12"/>
    <mergeCell ref="J12:K12"/>
  </mergeCells>
  <conditionalFormatting sqref="D17:M17">
    <cfRule type="cellIs" dxfId="75" priority="10" operator="equal">
      <formula>0</formula>
    </cfRule>
  </conditionalFormatting>
  <conditionalFormatting sqref="D23:M23">
    <cfRule type="cellIs" dxfId="74" priority="9" operator="equal">
      <formula>0</formula>
    </cfRule>
  </conditionalFormatting>
  <conditionalFormatting sqref="D28:M28">
    <cfRule type="cellIs" dxfId="73" priority="8" operator="equal">
      <formula>0</formula>
    </cfRule>
  </conditionalFormatting>
  <conditionalFormatting sqref="D31:M31">
    <cfRule type="cellIs" dxfId="72" priority="7" operator="equal">
      <formula>0</formula>
    </cfRule>
  </conditionalFormatting>
  <conditionalFormatting sqref="D36:M37">
    <cfRule type="cellIs" dxfId="71" priority="2" operator="equal">
      <formula>0</formula>
    </cfRule>
  </conditionalFormatting>
  <conditionalFormatting sqref="D41:M41">
    <cfRule type="cellIs" dxfId="70" priority="5" operator="equal">
      <formula>0</formula>
    </cfRule>
  </conditionalFormatting>
  <conditionalFormatting sqref="D44:M44">
    <cfRule type="cellIs" dxfId="69" priority="4" operator="equal">
      <formula>0</formula>
    </cfRule>
  </conditionalFormatting>
  <conditionalFormatting sqref="D47:M48">
    <cfRule type="cellIs" dxfId="6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47F5-9AB2-4B88-89D4-129CCD8E17C9}">
  <dimension ref="A1:M48"/>
  <sheetViews>
    <sheetView topLeftCell="A25" workbookViewId="0">
      <selection activeCell="D37" sqref="D37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71</v>
      </c>
      <c r="E8" s="78"/>
      <c r="F8" s="78"/>
      <c r="H8" s="31" t="s">
        <v>44</v>
      </c>
      <c r="I8" s="87">
        <v>254385000431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70"/>
      <c r="B9" s="70"/>
      <c r="C9" s="71"/>
      <c r="D9" s="71"/>
      <c r="E9" s="70"/>
      <c r="F9" s="70"/>
      <c r="G9" s="71"/>
      <c r="H9" s="71"/>
      <c r="I9" s="71"/>
      <c r="J9" s="71"/>
      <c r="K9" s="71"/>
      <c r="L9" s="71"/>
    </row>
    <row r="10" spans="1:13" s="21" customFormat="1" ht="15" customHeight="1">
      <c r="A10" s="70" t="s">
        <v>46</v>
      </c>
      <c r="B10" s="70"/>
      <c r="C10" s="78"/>
      <c r="D10" s="78"/>
      <c r="E10" s="78"/>
      <c r="F10" s="78"/>
      <c r="G10" s="97" t="s">
        <v>47</v>
      </c>
      <c r="H10" s="97"/>
      <c r="I10" s="89"/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69" t="s">
        <v>0</v>
      </c>
      <c r="E13" s="69" t="s">
        <v>1</v>
      </c>
      <c r="F13" s="69" t="s">
        <v>0</v>
      </c>
      <c r="G13" s="69" t="s">
        <v>1</v>
      </c>
      <c r="H13" s="69" t="s">
        <v>0</v>
      </c>
      <c r="I13" s="69" t="s">
        <v>1</v>
      </c>
      <c r="J13" s="69" t="s">
        <v>0</v>
      </c>
      <c r="K13" s="69" t="s">
        <v>1</v>
      </c>
      <c r="L13" s="69" t="s">
        <v>0</v>
      </c>
      <c r="M13" s="69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v>0</v>
      </c>
      <c r="M14" s="3"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v>0</v>
      </c>
      <c r="M15" s="3">
        <v>0</v>
      </c>
    </row>
    <row r="16" spans="1:13" ht="14.1" customHeight="1">
      <c r="A16" s="75"/>
      <c r="B16" s="75"/>
      <c r="C16" s="3" t="s">
        <v>8</v>
      </c>
      <c r="D16" s="24">
        <v>10</v>
      </c>
      <c r="E16" s="24">
        <v>14</v>
      </c>
      <c r="F16" s="24">
        <v>0</v>
      </c>
      <c r="G16" s="24">
        <v>0</v>
      </c>
      <c r="H16" s="24">
        <v>1</v>
      </c>
      <c r="I16" s="24">
        <v>1</v>
      </c>
      <c r="J16" s="24">
        <v>0</v>
      </c>
      <c r="K16" s="24">
        <v>1</v>
      </c>
      <c r="L16" s="3">
        <v>11</v>
      </c>
      <c r="M16" s="3">
        <v>16</v>
      </c>
    </row>
    <row r="17" spans="1:13" ht="14.1" customHeight="1">
      <c r="A17" s="75"/>
      <c r="B17" s="75"/>
      <c r="C17" s="3" t="s">
        <v>5</v>
      </c>
      <c r="D17" s="3">
        <v>10</v>
      </c>
      <c r="E17" s="3">
        <v>14</v>
      </c>
      <c r="F17" s="3">
        <v>0</v>
      </c>
      <c r="G17" s="3">
        <v>0</v>
      </c>
      <c r="H17" s="3">
        <v>1</v>
      </c>
      <c r="I17" s="3">
        <v>1</v>
      </c>
      <c r="J17" s="3">
        <v>0</v>
      </c>
      <c r="K17" s="3">
        <v>1</v>
      </c>
      <c r="L17" s="3">
        <v>11</v>
      </c>
      <c r="M17" s="3">
        <v>16</v>
      </c>
    </row>
    <row r="18" spans="1:13" ht="14.1" customHeight="1">
      <c r="A18" s="75" t="s">
        <v>16</v>
      </c>
      <c r="B18" s="75"/>
      <c r="C18" s="3" t="s">
        <v>23</v>
      </c>
      <c r="D18" s="24">
        <v>14</v>
      </c>
      <c r="E18" s="24">
        <v>10</v>
      </c>
      <c r="F18" s="24">
        <v>1</v>
      </c>
      <c r="G18" s="24">
        <v>2</v>
      </c>
      <c r="H18" s="24">
        <v>0</v>
      </c>
      <c r="I18" s="24">
        <v>1</v>
      </c>
      <c r="J18" s="24">
        <v>0</v>
      </c>
      <c r="K18" s="24">
        <v>3</v>
      </c>
      <c r="L18" s="3">
        <v>15</v>
      </c>
      <c r="M18" s="3">
        <v>16</v>
      </c>
    </row>
    <row r="19" spans="1:13" ht="14.1" customHeight="1">
      <c r="A19" s="75"/>
      <c r="B19" s="75"/>
      <c r="C19" s="3" t="s">
        <v>24</v>
      </c>
      <c r="D19" s="24">
        <v>13</v>
      </c>
      <c r="E19" s="24">
        <v>10</v>
      </c>
      <c r="F19" s="24">
        <v>2</v>
      </c>
      <c r="G19" s="24">
        <v>3</v>
      </c>
      <c r="H19" s="24">
        <v>2</v>
      </c>
      <c r="I19" s="24">
        <v>3</v>
      </c>
      <c r="J19" s="24">
        <v>1</v>
      </c>
      <c r="K19" s="24">
        <v>0</v>
      </c>
      <c r="L19" s="3">
        <v>18</v>
      </c>
      <c r="M19" s="3">
        <v>16</v>
      </c>
    </row>
    <row r="20" spans="1:13" ht="14.1" customHeight="1">
      <c r="A20" s="75"/>
      <c r="B20" s="75"/>
      <c r="C20" s="3" t="s">
        <v>25</v>
      </c>
      <c r="D20" s="24">
        <v>15</v>
      </c>
      <c r="E20" s="24">
        <v>12</v>
      </c>
      <c r="F20" s="24">
        <v>0</v>
      </c>
      <c r="G20" s="24">
        <v>0</v>
      </c>
      <c r="H20" s="24">
        <v>0</v>
      </c>
      <c r="I20" s="24">
        <v>1</v>
      </c>
      <c r="J20" s="24">
        <v>0</v>
      </c>
      <c r="K20" s="24">
        <v>2</v>
      </c>
      <c r="L20" s="3">
        <v>15</v>
      </c>
      <c r="M20" s="3">
        <v>15</v>
      </c>
    </row>
    <row r="21" spans="1:13" ht="14.1" customHeight="1">
      <c r="A21" s="75"/>
      <c r="B21" s="75"/>
      <c r="C21" s="3" t="s">
        <v>26</v>
      </c>
      <c r="D21" s="24">
        <v>7</v>
      </c>
      <c r="E21" s="24">
        <v>6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3">
        <v>8</v>
      </c>
      <c r="M21" s="3">
        <v>6</v>
      </c>
    </row>
    <row r="22" spans="1:13" ht="14.1" customHeight="1">
      <c r="A22" s="75"/>
      <c r="B22" s="75"/>
      <c r="C22" s="3" t="s">
        <v>27</v>
      </c>
      <c r="D22" s="24">
        <v>14</v>
      </c>
      <c r="E22" s="24">
        <v>8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3">
        <v>14</v>
      </c>
      <c r="M22" s="3">
        <v>8</v>
      </c>
    </row>
    <row r="23" spans="1:13" ht="14.1" customHeight="1">
      <c r="A23" s="75"/>
      <c r="B23" s="75"/>
      <c r="C23" s="3" t="s">
        <v>5</v>
      </c>
      <c r="D23" s="3">
        <v>63</v>
      </c>
      <c r="E23" s="3">
        <v>46</v>
      </c>
      <c r="F23" s="3">
        <v>4</v>
      </c>
      <c r="G23" s="3">
        <v>5</v>
      </c>
      <c r="H23" s="3">
        <v>2</v>
      </c>
      <c r="I23" s="3">
        <v>5</v>
      </c>
      <c r="J23" s="3">
        <v>1</v>
      </c>
      <c r="K23" s="3">
        <v>5</v>
      </c>
      <c r="L23" s="3">
        <v>70</v>
      </c>
      <c r="M23" s="3">
        <v>61</v>
      </c>
    </row>
    <row r="24" spans="1:13" ht="14.1" customHeight="1">
      <c r="A24" s="75" t="s">
        <v>17</v>
      </c>
      <c r="B24" s="75"/>
      <c r="C24" s="3" t="s">
        <v>28</v>
      </c>
      <c r="D24" s="24">
        <v>10</v>
      </c>
      <c r="E24" s="24">
        <v>11</v>
      </c>
      <c r="F24" s="24">
        <v>1</v>
      </c>
      <c r="G24" s="24"/>
      <c r="H24" s="24">
        <v>1</v>
      </c>
      <c r="I24" s="24"/>
      <c r="J24" s="24">
        <v>2</v>
      </c>
      <c r="K24" s="24">
        <v>1</v>
      </c>
      <c r="L24" s="3">
        <v>14</v>
      </c>
      <c r="M24" s="3">
        <v>12</v>
      </c>
    </row>
    <row r="25" spans="1:13" ht="14.1" customHeight="1">
      <c r="A25" s="75"/>
      <c r="B25" s="75"/>
      <c r="C25" s="3" t="s">
        <v>29</v>
      </c>
      <c r="D25" s="24">
        <v>9</v>
      </c>
      <c r="E25" s="24">
        <v>5</v>
      </c>
      <c r="F25" s="24"/>
      <c r="G25" s="24"/>
      <c r="H25" s="24">
        <v>4</v>
      </c>
      <c r="I25" s="24">
        <v>1</v>
      </c>
      <c r="J25" s="24"/>
      <c r="K25" s="24"/>
      <c r="L25" s="3">
        <v>13</v>
      </c>
      <c r="M25" s="3">
        <v>6</v>
      </c>
    </row>
    <row r="26" spans="1:13" ht="14.1" customHeight="1">
      <c r="A26" s="75"/>
      <c r="B26" s="75"/>
      <c r="C26" s="3" t="s">
        <v>30</v>
      </c>
      <c r="D26" s="24">
        <v>3</v>
      </c>
      <c r="E26" s="24">
        <v>4</v>
      </c>
      <c r="F26" s="24"/>
      <c r="G26" s="24"/>
      <c r="H26" s="24"/>
      <c r="I26" s="24">
        <v>3</v>
      </c>
      <c r="J26" s="24"/>
      <c r="K26" s="24"/>
      <c r="L26" s="3">
        <v>3</v>
      </c>
      <c r="M26" s="3">
        <v>7</v>
      </c>
    </row>
    <row r="27" spans="1:13" ht="14.1" customHeight="1">
      <c r="A27" s="75"/>
      <c r="B27" s="75"/>
      <c r="C27" s="3" t="s">
        <v>31</v>
      </c>
      <c r="D27" s="24">
        <v>8</v>
      </c>
      <c r="E27" s="24">
        <v>7</v>
      </c>
      <c r="F27" s="24"/>
      <c r="G27" s="24"/>
      <c r="H27" s="24">
        <v>1</v>
      </c>
      <c r="I27" s="24">
        <v>2</v>
      </c>
      <c r="J27" s="24"/>
      <c r="K27" s="24"/>
      <c r="L27" s="3">
        <v>9</v>
      </c>
      <c r="M27" s="3">
        <v>9</v>
      </c>
    </row>
    <row r="28" spans="1:13" ht="14.1" customHeight="1">
      <c r="A28" s="75"/>
      <c r="B28" s="75"/>
      <c r="C28" s="3" t="s">
        <v>5</v>
      </c>
      <c r="D28" s="3">
        <v>30</v>
      </c>
      <c r="E28" s="3">
        <v>27</v>
      </c>
      <c r="F28" s="3">
        <v>1</v>
      </c>
      <c r="G28" s="3">
        <v>0</v>
      </c>
      <c r="H28" s="3">
        <v>6</v>
      </c>
      <c r="I28" s="3">
        <v>6</v>
      </c>
      <c r="J28" s="3">
        <v>2</v>
      </c>
      <c r="K28" s="3">
        <v>1</v>
      </c>
      <c r="L28" s="3">
        <v>39</v>
      </c>
      <c r="M28" s="3">
        <v>34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v>0</v>
      </c>
      <c r="M29" s="3"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v>0</v>
      </c>
      <c r="M30" s="3">
        <v>0</v>
      </c>
    </row>
    <row r="31" spans="1:13" ht="14.1" customHeight="1">
      <c r="A31" s="75"/>
      <c r="B31" s="75"/>
      <c r="C31" s="3" t="s">
        <v>5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v>0</v>
      </c>
      <c r="M32" s="3"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v>0</v>
      </c>
      <c r="M33" s="3"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v>0</v>
      </c>
      <c r="M34" s="3"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v>0</v>
      </c>
      <c r="M35" s="3">
        <v>0</v>
      </c>
    </row>
    <row r="36" spans="1:13" ht="14.1" customHeight="1">
      <c r="A36" s="75"/>
      <c r="B36" s="75"/>
      <c r="C36" s="3" t="s">
        <v>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</row>
    <row r="37" spans="1:13" ht="18.75" customHeight="1">
      <c r="A37" s="75" t="s">
        <v>49</v>
      </c>
      <c r="B37" s="75"/>
      <c r="C37" s="75"/>
      <c r="D37" s="3">
        <v>103</v>
      </c>
      <c r="E37" s="3">
        <v>87</v>
      </c>
      <c r="F37" s="3">
        <v>5</v>
      </c>
      <c r="G37" s="3">
        <v>5</v>
      </c>
      <c r="H37" s="3">
        <v>9</v>
      </c>
      <c r="I37" s="3">
        <v>12</v>
      </c>
      <c r="J37" s="3">
        <v>3</v>
      </c>
      <c r="K37" s="3">
        <v>7</v>
      </c>
      <c r="L37" s="3">
        <v>120</v>
      </c>
      <c r="M37" s="3">
        <v>111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v>0</v>
      </c>
      <c r="M39" s="3"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v>0</v>
      </c>
      <c r="M40" s="3">
        <v>0</v>
      </c>
    </row>
    <row r="41" spans="1:13" ht="14.1" customHeight="1">
      <c r="A41" s="94"/>
      <c r="B41" s="75"/>
      <c r="C41" s="3" t="s">
        <v>5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v>0</v>
      </c>
      <c r="M42" s="3"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v>0</v>
      </c>
      <c r="M43" s="3">
        <v>0</v>
      </c>
    </row>
    <row r="44" spans="1:13" ht="14.1" customHeight="1">
      <c r="A44" s="94"/>
      <c r="B44" s="75"/>
      <c r="C44" s="3" t="s">
        <v>5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v>0</v>
      </c>
      <c r="M45" s="3"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v>0</v>
      </c>
      <c r="M46" s="3">
        <v>0</v>
      </c>
    </row>
    <row r="47" spans="1:13" ht="14.1" customHeight="1">
      <c r="A47" s="95"/>
      <c r="B47" s="75"/>
      <c r="C47" s="3" t="s">
        <v>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</row>
    <row r="48" spans="1:13" ht="17.25" customHeight="1">
      <c r="A48" s="90" t="s">
        <v>50</v>
      </c>
      <c r="B48" s="90"/>
      <c r="C48" s="91"/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</row>
  </sheetData>
  <dataConsolidate>
    <dataRefs count="9">
      <dataRef ref="D14:M48" sheet="1. LOS CEDROS"/>
      <dataRef ref="D14:M48" sheet="2. CERRO NEGRO"/>
      <dataRef ref="D14:M48" sheet="9. AMAPOLAS"/>
      <dataRef ref="D14:M48" sheet="11. BERLIN "/>
      <dataRef ref="D14:M48" sheet="8. CASA BLANCA "/>
      <dataRef ref="D14:M48" sheet="10. LAS VEGAS "/>
      <dataRef ref="D14:M48" sheet="5. LOS PLANES "/>
      <dataRef ref="D14:M48" sheet="7. QUEBRADAS "/>
      <dataRef ref="D14:M48" sheet="6.VEGA DE LEON "/>
    </dataRefs>
  </dataConsolidate>
  <mergeCells count="33"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B39:B41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</mergeCells>
  <conditionalFormatting sqref="D17:M17">
    <cfRule type="cellIs" dxfId="7" priority="8" operator="equal">
      <formula>0</formula>
    </cfRule>
  </conditionalFormatting>
  <conditionalFormatting sqref="D23:M23">
    <cfRule type="cellIs" dxfId="6" priority="7" operator="equal">
      <formula>0</formula>
    </cfRule>
  </conditionalFormatting>
  <conditionalFormatting sqref="D28:M28">
    <cfRule type="cellIs" dxfId="5" priority="6" operator="equal">
      <formula>0</formula>
    </cfRule>
  </conditionalFormatting>
  <conditionalFormatting sqref="D31:M31">
    <cfRule type="cellIs" dxfId="4" priority="5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4" operator="equal">
      <formula>0</formula>
    </cfRule>
  </conditionalFormatting>
  <conditionalFormatting sqref="D44:M44">
    <cfRule type="cellIs" dxfId="1" priority="3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3FFA-3CF8-4280-8D53-C95F8EC17A9B}">
  <dimension ref="A1:M48"/>
  <sheetViews>
    <sheetView topLeftCell="A19" workbookViewId="0">
      <selection activeCell="E18" sqref="E18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57</v>
      </c>
      <c r="E8" s="78"/>
      <c r="F8" s="78"/>
      <c r="H8" s="31" t="s">
        <v>44</v>
      </c>
      <c r="I8" s="87">
        <v>254385000547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74"/>
      <c r="B9" s="74"/>
      <c r="C9" s="73"/>
      <c r="D9" s="73"/>
      <c r="E9" s="74"/>
      <c r="F9" s="74"/>
      <c r="G9" s="73"/>
      <c r="H9" s="73"/>
      <c r="I9" s="73"/>
      <c r="J9" s="73"/>
      <c r="K9" s="73"/>
      <c r="L9" s="73"/>
    </row>
    <row r="10" spans="1:13" s="21" customFormat="1" ht="15" customHeight="1">
      <c r="A10" s="74" t="s">
        <v>46</v>
      </c>
      <c r="B10" s="74"/>
      <c r="C10" s="78" t="s">
        <v>55</v>
      </c>
      <c r="D10" s="78"/>
      <c r="E10" s="78"/>
      <c r="F10" s="78"/>
      <c r="G10" s="97" t="s">
        <v>47</v>
      </c>
      <c r="H10" s="97"/>
      <c r="I10" s="89" t="s">
        <v>58</v>
      </c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72" t="s">
        <v>0</v>
      </c>
      <c r="E13" s="72" t="s">
        <v>1</v>
      </c>
      <c r="F13" s="72" t="s">
        <v>0</v>
      </c>
      <c r="G13" s="72" t="s">
        <v>1</v>
      </c>
      <c r="H13" s="72" t="s">
        <v>0</v>
      </c>
      <c r="I13" s="72" t="s">
        <v>1</v>
      </c>
      <c r="J13" s="72" t="s">
        <v>0</v>
      </c>
      <c r="K13" s="72" t="s">
        <v>1</v>
      </c>
      <c r="L13" s="72" t="s">
        <v>0</v>
      </c>
      <c r="M13" s="72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>
        <v>1</v>
      </c>
      <c r="E16" s="24">
        <v>1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3">
        <f t="shared" si="0"/>
        <v>1</v>
      </c>
      <c r="M16" s="3">
        <f t="shared" si="0"/>
        <v>1</v>
      </c>
    </row>
    <row r="17" spans="1:13" ht="14.1" customHeight="1">
      <c r="A17" s="75"/>
      <c r="B17" s="75"/>
      <c r="C17" s="3" t="s">
        <v>5</v>
      </c>
      <c r="D17" s="3">
        <f>SUM(D14:D16)</f>
        <v>1</v>
      </c>
      <c r="E17" s="3">
        <f t="shared" ref="E17:M17" si="1">SUM(E14:E16)</f>
        <v>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1</v>
      </c>
      <c r="M17" s="3">
        <f t="shared" si="1"/>
        <v>1</v>
      </c>
    </row>
    <row r="18" spans="1:13" ht="14.1" customHeight="1">
      <c r="A18" s="75" t="s">
        <v>16</v>
      </c>
      <c r="B18" s="75"/>
      <c r="C18" s="3" t="s">
        <v>23</v>
      </c>
      <c r="D18" s="24">
        <v>1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3">
        <f t="shared" ref="L18:M22" si="2">SUM(D18,F18,H18,J18)</f>
        <v>1</v>
      </c>
      <c r="M18" s="3">
        <f t="shared" si="2"/>
        <v>0</v>
      </c>
    </row>
    <row r="19" spans="1:13" ht="14.1" customHeight="1">
      <c r="A19" s="75"/>
      <c r="B19" s="75"/>
      <c r="C19" s="3" t="s">
        <v>24</v>
      </c>
      <c r="D19" s="24">
        <v>0</v>
      </c>
      <c r="E19" s="24">
        <v>1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3">
        <f t="shared" si="2"/>
        <v>0</v>
      </c>
      <c r="M19" s="3">
        <f t="shared" si="2"/>
        <v>1</v>
      </c>
    </row>
    <row r="20" spans="1:13" ht="14.1" customHeight="1">
      <c r="A20" s="75"/>
      <c r="B20" s="75"/>
      <c r="C20" s="3" t="s">
        <v>25</v>
      </c>
      <c r="D20" s="24">
        <v>1</v>
      </c>
      <c r="E20" s="24">
        <v>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3">
        <f t="shared" si="2"/>
        <v>1</v>
      </c>
      <c r="M20" s="3">
        <f t="shared" si="2"/>
        <v>1</v>
      </c>
    </row>
    <row r="21" spans="1:13" ht="14.1" customHeight="1">
      <c r="A21" s="75"/>
      <c r="B21" s="75"/>
      <c r="C21" s="3" t="s">
        <v>26</v>
      </c>
      <c r="D21" s="24">
        <v>1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3">
        <f t="shared" si="2"/>
        <v>2</v>
      </c>
      <c r="M21" s="3">
        <f t="shared" si="2"/>
        <v>0</v>
      </c>
    </row>
    <row r="22" spans="1:13" ht="14.1" customHeight="1">
      <c r="A22" s="75"/>
      <c r="B22" s="75"/>
      <c r="C22" s="3" t="s">
        <v>27</v>
      </c>
      <c r="D22" s="24">
        <v>3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3">
        <f t="shared" si="2"/>
        <v>3</v>
      </c>
      <c r="M22" s="3">
        <v>0</v>
      </c>
    </row>
    <row r="23" spans="1:13" ht="14.1" customHeight="1">
      <c r="A23" s="75"/>
      <c r="B23" s="75"/>
      <c r="C23" s="3" t="s">
        <v>5</v>
      </c>
      <c r="D23" s="3">
        <f>SUM(D18:D22)</f>
        <v>6</v>
      </c>
      <c r="E23" s="3">
        <f t="shared" ref="E23:M23" si="3">SUM(E18:E22)</f>
        <v>2</v>
      </c>
      <c r="F23" s="3">
        <f t="shared" si="3"/>
        <v>1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7</v>
      </c>
      <c r="M23" s="3">
        <f t="shared" si="3"/>
        <v>2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/>
      <c r="M24" s="3"/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/>
      <c r="M25" s="3"/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/>
      <c r="M26" s="3"/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/>
      <c r="M27" s="3"/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4">SUM(E24:E27)</f>
        <v>0</v>
      </c>
      <c r="F28" s="3">
        <f t="shared" si="4"/>
        <v>0</v>
      </c>
      <c r="G28" s="3">
        <f t="shared" si="4"/>
        <v>0</v>
      </c>
      <c r="H28" s="3">
        <f t="shared" si="4"/>
        <v>0</v>
      </c>
      <c r="I28" s="3">
        <f t="shared" si="4"/>
        <v>0</v>
      </c>
      <c r="J28" s="3">
        <f t="shared" si="4"/>
        <v>0</v>
      </c>
      <c r="K28" s="3">
        <f t="shared" si="4"/>
        <v>0</v>
      </c>
      <c r="L28" s="3">
        <f t="shared" si="4"/>
        <v>0</v>
      </c>
      <c r="M28" s="3">
        <f t="shared" si="4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5">SUM(E29:E30)</f>
        <v>0</v>
      </c>
      <c r="F31" s="3">
        <f t="shared" si="5"/>
        <v>0</v>
      </c>
      <c r="G31" s="3">
        <f t="shared" si="5"/>
        <v>0</v>
      </c>
      <c r="H31" s="3">
        <f t="shared" si="5"/>
        <v>0</v>
      </c>
      <c r="I31" s="3">
        <f t="shared" si="5"/>
        <v>0</v>
      </c>
      <c r="J31" s="3">
        <f t="shared" si="5"/>
        <v>0</v>
      </c>
      <c r="K31" s="3">
        <f t="shared" si="5"/>
        <v>0</v>
      </c>
      <c r="L31" s="3">
        <f t="shared" si="5"/>
        <v>0</v>
      </c>
      <c r="M31" s="3">
        <f t="shared" si="5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6">SUM(D32,F32,H32,J32)</f>
        <v>0</v>
      </c>
      <c r="M32" s="3">
        <f t="shared" si="6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6"/>
        <v>0</v>
      </c>
      <c r="M33" s="3">
        <f t="shared" si="6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6"/>
        <v>0</v>
      </c>
      <c r="M34" s="3">
        <f t="shared" si="6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6"/>
        <v>0</v>
      </c>
      <c r="M35" s="3">
        <f t="shared" si="6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7">SUM(E32:E35)</f>
        <v>0</v>
      </c>
      <c r="F36" s="3">
        <f t="shared" si="7"/>
        <v>0</v>
      </c>
      <c r="G36" s="3">
        <f t="shared" si="7"/>
        <v>0</v>
      </c>
      <c r="H36" s="3">
        <f t="shared" si="7"/>
        <v>0</v>
      </c>
      <c r="I36" s="3">
        <f t="shared" si="7"/>
        <v>0</v>
      </c>
      <c r="J36" s="3">
        <f t="shared" si="7"/>
        <v>0</v>
      </c>
      <c r="K36" s="3">
        <f t="shared" si="7"/>
        <v>0</v>
      </c>
      <c r="L36" s="3">
        <f t="shared" si="7"/>
        <v>0</v>
      </c>
      <c r="M36" s="3">
        <f t="shared" si="7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7</v>
      </c>
      <c r="E37" s="3">
        <f t="shared" ref="E37:M37" si="8">SUM(E17,E23,E28,E31,E36)</f>
        <v>3</v>
      </c>
      <c r="F37" s="3">
        <f t="shared" si="8"/>
        <v>1</v>
      </c>
      <c r="G37" s="3">
        <f t="shared" si="8"/>
        <v>0</v>
      </c>
      <c r="H37" s="3">
        <f t="shared" si="8"/>
        <v>0</v>
      </c>
      <c r="I37" s="3">
        <f t="shared" si="8"/>
        <v>0</v>
      </c>
      <c r="J37" s="3">
        <f t="shared" si="8"/>
        <v>0</v>
      </c>
      <c r="K37" s="3">
        <f t="shared" si="8"/>
        <v>0</v>
      </c>
      <c r="L37" s="3">
        <f t="shared" si="8"/>
        <v>8</v>
      </c>
      <c r="M37" s="3">
        <f t="shared" si="8"/>
        <v>3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9">SUM(D39:D40)</f>
        <v>0</v>
      </c>
      <c r="E41" s="3">
        <f t="shared" si="9"/>
        <v>0</v>
      </c>
      <c r="F41" s="3">
        <f t="shared" si="9"/>
        <v>0</v>
      </c>
      <c r="G41" s="3">
        <f t="shared" si="9"/>
        <v>0</v>
      </c>
      <c r="H41" s="3">
        <f t="shared" si="9"/>
        <v>0</v>
      </c>
      <c r="I41" s="3">
        <f t="shared" si="9"/>
        <v>0</v>
      </c>
      <c r="J41" s="3">
        <f t="shared" si="9"/>
        <v>0</v>
      </c>
      <c r="K41" s="3">
        <f t="shared" si="9"/>
        <v>0</v>
      </c>
      <c r="L41" s="3">
        <f t="shared" si="9"/>
        <v>0</v>
      </c>
      <c r="M41" s="3">
        <f t="shared" si="9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0">SUM(E42:E43)</f>
        <v>0</v>
      </c>
      <c r="F44" s="3">
        <f t="shared" si="10"/>
        <v>0</v>
      </c>
      <c r="G44" s="3">
        <f t="shared" si="10"/>
        <v>0</v>
      </c>
      <c r="H44" s="3">
        <f t="shared" si="10"/>
        <v>0</v>
      </c>
      <c r="I44" s="3">
        <f t="shared" si="10"/>
        <v>0</v>
      </c>
      <c r="J44" s="3">
        <f t="shared" si="10"/>
        <v>0</v>
      </c>
      <c r="K44" s="3">
        <f t="shared" si="10"/>
        <v>0</v>
      </c>
      <c r="L44" s="3">
        <f t="shared" si="10"/>
        <v>0</v>
      </c>
      <c r="M44" s="3">
        <f t="shared" si="10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1">SUM(E45:E46)</f>
        <v>0</v>
      </c>
      <c r="F47" s="3">
        <f t="shared" si="11"/>
        <v>0</v>
      </c>
      <c r="G47" s="3">
        <f t="shared" si="11"/>
        <v>0</v>
      </c>
      <c r="H47" s="3">
        <f t="shared" si="11"/>
        <v>0</v>
      </c>
      <c r="I47" s="3">
        <f t="shared" si="11"/>
        <v>0</v>
      </c>
      <c r="J47" s="3">
        <f t="shared" si="11"/>
        <v>0</v>
      </c>
      <c r="K47" s="3">
        <f t="shared" si="11"/>
        <v>0</v>
      </c>
      <c r="L47" s="3">
        <f t="shared" si="11"/>
        <v>0</v>
      </c>
      <c r="M47" s="3">
        <f t="shared" si="11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2">SUM(E41,E44,E47)</f>
        <v>0</v>
      </c>
      <c r="F48" s="3">
        <f t="shared" si="12"/>
        <v>0</v>
      </c>
      <c r="G48" s="3">
        <f t="shared" si="12"/>
        <v>0</v>
      </c>
      <c r="H48" s="3">
        <f t="shared" si="12"/>
        <v>0</v>
      </c>
      <c r="I48" s="3">
        <f t="shared" si="12"/>
        <v>0</v>
      </c>
      <c r="J48" s="3">
        <f t="shared" si="12"/>
        <v>0</v>
      </c>
      <c r="K48" s="3">
        <f t="shared" si="12"/>
        <v>0</v>
      </c>
      <c r="L48" s="3">
        <f t="shared" si="12"/>
        <v>0</v>
      </c>
      <c r="M48" s="3">
        <f t="shared" si="12"/>
        <v>0</v>
      </c>
    </row>
  </sheetData>
  <mergeCells count="33">
    <mergeCell ref="C10:F10"/>
    <mergeCell ref="G10:H10"/>
    <mergeCell ref="I10:M10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B39:B41"/>
    <mergeCell ref="B42:B44"/>
    <mergeCell ref="B45:B47"/>
  </mergeCells>
  <conditionalFormatting sqref="D17:M17">
    <cfRule type="cellIs" dxfId="59" priority="10" operator="equal">
      <formula>0</formula>
    </cfRule>
  </conditionalFormatting>
  <conditionalFormatting sqref="D23:M23">
    <cfRule type="cellIs" dxfId="58" priority="9" operator="equal">
      <formula>0</formula>
    </cfRule>
  </conditionalFormatting>
  <conditionalFormatting sqref="D28:M28">
    <cfRule type="cellIs" dxfId="57" priority="8" operator="equal">
      <formula>0</formula>
    </cfRule>
  </conditionalFormatting>
  <conditionalFormatting sqref="D31:M31">
    <cfRule type="cellIs" dxfId="56" priority="7" operator="equal">
      <formula>0</formula>
    </cfRule>
  </conditionalFormatting>
  <conditionalFormatting sqref="D36:M36">
    <cfRule type="cellIs" dxfId="55" priority="6" operator="equal">
      <formula>0</formula>
    </cfRule>
  </conditionalFormatting>
  <conditionalFormatting sqref="D41:M41">
    <cfRule type="cellIs" dxfId="54" priority="5" operator="equal">
      <formula>0</formula>
    </cfRule>
  </conditionalFormatting>
  <conditionalFormatting sqref="D44:M44">
    <cfRule type="cellIs" dxfId="53" priority="4" operator="equal">
      <formula>0</formula>
    </cfRule>
  </conditionalFormatting>
  <conditionalFormatting sqref="D47:M47">
    <cfRule type="cellIs" dxfId="52" priority="3" operator="equal">
      <formula>0</formula>
    </cfRule>
  </conditionalFormatting>
  <conditionalFormatting sqref="D37:M37">
    <cfRule type="cellIs" dxfId="51" priority="2" operator="equal">
      <formula>0</formula>
    </cfRule>
  </conditionalFormatting>
  <conditionalFormatting sqref="D48:M48">
    <cfRule type="cellIs" dxfId="50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16F0-3EFF-467E-B0A6-A08531E032B7}">
  <dimension ref="A1:M48"/>
  <sheetViews>
    <sheetView topLeftCell="A13" workbookViewId="0">
      <selection activeCell="O39" sqref="O39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70</v>
      </c>
      <c r="E8" s="78"/>
      <c r="F8" s="78"/>
      <c r="H8" s="31" t="s">
        <v>44</v>
      </c>
      <c r="I8" s="87">
        <v>254385000466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</row>
    <row r="10" spans="1:13" s="21" customFormat="1" ht="15" customHeight="1">
      <c r="A10" s="33" t="s">
        <v>46</v>
      </c>
      <c r="B10" s="33"/>
      <c r="C10" s="78"/>
      <c r="D10" s="78"/>
      <c r="E10" s="78"/>
      <c r="F10" s="78"/>
      <c r="G10" s="97" t="s">
        <v>47</v>
      </c>
      <c r="H10" s="97"/>
      <c r="I10" s="89"/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/>
      <c r="E16" s="24">
        <v>2</v>
      </c>
      <c r="F16" s="24"/>
      <c r="G16" s="24"/>
      <c r="H16" s="24"/>
      <c r="I16" s="24"/>
      <c r="J16" s="24"/>
      <c r="K16" s="24"/>
      <c r="L16" s="3">
        <f t="shared" si="0"/>
        <v>0</v>
      </c>
      <c r="M16" s="3">
        <f t="shared" si="0"/>
        <v>2</v>
      </c>
    </row>
    <row r="17" spans="1:13" ht="14.1" customHeight="1">
      <c r="A17" s="75"/>
      <c r="B17" s="75"/>
      <c r="C17" s="3" t="s">
        <v>5</v>
      </c>
      <c r="D17" s="3">
        <f>SUM(D14:D16)</f>
        <v>0</v>
      </c>
      <c r="E17" s="3">
        <f t="shared" ref="E17:M17" si="1">SUM(E14:E16)</f>
        <v>2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2</v>
      </c>
    </row>
    <row r="18" spans="1:13" ht="14.1" customHeight="1">
      <c r="A18" s="75" t="s">
        <v>16</v>
      </c>
      <c r="B18" s="75"/>
      <c r="C18" s="3" t="s">
        <v>23</v>
      </c>
      <c r="D18" s="24">
        <v>1</v>
      </c>
      <c r="E18" s="24">
        <v>2</v>
      </c>
      <c r="F18" s="24">
        <v>1</v>
      </c>
      <c r="G18" s="24"/>
      <c r="H18" s="24"/>
      <c r="I18" s="24"/>
      <c r="J18" s="24"/>
      <c r="K18" s="24"/>
      <c r="L18" s="3">
        <f t="shared" ref="L18:M22" si="2">SUM(D18,F18,H18,J18)</f>
        <v>2</v>
      </c>
      <c r="M18" s="3">
        <f t="shared" si="2"/>
        <v>2</v>
      </c>
    </row>
    <row r="19" spans="1:13" ht="14.1" customHeight="1">
      <c r="A19" s="75"/>
      <c r="B19" s="75"/>
      <c r="C19" s="3" t="s">
        <v>24</v>
      </c>
      <c r="D19" s="24">
        <v>1</v>
      </c>
      <c r="E19" s="24"/>
      <c r="F19" s="24">
        <v>1</v>
      </c>
      <c r="G19" s="24"/>
      <c r="H19" s="24">
        <v>1</v>
      </c>
      <c r="I19" s="24"/>
      <c r="J19" s="24"/>
      <c r="K19" s="24"/>
      <c r="L19" s="3">
        <f t="shared" si="2"/>
        <v>3</v>
      </c>
      <c r="M19" s="3">
        <f t="shared" si="2"/>
        <v>0</v>
      </c>
    </row>
    <row r="20" spans="1:13" ht="14.1" customHeight="1">
      <c r="A20" s="75"/>
      <c r="B20" s="75"/>
      <c r="C20" s="3" t="s">
        <v>25</v>
      </c>
      <c r="D20" s="24"/>
      <c r="E20" s="24"/>
      <c r="F20" s="24"/>
      <c r="G20" s="24" t="s">
        <v>52</v>
      </c>
      <c r="H20" s="24"/>
      <c r="I20" s="24"/>
      <c r="J20" s="24"/>
      <c r="K20" s="24"/>
      <c r="L20" s="3">
        <f t="shared" si="2"/>
        <v>0</v>
      </c>
      <c r="M20" s="3">
        <f t="shared" si="2"/>
        <v>0</v>
      </c>
    </row>
    <row r="21" spans="1:13" ht="14.1" customHeight="1">
      <c r="A21" s="75"/>
      <c r="B21" s="75"/>
      <c r="C21" s="3" t="s">
        <v>26</v>
      </c>
      <c r="D21" s="24"/>
      <c r="E21" s="24">
        <v>1</v>
      </c>
      <c r="F21" s="24"/>
      <c r="G21" s="24"/>
      <c r="H21" s="24"/>
      <c r="I21" s="24"/>
      <c r="J21" s="24"/>
      <c r="K21" s="24"/>
      <c r="L21" s="3">
        <f t="shared" si="2"/>
        <v>0</v>
      </c>
      <c r="M21" s="3">
        <f t="shared" si="2"/>
        <v>1</v>
      </c>
    </row>
    <row r="22" spans="1:13" ht="14.1" customHeight="1">
      <c r="A22" s="75"/>
      <c r="B22" s="75"/>
      <c r="C22" s="3" t="s">
        <v>27</v>
      </c>
      <c r="D22" s="24">
        <v>2</v>
      </c>
      <c r="E22" s="24">
        <v>1</v>
      </c>
      <c r="F22" s="24"/>
      <c r="G22" s="24"/>
      <c r="H22" s="24"/>
      <c r="I22" s="24"/>
      <c r="J22" s="24"/>
      <c r="K22" s="24"/>
      <c r="L22" s="3">
        <f t="shared" si="2"/>
        <v>2</v>
      </c>
      <c r="M22" s="3">
        <f t="shared" si="2"/>
        <v>1</v>
      </c>
    </row>
    <row r="23" spans="1:13" ht="14.1" customHeight="1">
      <c r="A23" s="75"/>
      <c r="B23" s="75"/>
      <c r="C23" s="3" t="s">
        <v>5</v>
      </c>
      <c r="D23" s="3">
        <f>SUM(D18:D22)</f>
        <v>4</v>
      </c>
      <c r="E23" s="3">
        <f t="shared" ref="E23:M23" si="3">SUM(E18:E22)</f>
        <v>4</v>
      </c>
      <c r="F23" s="3">
        <f t="shared" si="3"/>
        <v>2</v>
      </c>
      <c r="G23" s="3">
        <f t="shared" si="3"/>
        <v>0</v>
      </c>
      <c r="H23" s="3">
        <f t="shared" si="3"/>
        <v>1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7</v>
      </c>
      <c r="M23" s="3">
        <f t="shared" si="3"/>
        <v>4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>
        <f t="shared" ref="L24:M27" si="4">SUM(D24,F24,H24,J24)</f>
        <v>0</v>
      </c>
      <c r="M24" s="3">
        <f t="shared" si="4"/>
        <v>0</v>
      </c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>
        <f t="shared" si="4"/>
        <v>0</v>
      </c>
      <c r="M25" s="3">
        <f t="shared" si="4"/>
        <v>0</v>
      </c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>
        <f t="shared" si="4"/>
        <v>0</v>
      </c>
      <c r="M26" s="3">
        <f t="shared" si="4"/>
        <v>0</v>
      </c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>
        <f t="shared" si="4"/>
        <v>0</v>
      </c>
      <c r="M27" s="3">
        <f t="shared" si="4"/>
        <v>0</v>
      </c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7"/>
        <v>0</v>
      </c>
      <c r="M33" s="3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7"/>
        <v>0</v>
      </c>
      <c r="M34" s="3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7"/>
        <v>0</v>
      </c>
      <c r="M35" s="3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4</v>
      </c>
      <c r="E37" s="3">
        <f t="shared" ref="E37:M37" si="9">SUM(E17,E23,E28,E31,E36)</f>
        <v>6</v>
      </c>
      <c r="F37" s="3">
        <f t="shared" si="9"/>
        <v>2</v>
      </c>
      <c r="G37" s="3">
        <f t="shared" si="9"/>
        <v>0</v>
      </c>
      <c r="H37" s="3">
        <f t="shared" si="9"/>
        <v>1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7</v>
      </c>
      <c r="M37" s="3">
        <f t="shared" si="9"/>
        <v>6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15" priority="8" operator="equal">
      <formula>0</formula>
    </cfRule>
  </conditionalFormatting>
  <conditionalFormatting sqref="D23:M23">
    <cfRule type="cellIs" dxfId="14" priority="7" operator="equal">
      <formula>0</formula>
    </cfRule>
  </conditionalFormatting>
  <conditionalFormatting sqref="D28:M28">
    <cfRule type="cellIs" dxfId="13" priority="6" operator="equal">
      <formula>0</formula>
    </cfRule>
  </conditionalFormatting>
  <conditionalFormatting sqref="D31:M31">
    <cfRule type="cellIs" dxfId="12" priority="5" operator="equal">
      <formula>0</formula>
    </cfRule>
  </conditionalFormatting>
  <conditionalFormatting sqref="D36:M37">
    <cfRule type="cellIs" dxfId="11" priority="2" operator="equal">
      <formula>0</formula>
    </cfRule>
  </conditionalFormatting>
  <conditionalFormatting sqref="D41:M41">
    <cfRule type="cellIs" dxfId="10" priority="4" operator="equal">
      <formula>0</formula>
    </cfRule>
  </conditionalFormatting>
  <conditionalFormatting sqref="D44:M44">
    <cfRule type="cellIs" dxfId="9" priority="3" operator="equal">
      <formula>0</formula>
    </cfRule>
  </conditionalFormatting>
  <conditionalFormatting sqref="D47:M48">
    <cfRule type="cellIs" dxfId="8" priority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5C86-FC9B-4092-A401-292F9428BAC9}">
  <dimension ref="A1:M48"/>
  <sheetViews>
    <sheetView topLeftCell="A20" workbookViewId="0">
      <selection activeCell="I47" sqref="I47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57</v>
      </c>
      <c r="E8" s="78"/>
      <c r="F8" s="78"/>
      <c r="H8" s="31" t="s">
        <v>44</v>
      </c>
      <c r="I8" s="87">
        <v>254385000547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</row>
    <row r="10" spans="1:13" s="21" customFormat="1" ht="15" customHeight="1">
      <c r="A10" s="33" t="s">
        <v>46</v>
      </c>
      <c r="B10" s="33"/>
      <c r="C10" s="78" t="s">
        <v>55</v>
      </c>
      <c r="D10" s="78"/>
      <c r="E10" s="78"/>
      <c r="F10" s="78"/>
      <c r="G10" s="97" t="s">
        <v>47</v>
      </c>
      <c r="H10" s="97"/>
      <c r="I10" s="89" t="s">
        <v>58</v>
      </c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>
        <v>1</v>
      </c>
      <c r="E16" s="24">
        <v>1</v>
      </c>
      <c r="F16" s="24"/>
      <c r="G16" s="24"/>
      <c r="H16" s="24"/>
      <c r="I16" s="24"/>
      <c r="J16" s="24"/>
      <c r="K16" s="24"/>
      <c r="L16" s="3">
        <f t="shared" si="0"/>
        <v>1</v>
      </c>
      <c r="M16" s="3">
        <f t="shared" si="0"/>
        <v>1</v>
      </c>
    </row>
    <row r="17" spans="1:13" ht="14.1" customHeight="1">
      <c r="A17" s="75"/>
      <c r="B17" s="75"/>
      <c r="C17" s="3" t="s">
        <v>5</v>
      </c>
      <c r="D17" s="3">
        <f>SUM(D14:D16)</f>
        <v>1</v>
      </c>
      <c r="E17" s="3">
        <f t="shared" ref="E17:M17" si="1">SUM(E14:E16)</f>
        <v>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1</v>
      </c>
      <c r="M17" s="3">
        <f t="shared" si="1"/>
        <v>1</v>
      </c>
    </row>
    <row r="18" spans="1:13" ht="14.1" customHeight="1">
      <c r="A18" s="75" t="s">
        <v>16</v>
      </c>
      <c r="B18" s="75"/>
      <c r="C18" s="3" t="s">
        <v>23</v>
      </c>
      <c r="D18" s="24">
        <v>1</v>
      </c>
      <c r="E18" s="24">
        <v>0</v>
      </c>
      <c r="F18" s="24"/>
      <c r="G18" s="24"/>
      <c r="H18" s="24"/>
      <c r="I18" s="24"/>
      <c r="J18" s="24"/>
      <c r="K18" s="24"/>
      <c r="L18" s="3">
        <f t="shared" ref="L18:M22" si="2">SUM(D18,F18,H18,J18)</f>
        <v>1</v>
      </c>
      <c r="M18" s="3">
        <f t="shared" si="2"/>
        <v>0</v>
      </c>
    </row>
    <row r="19" spans="1:13" ht="14.1" customHeight="1">
      <c r="A19" s="75"/>
      <c r="B19" s="75"/>
      <c r="C19" s="3" t="s">
        <v>24</v>
      </c>
      <c r="D19" s="24">
        <v>1</v>
      </c>
      <c r="E19" s="24">
        <v>0</v>
      </c>
      <c r="F19" s="24"/>
      <c r="G19" s="24">
        <v>1</v>
      </c>
      <c r="H19" s="24"/>
      <c r="I19" s="24"/>
      <c r="J19" s="24"/>
      <c r="K19" s="24"/>
      <c r="L19" s="3">
        <f t="shared" si="2"/>
        <v>1</v>
      </c>
      <c r="M19" s="3">
        <f t="shared" si="2"/>
        <v>1</v>
      </c>
    </row>
    <row r="20" spans="1:13" ht="14.1" customHeight="1">
      <c r="A20" s="75"/>
      <c r="B20" s="75"/>
      <c r="C20" s="3" t="s">
        <v>25</v>
      </c>
      <c r="D20" s="24">
        <v>0</v>
      </c>
      <c r="E20" s="24">
        <v>2</v>
      </c>
      <c r="F20" s="24"/>
      <c r="G20" s="24" t="s">
        <v>52</v>
      </c>
      <c r="H20" s="24"/>
      <c r="I20" s="24"/>
      <c r="J20" s="24"/>
      <c r="K20" s="24"/>
      <c r="L20" s="3">
        <f t="shared" si="2"/>
        <v>0</v>
      </c>
      <c r="M20" s="3">
        <f t="shared" si="2"/>
        <v>2</v>
      </c>
    </row>
    <row r="21" spans="1:13" ht="14.1" customHeight="1">
      <c r="A21" s="75"/>
      <c r="B21" s="75"/>
      <c r="C21" s="3" t="s">
        <v>26</v>
      </c>
      <c r="D21" s="24">
        <v>2</v>
      </c>
      <c r="E21" s="24">
        <v>0</v>
      </c>
      <c r="F21" s="24"/>
      <c r="G21" s="24"/>
      <c r="H21" s="24"/>
      <c r="I21" s="24"/>
      <c r="J21" s="24"/>
      <c r="K21" s="24"/>
      <c r="L21" s="3">
        <f t="shared" si="2"/>
        <v>2</v>
      </c>
      <c r="M21" s="3">
        <f t="shared" si="2"/>
        <v>0</v>
      </c>
    </row>
    <row r="22" spans="1:13" ht="14.1" customHeight="1">
      <c r="A22" s="75"/>
      <c r="B22" s="75"/>
      <c r="C22" s="3" t="s">
        <v>27</v>
      </c>
      <c r="D22" s="24">
        <v>0</v>
      </c>
      <c r="E22" s="24">
        <v>1</v>
      </c>
      <c r="F22" s="24"/>
      <c r="G22" s="24"/>
      <c r="H22" s="24"/>
      <c r="I22" s="24"/>
      <c r="J22" s="24"/>
      <c r="K22" s="24"/>
      <c r="L22" s="3">
        <f t="shared" si="2"/>
        <v>0</v>
      </c>
      <c r="M22" s="3">
        <f t="shared" si="2"/>
        <v>1</v>
      </c>
    </row>
    <row r="23" spans="1:13" ht="14.1" customHeight="1">
      <c r="A23" s="75"/>
      <c r="B23" s="75"/>
      <c r="C23" s="3" t="s">
        <v>5</v>
      </c>
      <c r="D23" s="3">
        <f>SUM(D18:D22)</f>
        <v>4</v>
      </c>
      <c r="E23" s="3">
        <f t="shared" ref="E23:M23" si="3">SUM(E18:E22)</f>
        <v>3</v>
      </c>
      <c r="F23" s="3">
        <f t="shared" si="3"/>
        <v>0</v>
      </c>
      <c r="G23" s="3">
        <f t="shared" si="3"/>
        <v>1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4</v>
      </c>
      <c r="M23" s="3">
        <f t="shared" si="3"/>
        <v>4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>
        <f t="shared" ref="L24:M27" si="4">SUM(D24,F24,H24,J24)</f>
        <v>0</v>
      </c>
      <c r="M24" s="3">
        <f t="shared" si="4"/>
        <v>0</v>
      </c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>
        <f t="shared" si="4"/>
        <v>0</v>
      </c>
      <c r="M25" s="3">
        <f t="shared" si="4"/>
        <v>0</v>
      </c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>
        <f t="shared" si="4"/>
        <v>0</v>
      </c>
      <c r="M26" s="3">
        <f t="shared" si="4"/>
        <v>0</v>
      </c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>
        <f t="shared" si="4"/>
        <v>0</v>
      </c>
      <c r="M27" s="3">
        <f t="shared" si="4"/>
        <v>0</v>
      </c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7"/>
        <v>0</v>
      </c>
      <c r="M33" s="3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7"/>
        <v>0</v>
      </c>
      <c r="M34" s="3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7"/>
        <v>0</v>
      </c>
      <c r="M35" s="3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5</v>
      </c>
      <c r="E37" s="3">
        <f t="shared" ref="E37:M37" si="9">SUM(E17,E23,E28,E31,E36)</f>
        <v>4</v>
      </c>
      <c r="F37" s="3">
        <f t="shared" si="9"/>
        <v>0</v>
      </c>
      <c r="G37" s="3">
        <f t="shared" si="9"/>
        <v>1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5</v>
      </c>
      <c r="M37" s="3">
        <f t="shared" si="9"/>
        <v>5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67" priority="8" operator="equal">
      <formula>0</formula>
    </cfRule>
  </conditionalFormatting>
  <conditionalFormatting sqref="D23:M23">
    <cfRule type="cellIs" dxfId="66" priority="7" operator="equal">
      <formula>0</formula>
    </cfRule>
  </conditionalFormatting>
  <conditionalFormatting sqref="D28:M28">
    <cfRule type="cellIs" dxfId="65" priority="6" operator="equal">
      <formula>0</formula>
    </cfRule>
  </conditionalFormatting>
  <conditionalFormatting sqref="D31:M31">
    <cfRule type="cellIs" dxfId="64" priority="5" operator="equal">
      <formula>0</formula>
    </cfRule>
  </conditionalFormatting>
  <conditionalFormatting sqref="D36:M37">
    <cfRule type="cellIs" dxfId="63" priority="2" operator="equal">
      <formula>0</formula>
    </cfRule>
  </conditionalFormatting>
  <conditionalFormatting sqref="D41:M41">
    <cfRule type="cellIs" dxfId="62" priority="4" operator="equal">
      <formula>0</formula>
    </cfRule>
  </conditionalFormatting>
  <conditionalFormatting sqref="D44:M44">
    <cfRule type="cellIs" dxfId="61" priority="3" operator="equal">
      <formula>0</formula>
    </cfRule>
  </conditionalFormatting>
  <conditionalFormatting sqref="D47:M48">
    <cfRule type="cellIs" dxfId="60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B935-1FF1-46E8-8221-DB53CE238EA0}">
  <dimension ref="A1:M48"/>
  <sheetViews>
    <sheetView topLeftCell="A17" workbookViewId="0">
      <selection activeCell="D37" sqref="D37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67</v>
      </c>
      <c r="E8" s="78"/>
      <c r="F8" s="78"/>
      <c r="H8" s="31" t="s">
        <v>44</v>
      </c>
      <c r="I8" s="87">
        <v>254385000482</v>
      </c>
      <c r="J8" s="87"/>
      <c r="K8" s="32" t="s">
        <v>45</v>
      </c>
      <c r="L8" s="78" t="s">
        <v>65</v>
      </c>
      <c r="M8" s="78"/>
    </row>
    <row r="9" spans="1:13" s="21" customFormat="1" ht="2.25" customHeight="1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</row>
    <row r="10" spans="1:13" s="21" customFormat="1" ht="15" customHeight="1">
      <c r="A10" s="33" t="s">
        <v>46</v>
      </c>
      <c r="B10" s="33"/>
      <c r="C10" s="78" t="s">
        <v>69</v>
      </c>
      <c r="D10" s="78"/>
      <c r="E10" s="78"/>
      <c r="F10" s="78"/>
      <c r="G10" s="97" t="s">
        <v>47</v>
      </c>
      <c r="H10" s="97"/>
      <c r="I10" s="89">
        <v>45258</v>
      </c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/>
      <c r="E16" s="24">
        <v>1</v>
      </c>
      <c r="F16" s="24"/>
      <c r="G16" s="24"/>
      <c r="H16" s="24"/>
      <c r="I16" s="24"/>
      <c r="J16" s="24"/>
      <c r="K16" s="24"/>
      <c r="L16" s="3">
        <f t="shared" si="0"/>
        <v>0</v>
      </c>
      <c r="M16" s="3">
        <f t="shared" si="0"/>
        <v>1</v>
      </c>
    </row>
    <row r="17" spans="1:13" ht="14.1" customHeight="1">
      <c r="A17" s="75"/>
      <c r="B17" s="75"/>
      <c r="C17" s="3" t="s">
        <v>5</v>
      </c>
      <c r="D17" s="3">
        <f>SUM(D14:D16)</f>
        <v>0</v>
      </c>
      <c r="E17" s="3">
        <f t="shared" ref="E17:M17" si="1">SUM(E14:E16)</f>
        <v>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1</v>
      </c>
    </row>
    <row r="18" spans="1:13" ht="14.1" customHeight="1">
      <c r="A18" s="75" t="s">
        <v>16</v>
      </c>
      <c r="B18" s="75"/>
      <c r="C18" s="3" t="s">
        <v>23</v>
      </c>
      <c r="D18" s="24">
        <v>2</v>
      </c>
      <c r="E18" s="24"/>
      <c r="F18" s="24"/>
      <c r="G18" s="24"/>
      <c r="H18" s="24"/>
      <c r="I18" s="24"/>
      <c r="J18" s="24"/>
      <c r="K18" s="24"/>
      <c r="L18" s="3">
        <f t="shared" ref="L18:M22" si="2">SUM(D18,F18,H18,J18)</f>
        <v>2</v>
      </c>
      <c r="M18" s="3">
        <f t="shared" si="2"/>
        <v>0</v>
      </c>
    </row>
    <row r="19" spans="1:13" ht="14.1" customHeight="1">
      <c r="A19" s="75"/>
      <c r="B19" s="75"/>
      <c r="C19" s="3" t="s">
        <v>24</v>
      </c>
      <c r="D19" s="24"/>
      <c r="E19" s="24">
        <v>1</v>
      </c>
      <c r="F19" s="24"/>
      <c r="G19" s="24">
        <v>1</v>
      </c>
      <c r="H19" s="24"/>
      <c r="I19" s="24"/>
      <c r="J19" s="24"/>
      <c r="K19" s="24"/>
      <c r="L19" s="3">
        <f t="shared" si="2"/>
        <v>0</v>
      </c>
      <c r="M19" s="3">
        <f t="shared" si="2"/>
        <v>2</v>
      </c>
    </row>
    <row r="20" spans="1:13" ht="14.1" customHeight="1">
      <c r="A20" s="75"/>
      <c r="B20" s="75"/>
      <c r="C20" s="3" t="s">
        <v>25</v>
      </c>
      <c r="D20" s="24"/>
      <c r="E20" s="24"/>
      <c r="F20" s="24"/>
      <c r="G20" s="24"/>
      <c r="H20" s="24"/>
      <c r="I20" s="24"/>
      <c r="J20" s="24"/>
      <c r="K20" s="24"/>
      <c r="L20" s="3">
        <f t="shared" si="2"/>
        <v>0</v>
      </c>
      <c r="M20" s="3">
        <f t="shared" si="2"/>
        <v>0</v>
      </c>
    </row>
    <row r="21" spans="1:13" ht="14.1" customHeight="1">
      <c r="A21" s="75"/>
      <c r="B21" s="75"/>
      <c r="C21" s="3" t="s">
        <v>26</v>
      </c>
      <c r="D21" s="24"/>
      <c r="E21" s="24"/>
      <c r="F21" s="24"/>
      <c r="G21" s="24"/>
      <c r="H21" s="24"/>
      <c r="I21" s="24"/>
      <c r="J21" s="24"/>
      <c r="K21" s="24"/>
      <c r="L21" s="3">
        <f t="shared" si="2"/>
        <v>0</v>
      </c>
      <c r="M21" s="3">
        <f t="shared" si="2"/>
        <v>0</v>
      </c>
    </row>
    <row r="22" spans="1:13" ht="14.1" customHeight="1">
      <c r="A22" s="75"/>
      <c r="B22" s="75"/>
      <c r="C22" s="3" t="s">
        <v>27</v>
      </c>
      <c r="D22" s="24">
        <v>1</v>
      </c>
      <c r="E22" s="24"/>
      <c r="F22" s="24"/>
      <c r="G22" s="24"/>
      <c r="H22" s="24"/>
      <c r="I22" s="24"/>
      <c r="J22" s="24"/>
      <c r="K22" s="24"/>
      <c r="L22" s="3">
        <f t="shared" si="2"/>
        <v>1</v>
      </c>
      <c r="M22" s="3">
        <f t="shared" si="2"/>
        <v>0</v>
      </c>
    </row>
    <row r="23" spans="1:13" ht="14.1" customHeight="1">
      <c r="A23" s="75"/>
      <c r="B23" s="75"/>
      <c r="C23" s="3" t="s">
        <v>5</v>
      </c>
      <c r="D23" s="3">
        <f>SUM(D18:D22)</f>
        <v>3</v>
      </c>
      <c r="E23" s="3">
        <f t="shared" ref="E23:M23" si="3">SUM(E18:E22)</f>
        <v>1</v>
      </c>
      <c r="F23" s="3">
        <f t="shared" si="3"/>
        <v>0</v>
      </c>
      <c r="G23" s="3">
        <f t="shared" si="3"/>
        <v>1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3</v>
      </c>
      <c r="M23" s="3">
        <f t="shared" si="3"/>
        <v>2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>
        <f t="shared" ref="L24:M27" si="4">SUM(D24,F24,H24,J24)</f>
        <v>0</v>
      </c>
      <c r="M24" s="3">
        <f t="shared" si="4"/>
        <v>0</v>
      </c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>
        <f t="shared" si="4"/>
        <v>0</v>
      </c>
      <c r="M25" s="3">
        <f t="shared" si="4"/>
        <v>0</v>
      </c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>
        <f t="shared" si="4"/>
        <v>0</v>
      </c>
      <c r="M26" s="3">
        <f t="shared" si="4"/>
        <v>0</v>
      </c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>
        <f t="shared" si="4"/>
        <v>0</v>
      </c>
      <c r="M27" s="3">
        <f t="shared" si="4"/>
        <v>0</v>
      </c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7"/>
        <v>0</v>
      </c>
      <c r="M33" s="3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7"/>
        <v>0</v>
      </c>
      <c r="M34" s="3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7"/>
        <v>0</v>
      </c>
      <c r="M35" s="3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3</v>
      </c>
      <c r="E37" s="3">
        <f t="shared" ref="E37:M37" si="9">SUM(E17,E23,E28,E31,E36)</f>
        <v>2</v>
      </c>
      <c r="F37" s="3">
        <f t="shared" si="9"/>
        <v>0</v>
      </c>
      <c r="G37" s="3">
        <f t="shared" si="9"/>
        <v>1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3</v>
      </c>
      <c r="M37" s="3">
        <f t="shared" si="9"/>
        <v>3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25" priority="10" operator="equal">
      <formula>0</formula>
    </cfRule>
  </conditionalFormatting>
  <conditionalFormatting sqref="D23:M23">
    <cfRule type="cellIs" dxfId="24" priority="9" operator="equal">
      <formula>0</formula>
    </cfRule>
  </conditionalFormatting>
  <conditionalFormatting sqref="D28:M28">
    <cfRule type="cellIs" dxfId="23" priority="8" operator="equal">
      <formula>0</formula>
    </cfRule>
  </conditionalFormatting>
  <conditionalFormatting sqref="D31:M31">
    <cfRule type="cellIs" dxfId="22" priority="7" operator="equal">
      <formula>0</formula>
    </cfRule>
  </conditionalFormatting>
  <conditionalFormatting sqref="D36:M36">
    <cfRule type="cellIs" dxfId="21" priority="6" operator="equal">
      <formula>0</formula>
    </cfRule>
  </conditionalFormatting>
  <conditionalFormatting sqref="D41:M41">
    <cfRule type="cellIs" dxfId="20" priority="5" operator="equal">
      <formula>0</formula>
    </cfRule>
  </conditionalFormatting>
  <conditionalFormatting sqref="D44:M44">
    <cfRule type="cellIs" dxfId="19" priority="4" operator="equal">
      <formula>0</formula>
    </cfRule>
  </conditionalFormatting>
  <conditionalFormatting sqref="D47:M47">
    <cfRule type="cellIs" dxfId="18" priority="3" operator="equal">
      <formula>0</formula>
    </cfRule>
  </conditionalFormatting>
  <conditionalFormatting sqref="D37:M37">
    <cfRule type="cellIs" dxfId="17" priority="2" operator="equal">
      <formula>0</formula>
    </cfRule>
  </conditionalFormatting>
  <conditionalFormatting sqref="D48:M48">
    <cfRule type="cellIs" dxfId="16" priority="1" operator="equal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39ABB-42C9-404C-9BBF-4D0BFEC0D5A4}">
  <dimension ref="A1:M48"/>
  <sheetViews>
    <sheetView topLeftCell="A17" workbookViewId="0">
      <selection activeCell="E18" sqref="E18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59</v>
      </c>
      <c r="E8" s="78"/>
      <c r="F8" s="78"/>
      <c r="H8" s="31" t="s">
        <v>44</v>
      </c>
      <c r="I8" s="87" t="s">
        <v>60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</row>
    <row r="10" spans="1:13" s="21" customFormat="1" ht="15" customHeight="1">
      <c r="A10" s="33" t="s">
        <v>46</v>
      </c>
      <c r="B10" s="33"/>
      <c r="C10" s="78" t="s">
        <v>55</v>
      </c>
      <c r="D10" s="78"/>
      <c r="E10" s="78"/>
      <c r="F10" s="78"/>
      <c r="G10" s="97" t="s">
        <v>47</v>
      </c>
      <c r="H10" s="97"/>
      <c r="I10" s="89" t="s">
        <v>61</v>
      </c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>
        <v>0</v>
      </c>
      <c r="E16" s="24">
        <v>1</v>
      </c>
      <c r="F16" s="24"/>
      <c r="G16" s="24"/>
      <c r="H16" s="24"/>
      <c r="I16" s="24"/>
      <c r="J16" s="24"/>
      <c r="K16" s="24"/>
      <c r="L16" s="3">
        <f t="shared" si="0"/>
        <v>0</v>
      </c>
      <c r="M16" s="3">
        <f t="shared" si="0"/>
        <v>1</v>
      </c>
    </row>
    <row r="17" spans="1:13" ht="14.1" customHeight="1">
      <c r="A17" s="75"/>
      <c r="B17" s="75"/>
      <c r="C17" s="3" t="s">
        <v>5</v>
      </c>
      <c r="D17" s="3">
        <f>SUM(D14:D16)</f>
        <v>0</v>
      </c>
      <c r="E17" s="3">
        <f t="shared" ref="E17:M17" si="1">SUM(E14:E16)</f>
        <v>1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1</v>
      </c>
    </row>
    <row r="18" spans="1:13" ht="14.1" customHeight="1">
      <c r="A18" s="75" t="s">
        <v>16</v>
      </c>
      <c r="B18" s="75"/>
      <c r="C18" s="3" t="s">
        <v>23</v>
      </c>
      <c r="D18" s="24">
        <v>1</v>
      </c>
      <c r="E18" s="24">
        <v>1</v>
      </c>
      <c r="F18" s="24"/>
      <c r="G18" s="24"/>
      <c r="H18" s="24"/>
      <c r="I18" s="24"/>
      <c r="J18" s="24"/>
      <c r="K18" s="24">
        <v>1</v>
      </c>
      <c r="L18" s="3">
        <f t="shared" ref="L18:M22" si="2">SUM(D18,F18,H18,J18)</f>
        <v>1</v>
      </c>
      <c r="M18" s="3">
        <f t="shared" si="2"/>
        <v>2</v>
      </c>
    </row>
    <row r="19" spans="1:13" ht="14.1" customHeight="1">
      <c r="A19" s="75"/>
      <c r="B19" s="75"/>
      <c r="C19" s="3" t="s">
        <v>24</v>
      </c>
      <c r="D19" s="24">
        <v>3</v>
      </c>
      <c r="E19" s="24">
        <v>2</v>
      </c>
      <c r="F19" s="24"/>
      <c r="G19" s="24"/>
      <c r="H19" s="24"/>
      <c r="I19" s="24"/>
      <c r="J19" s="24"/>
      <c r="K19" s="24"/>
      <c r="L19" s="3">
        <f t="shared" si="2"/>
        <v>3</v>
      </c>
      <c r="M19" s="3">
        <f t="shared" si="2"/>
        <v>2</v>
      </c>
    </row>
    <row r="20" spans="1:13" ht="14.1" customHeight="1">
      <c r="A20" s="75"/>
      <c r="B20" s="75"/>
      <c r="C20" s="3" t="s">
        <v>25</v>
      </c>
      <c r="D20" s="24">
        <v>5</v>
      </c>
      <c r="E20" s="24">
        <v>2</v>
      </c>
      <c r="F20" s="24"/>
      <c r="G20" s="24" t="s">
        <v>52</v>
      </c>
      <c r="H20" s="24"/>
      <c r="I20" s="24"/>
      <c r="J20" s="24"/>
      <c r="K20" s="24">
        <v>1</v>
      </c>
      <c r="L20" s="3">
        <f t="shared" si="2"/>
        <v>5</v>
      </c>
      <c r="M20" s="3">
        <f t="shared" si="2"/>
        <v>3</v>
      </c>
    </row>
    <row r="21" spans="1:13" ht="14.1" customHeight="1">
      <c r="A21" s="75"/>
      <c r="B21" s="75"/>
      <c r="C21" s="3" t="s">
        <v>26</v>
      </c>
      <c r="D21" s="24">
        <v>1</v>
      </c>
      <c r="E21" s="24">
        <v>1</v>
      </c>
      <c r="F21" s="24"/>
      <c r="G21" s="24"/>
      <c r="H21" s="24"/>
      <c r="I21" s="24"/>
      <c r="J21" s="24"/>
      <c r="K21" s="24"/>
      <c r="L21" s="3">
        <f t="shared" si="2"/>
        <v>1</v>
      </c>
      <c r="M21" s="3">
        <f t="shared" si="2"/>
        <v>1</v>
      </c>
    </row>
    <row r="22" spans="1:13" ht="14.1" customHeight="1">
      <c r="A22" s="75"/>
      <c r="B22" s="75"/>
      <c r="C22" s="3" t="s">
        <v>27</v>
      </c>
      <c r="D22" s="24">
        <v>2</v>
      </c>
      <c r="E22" s="24">
        <v>1</v>
      </c>
      <c r="F22" s="24"/>
      <c r="G22" s="24"/>
      <c r="H22" s="24"/>
      <c r="I22" s="24"/>
      <c r="J22" s="24"/>
      <c r="K22" s="24"/>
      <c r="L22" s="3">
        <f t="shared" si="2"/>
        <v>2</v>
      </c>
      <c r="M22" s="3">
        <f t="shared" si="2"/>
        <v>1</v>
      </c>
    </row>
    <row r="23" spans="1:13" ht="14.1" customHeight="1">
      <c r="A23" s="75"/>
      <c r="B23" s="75"/>
      <c r="C23" s="3" t="s">
        <v>5</v>
      </c>
      <c r="D23" s="3">
        <f>SUM(D18:D22)</f>
        <v>12</v>
      </c>
      <c r="E23" s="3">
        <f t="shared" ref="E23:M23" si="3">SUM(E18:E22)</f>
        <v>7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2</v>
      </c>
      <c r="L23" s="3">
        <f t="shared" si="3"/>
        <v>12</v>
      </c>
      <c r="M23" s="3">
        <f t="shared" si="3"/>
        <v>9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>
        <f t="shared" ref="L24:M27" si="4">SUM(D24,F24,H24,J24)</f>
        <v>0</v>
      </c>
      <c r="M24" s="3">
        <f t="shared" si="4"/>
        <v>0</v>
      </c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>
        <f t="shared" si="4"/>
        <v>0</v>
      </c>
      <c r="M25" s="3">
        <f t="shared" si="4"/>
        <v>0</v>
      </c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>
        <f t="shared" si="4"/>
        <v>0</v>
      </c>
      <c r="M26" s="3">
        <f t="shared" si="4"/>
        <v>0</v>
      </c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>
        <f t="shared" si="4"/>
        <v>0</v>
      </c>
      <c r="M27" s="3">
        <f t="shared" si="4"/>
        <v>0</v>
      </c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7"/>
        <v>0</v>
      </c>
      <c r="M33" s="3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7"/>
        <v>0</v>
      </c>
      <c r="M34" s="3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7"/>
        <v>0</v>
      </c>
      <c r="M35" s="3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12</v>
      </c>
      <c r="E37" s="3">
        <f t="shared" ref="E37:M37" si="9">SUM(E17,E23,E28,E31,E36)</f>
        <v>8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2</v>
      </c>
      <c r="L37" s="3">
        <f t="shared" si="9"/>
        <v>12</v>
      </c>
      <c r="M37" s="3">
        <f t="shared" si="9"/>
        <v>10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9" priority="8" operator="equal">
      <formula>0</formula>
    </cfRule>
  </conditionalFormatting>
  <conditionalFormatting sqref="D23:M23">
    <cfRule type="cellIs" dxfId="48" priority="7" operator="equal">
      <formula>0</formula>
    </cfRule>
  </conditionalFormatting>
  <conditionalFormatting sqref="D28:M28">
    <cfRule type="cellIs" dxfId="47" priority="6" operator="equal">
      <formula>0</formula>
    </cfRule>
  </conditionalFormatting>
  <conditionalFormatting sqref="D31:M31">
    <cfRule type="cellIs" dxfId="46" priority="5" operator="equal">
      <formula>0</formula>
    </cfRule>
  </conditionalFormatting>
  <conditionalFormatting sqref="D36:M37">
    <cfRule type="cellIs" dxfId="45" priority="2" operator="equal">
      <formula>0</formula>
    </cfRule>
  </conditionalFormatting>
  <conditionalFormatting sqref="D41:M41">
    <cfRule type="cellIs" dxfId="44" priority="4" operator="equal">
      <formula>0</formula>
    </cfRule>
  </conditionalFormatting>
  <conditionalFormatting sqref="D44:M44">
    <cfRule type="cellIs" dxfId="43" priority="3" operator="equal">
      <formula>0</formula>
    </cfRule>
  </conditionalFormatting>
  <conditionalFormatting sqref="D47:M48">
    <cfRule type="cellIs" dxfId="42" priority="1" operator="equal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C06AF-2A58-49B3-BCBC-33A96097B259}">
  <dimension ref="A1:M48"/>
  <sheetViews>
    <sheetView topLeftCell="A17" workbookViewId="0">
      <selection activeCell="D37" sqref="D37"/>
    </sheetView>
  </sheetViews>
  <sheetFormatPr baseColWidth="10" defaultColWidth="10.33203125" defaultRowHeight="10.199999999999999"/>
  <cols>
    <col min="1" max="1" width="11.109375" style="1" customWidth="1"/>
    <col min="2" max="2" width="11.6640625" style="2" customWidth="1"/>
    <col min="3" max="13" width="11.6640625" style="1" customWidth="1"/>
    <col min="14" max="16384" width="10.33203125" style="1"/>
  </cols>
  <sheetData>
    <row r="1" spans="1:13" s="30" customFormat="1" ht="3.75" customHeight="1">
      <c r="A1" s="28"/>
      <c r="B1" s="28"/>
      <c r="C1" s="28"/>
      <c r="D1" s="28"/>
      <c r="E1" s="28"/>
      <c r="F1" s="28"/>
      <c r="G1" s="28"/>
      <c r="H1" s="29"/>
    </row>
    <row r="2" spans="1:13" ht="20.100000000000001" customHeight="1">
      <c r="A2" s="82"/>
      <c r="B2" s="82"/>
      <c r="C2" s="83" t="s">
        <v>37</v>
      </c>
      <c r="D2" s="83"/>
      <c r="E2" s="83"/>
      <c r="F2" s="83"/>
      <c r="G2" s="83"/>
      <c r="H2" s="83"/>
      <c r="I2" s="83"/>
      <c r="J2" s="83"/>
      <c r="K2" s="83"/>
      <c r="L2" s="79" t="s">
        <v>41</v>
      </c>
      <c r="M2" s="80"/>
    </row>
    <row r="3" spans="1:13" ht="20.100000000000001" customHeight="1">
      <c r="A3" s="82"/>
      <c r="B3" s="82"/>
      <c r="C3" s="83" t="s">
        <v>39</v>
      </c>
      <c r="D3" s="83"/>
      <c r="E3" s="83"/>
      <c r="F3" s="83"/>
      <c r="G3" s="83"/>
      <c r="H3" s="83"/>
      <c r="I3" s="83"/>
      <c r="J3" s="83"/>
      <c r="K3" s="83"/>
      <c r="L3" s="7">
        <v>40640</v>
      </c>
      <c r="M3" s="8" t="s">
        <v>38</v>
      </c>
    </row>
    <row r="4" spans="1:13" ht="20.100000000000001" customHeight="1">
      <c r="A4" s="82"/>
      <c r="B4" s="82"/>
      <c r="C4" s="83" t="s">
        <v>40</v>
      </c>
      <c r="D4" s="83"/>
      <c r="E4" s="83"/>
      <c r="F4" s="83"/>
      <c r="G4" s="83"/>
      <c r="H4" s="83"/>
      <c r="I4" s="83"/>
      <c r="J4" s="83"/>
      <c r="K4" s="83"/>
      <c r="L4" s="81"/>
      <c r="M4" s="81"/>
    </row>
    <row r="5" spans="1:13" ht="3" customHeight="1">
      <c r="A5" s="11"/>
      <c r="B5" s="11"/>
      <c r="L5" s="28"/>
      <c r="M5" s="28"/>
    </row>
    <row r="6" spans="1:13" ht="17.25" customHeight="1">
      <c r="A6" s="84" t="s">
        <v>42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4.5" customHeight="1"/>
    <row r="8" spans="1:13" s="21" customFormat="1" ht="14.25" customHeight="1">
      <c r="A8" s="96" t="s">
        <v>43</v>
      </c>
      <c r="B8" s="96"/>
      <c r="C8" s="96"/>
      <c r="D8" s="78" t="s">
        <v>62</v>
      </c>
      <c r="E8" s="78"/>
      <c r="F8" s="78"/>
      <c r="H8" s="31" t="s">
        <v>44</v>
      </c>
      <c r="I8" s="87">
        <v>254385000326</v>
      </c>
      <c r="J8" s="87"/>
      <c r="K8" s="32" t="s">
        <v>45</v>
      </c>
      <c r="L8" s="78" t="s">
        <v>54</v>
      </c>
      <c r="M8" s="78"/>
    </row>
    <row r="9" spans="1:13" s="21" customFormat="1" ht="2.25" customHeight="1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</row>
    <row r="10" spans="1:13" s="21" customFormat="1" ht="15" customHeight="1">
      <c r="A10" s="33" t="s">
        <v>46</v>
      </c>
      <c r="B10" s="33"/>
      <c r="C10" s="78" t="s">
        <v>63</v>
      </c>
      <c r="D10" s="78"/>
      <c r="E10" s="78"/>
      <c r="F10" s="78"/>
      <c r="G10" s="97" t="s">
        <v>47</v>
      </c>
      <c r="H10" s="97"/>
      <c r="I10" s="89" t="s">
        <v>58</v>
      </c>
      <c r="J10" s="78"/>
      <c r="K10" s="78"/>
      <c r="L10" s="78"/>
      <c r="M10" s="78"/>
    </row>
    <row r="11" spans="1:13" s="14" customFormat="1" ht="3.75" customHeight="1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</row>
    <row r="12" spans="1:13" ht="26.25" customHeight="1">
      <c r="A12" s="76" t="s">
        <v>36</v>
      </c>
      <c r="B12" s="76"/>
      <c r="C12" s="75" t="s">
        <v>21</v>
      </c>
      <c r="D12" s="75" t="s">
        <v>2</v>
      </c>
      <c r="E12" s="75"/>
      <c r="F12" s="75" t="s">
        <v>3</v>
      </c>
      <c r="G12" s="75"/>
      <c r="H12" s="75" t="s">
        <v>4</v>
      </c>
      <c r="I12" s="75"/>
      <c r="J12" s="75" t="s">
        <v>22</v>
      </c>
      <c r="K12" s="75"/>
      <c r="L12" s="75" t="s">
        <v>51</v>
      </c>
      <c r="M12" s="75"/>
    </row>
    <row r="13" spans="1:13" ht="14.1" customHeight="1">
      <c r="A13" s="76"/>
      <c r="B13" s="76"/>
      <c r="C13" s="75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ht="14.1" customHeight="1">
      <c r="A14" s="75" t="s">
        <v>15</v>
      </c>
      <c r="B14" s="75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3">
        <f t="shared" ref="L14:M16" si="0">SUM(D14,F14,H14,J14)</f>
        <v>0</v>
      </c>
      <c r="M14" s="3">
        <f t="shared" si="0"/>
        <v>0</v>
      </c>
    </row>
    <row r="15" spans="1:13" ht="14.1" customHeight="1">
      <c r="A15" s="75"/>
      <c r="B15" s="75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3">
        <f t="shared" si="0"/>
        <v>0</v>
      </c>
      <c r="M15" s="3">
        <f t="shared" si="0"/>
        <v>0</v>
      </c>
    </row>
    <row r="16" spans="1:13" ht="14.1" customHeight="1">
      <c r="A16" s="75"/>
      <c r="B16" s="75"/>
      <c r="C16" s="3" t="s">
        <v>8</v>
      </c>
      <c r="D16" s="24"/>
      <c r="E16" s="24"/>
      <c r="F16" s="24"/>
      <c r="G16" s="24"/>
      <c r="H16" s="24"/>
      <c r="I16" s="24"/>
      <c r="J16" s="24"/>
      <c r="K16" s="24"/>
      <c r="L16" s="3">
        <f t="shared" si="0"/>
        <v>0</v>
      </c>
      <c r="M16" s="3">
        <f t="shared" si="0"/>
        <v>0</v>
      </c>
    </row>
    <row r="17" spans="1:13" ht="14.1" customHeight="1">
      <c r="A17" s="75"/>
      <c r="B17" s="75"/>
      <c r="C17" s="3" t="s">
        <v>5</v>
      </c>
      <c r="D17" s="3">
        <f>SUM(D14:D16)</f>
        <v>0</v>
      </c>
      <c r="E17" s="3">
        <f t="shared" ref="E17:M17" si="1">SUM(E14:E16)</f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0</v>
      </c>
      <c r="M17" s="3">
        <f t="shared" si="1"/>
        <v>0</v>
      </c>
    </row>
    <row r="18" spans="1:13" ht="14.1" customHeight="1">
      <c r="A18" s="75" t="s">
        <v>16</v>
      </c>
      <c r="B18" s="75"/>
      <c r="C18" s="3" t="s">
        <v>23</v>
      </c>
      <c r="D18" s="24"/>
      <c r="E18" s="24">
        <v>1</v>
      </c>
      <c r="F18" s="24"/>
      <c r="G18" s="24">
        <v>1</v>
      </c>
      <c r="H18" s="24"/>
      <c r="I18" s="24"/>
      <c r="J18" s="24"/>
      <c r="K18" s="24"/>
      <c r="L18" s="3">
        <f t="shared" ref="L18:M22" si="2">SUM(D18,F18,H18,J18)</f>
        <v>0</v>
      </c>
      <c r="M18" s="3">
        <f t="shared" si="2"/>
        <v>2</v>
      </c>
    </row>
    <row r="19" spans="1:13" ht="14.1" customHeight="1">
      <c r="A19" s="75"/>
      <c r="B19" s="75"/>
      <c r="C19" s="3" t="s">
        <v>24</v>
      </c>
      <c r="D19" s="24">
        <v>1</v>
      </c>
      <c r="E19" s="24"/>
      <c r="F19" s="24">
        <v>1</v>
      </c>
      <c r="G19" s="24">
        <v>1</v>
      </c>
      <c r="H19" s="24"/>
      <c r="I19" s="24"/>
      <c r="J19" s="24"/>
      <c r="K19" s="24"/>
      <c r="L19" s="3">
        <f t="shared" si="2"/>
        <v>2</v>
      </c>
      <c r="M19" s="3">
        <f t="shared" si="2"/>
        <v>1</v>
      </c>
    </row>
    <row r="20" spans="1:13" ht="14.1" customHeight="1">
      <c r="A20" s="75"/>
      <c r="B20" s="75"/>
      <c r="C20" s="3" t="s">
        <v>25</v>
      </c>
      <c r="D20" s="24"/>
      <c r="E20" s="24"/>
      <c r="F20" s="24"/>
      <c r="G20" s="24" t="s">
        <v>52</v>
      </c>
      <c r="H20" s="24"/>
      <c r="I20" s="24"/>
      <c r="J20" s="24"/>
      <c r="K20" s="24"/>
      <c r="L20" s="3">
        <f t="shared" si="2"/>
        <v>0</v>
      </c>
      <c r="M20" s="3">
        <f t="shared" si="2"/>
        <v>0</v>
      </c>
    </row>
    <row r="21" spans="1:13" ht="14.1" customHeight="1">
      <c r="A21" s="75"/>
      <c r="B21" s="75"/>
      <c r="C21" s="3" t="s">
        <v>26</v>
      </c>
      <c r="D21" s="24"/>
      <c r="E21" s="24"/>
      <c r="F21" s="24"/>
      <c r="G21" s="24"/>
      <c r="H21" s="24"/>
      <c r="I21" s="24"/>
      <c r="J21" s="24"/>
      <c r="K21" s="24"/>
      <c r="L21" s="3">
        <f t="shared" si="2"/>
        <v>0</v>
      </c>
      <c r="M21" s="3">
        <f t="shared" si="2"/>
        <v>0</v>
      </c>
    </row>
    <row r="22" spans="1:13" ht="14.1" customHeight="1">
      <c r="A22" s="75"/>
      <c r="B22" s="75"/>
      <c r="C22" s="3" t="s">
        <v>27</v>
      </c>
      <c r="D22" s="24">
        <v>2</v>
      </c>
      <c r="E22" s="24"/>
      <c r="F22" s="24"/>
      <c r="G22" s="24"/>
      <c r="H22" s="24"/>
      <c r="I22" s="24"/>
      <c r="J22" s="24"/>
      <c r="K22" s="24"/>
      <c r="L22" s="3">
        <f t="shared" si="2"/>
        <v>2</v>
      </c>
      <c r="M22" s="3">
        <f t="shared" si="2"/>
        <v>0</v>
      </c>
    </row>
    <row r="23" spans="1:13" ht="14.1" customHeight="1">
      <c r="A23" s="75"/>
      <c r="B23" s="75"/>
      <c r="C23" s="3" t="s">
        <v>5</v>
      </c>
      <c r="D23" s="3">
        <f>SUM(D18:D22)</f>
        <v>3</v>
      </c>
      <c r="E23" s="3">
        <f t="shared" ref="E23:M23" si="3">SUM(E18:E22)</f>
        <v>1</v>
      </c>
      <c r="F23" s="3">
        <f t="shared" si="3"/>
        <v>1</v>
      </c>
      <c r="G23" s="3">
        <f t="shared" si="3"/>
        <v>2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4</v>
      </c>
      <c r="M23" s="3">
        <f t="shared" si="3"/>
        <v>3</v>
      </c>
    </row>
    <row r="24" spans="1:13" ht="14.1" customHeight="1">
      <c r="A24" s="75" t="s">
        <v>17</v>
      </c>
      <c r="B24" s="75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3">
        <f t="shared" ref="L24:M27" si="4">SUM(D24,F24,H24,J24)</f>
        <v>0</v>
      </c>
      <c r="M24" s="3">
        <f t="shared" si="4"/>
        <v>0</v>
      </c>
    </row>
    <row r="25" spans="1:13" ht="14.1" customHeight="1">
      <c r="A25" s="75"/>
      <c r="B25" s="75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3">
        <f t="shared" si="4"/>
        <v>0</v>
      </c>
      <c r="M25" s="3">
        <f t="shared" si="4"/>
        <v>0</v>
      </c>
    </row>
    <row r="26" spans="1:13" ht="14.1" customHeight="1">
      <c r="A26" s="75"/>
      <c r="B26" s="75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3">
        <f t="shared" si="4"/>
        <v>0</v>
      </c>
      <c r="M26" s="3">
        <f t="shared" si="4"/>
        <v>0</v>
      </c>
    </row>
    <row r="27" spans="1:13" ht="14.1" customHeight="1">
      <c r="A27" s="75"/>
      <c r="B27" s="75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3">
        <f t="shared" si="4"/>
        <v>0</v>
      </c>
      <c r="M27" s="3">
        <f t="shared" si="4"/>
        <v>0</v>
      </c>
    </row>
    <row r="28" spans="1:13" ht="14.1" customHeight="1">
      <c r="A28" s="75"/>
      <c r="B28" s="75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>
      <c r="A29" s="75" t="s">
        <v>20</v>
      </c>
      <c r="B29" s="75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3">
        <f>SUM(D29,F29,H29,J29)</f>
        <v>0</v>
      </c>
      <c r="M29" s="3">
        <f>SUM(E29,G29,I29,K29)</f>
        <v>0</v>
      </c>
    </row>
    <row r="30" spans="1:13" ht="14.1" customHeight="1">
      <c r="A30" s="75"/>
      <c r="B30" s="75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3">
        <f>SUM(D30,F30,H30,J30)</f>
        <v>0</v>
      </c>
      <c r="M30" s="3">
        <f>SUM(E30,G30,I30,K30)</f>
        <v>0</v>
      </c>
    </row>
    <row r="31" spans="1:13" ht="14.1" customHeight="1">
      <c r="A31" s="75"/>
      <c r="B31" s="75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>
      <c r="A32" s="75"/>
      <c r="B32" s="75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3">
        <f t="shared" ref="L32:M35" si="7">SUM(D32,F32,H32,J32)</f>
        <v>0</v>
      </c>
      <c r="M32" s="3">
        <f t="shared" si="7"/>
        <v>0</v>
      </c>
    </row>
    <row r="33" spans="1:13" ht="14.1" customHeight="1">
      <c r="A33" s="75"/>
      <c r="B33" s="75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3">
        <f t="shared" si="7"/>
        <v>0</v>
      </c>
      <c r="M33" s="3">
        <f t="shared" si="7"/>
        <v>0</v>
      </c>
    </row>
    <row r="34" spans="1:13" ht="14.1" customHeight="1">
      <c r="A34" s="75"/>
      <c r="B34" s="75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3">
        <f t="shared" si="7"/>
        <v>0</v>
      </c>
      <c r="M34" s="3">
        <f t="shared" si="7"/>
        <v>0</v>
      </c>
    </row>
    <row r="35" spans="1:13" ht="14.1" customHeight="1">
      <c r="A35" s="75"/>
      <c r="B35" s="75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3">
        <f t="shared" si="7"/>
        <v>0</v>
      </c>
      <c r="M35" s="3">
        <f t="shared" si="7"/>
        <v>0</v>
      </c>
    </row>
    <row r="36" spans="1:13" ht="14.1" customHeight="1">
      <c r="A36" s="75"/>
      <c r="B36" s="75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>
      <c r="A37" s="75" t="s">
        <v>49</v>
      </c>
      <c r="B37" s="75"/>
      <c r="C37" s="75"/>
      <c r="D37" s="3">
        <f>SUM(D17,D23,D28,D31,D36)</f>
        <v>3</v>
      </c>
      <c r="E37" s="3">
        <f t="shared" ref="E37:M37" si="9">SUM(E17,E23,E28,E31,E36)</f>
        <v>1</v>
      </c>
      <c r="F37" s="3">
        <f t="shared" si="9"/>
        <v>1</v>
      </c>
      <c r="G37" s="3">
        <f t="shared" si="9"/>
        <v>2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3">
        <f t="shared" si="9"/>
        <v>4</v>
      </c>
      <c r="M37" s="3">
        <f t="shared" si="9"/>
        <v>3</v>
      </c>
    </row>
    <row r="38" spans="1:13" ht="3.75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3" ht="14.1" customHeight="1">
      <c r="A39" s="93" t="s">
        <v>48</v>
      </c>
      <c r="B39" s="75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3">
        <f>SUM(D39,F39,H39,J39)</f>
        <v>0</v>
      </c>
      <c r="M39" s="3">
        <f>SUM(E39,G39,I39,K39)</f>
        <v>0</v>
      </c>
    </row>
    <row r="40" spans="1:13" ht="14.1" customHeight="1">
      <c r="A40" s="94"/>
      <c r="B40" s="75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3">
        <f>SUM(D40,F40,H40,J40)</f>
        <v>0</v>
      </c>
      <c r="M40" s="3">
        <f>SUM(E40,G40,I40,K40)</f>
        <v>0</v>
      </c>
    </row>
    <row r="41" spans="1:13" ht="14.1" customHeight="1">
      <c r="A41" s="94"/>
      <c r="B41" s="75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>
      <c r="A42" s="94"/>
      <c r="B42" s="75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3">
        <f>SUM(D42,F42,H42,J42)</f>
        <v>0</v>
      </c>
      <c r="M42" s="3">
        <f>SUM(E42,G42,I42,K42)</f>
        <v>0</v>
      </c>
    </row>
    <row r="43" spans="1:13" ht="14.1" customHeight="1">
      <c r="A43" s="94"/>
      <c r="B43" s="75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3">
        <f>SUM(D43,F43,H43,J43)</f>
        <v>0</v>
      </c>
      <c r="M43" s="3">
        <f>SUM(E43,G43,I43,K43)</f>
        <v>0</v>
      </c>
    </row>
    <row r="44" spans="1:13" ht="14.1" customHeight="1">
      <c r="A44" s="94"/>
      <c r="B44" s="75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>
      <c r="A45" s="94"/>
      <c r="B45" s="75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3">
        <f>SUM(D45,F45,H45,J45)</f>
        <v>0</v>
      </c>
      <c r="M45" s="3">
        <f>SUM(E45,G45,I45,K45)</f>
        <v>0</v>
      </c>
    </row>
    <row r="46" spans="1:13" ht="14.1" customHeight="1">
      <c r="A46" s="94"/>
      <c r="B46" s="75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3">
        <f>SUM(D46,F46,H46,J46)</f>
        <v>0</v>
      </c>
      <c r="M46" s="3">
        <f>SUM(E46,G46,I46,K46)</f>
        <v>0</v>
      </c>
    </row>
    <row r="47" spans="1:13" ht="14.1" customHeight="1">
      <c r="A47" s="95"/>
      <c r="B47" s="75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>
      <c r="A48" s="90" t="s">
        <v>50</v>
      </c>
      <c r="B48" s="90"/>
      <c r="C48" s="9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41" priority="8" operator="equal">
      <formula>0</formula>
    </cfRule>
  </conditionalFormatting>
  <conditionalFormatting sqref="D23:M23">
    <cfRule type="cellIs" dxfId="40" priority="7" operator="equal">
      <formula>0</formula>
    </cfRule>
  </conditionalFormatting>
  <conditionalFormatting sqref="D28:M28">
    <cfRule type="cellIs" dxfId="39" priority="6" operator="equal">
      <formula>0</formula>
    </cfRule>
  </conditionalFormatting>
  <conditionalFormatting sqref="D31:M31">
    <cfRule type="cellIs" dxfId="38" priority="5" operator="equal">
      <formula>0</formula>
    </cfRule>
  </conditionalFormatting>
  <conditionalFormatting sqref="D36:M37">
    <cfRule type="cellIs" dxfId="37" priority="2" operator="equal">
      <formula>0</formula>
    </cfRule>
  </conditionalFormatting>
  <conditionalFormatting sqref="D41:M41">
    <cfRule type="cellIs" dxfId="36" priority="4" operator="equal">
      <formula>0</formula>
    </cfRule>
  </conditionalFormatting>
  <conditionalFormatting sqref="D44:M44">
    <cfRule type="cellIs" dxfId="35" priority="3" operator="equal">
      <formula>0</formula>
    </cfRule>
  </conditionalFormatting>
  <conditionalFormatting sqref="D47:M48">
    <cfRule type="cellIs" dxfId="34" priority="1" operator="equal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78342-CF65-42BB-94EF-0DB3DFA30C30}">
  <dimension ref="A1:M100"/>
  <sheetViews>
    <sheetView topLeftCell="A22" workbookViewId="0">
      <selection activeCell="D37" sqref="D37"/>
    </sheetView>
  </sheetViews>
  <sheetFormatPr baseColWidth="10" defaultColWidth="14.44140625" defaultRowHeight="14.4"/>
  <cols>
    <col min="1" max="1" width="11.109375" customWidth="1"/>
    <col min="2" max="13" width="11.6640625" customWidth="1"/>
  </cols>
  <sheetData>
    <row r="1" spans="1:13" ht="3.75" customHeight="1">
      <c r="A1" s="39"/>
      <c r="B1" s="39"/>
      <c r="C1" s="39"/>
      <c r="D1" s="39"/>
      <c r="E1" s="39"/>
      <c r="F1" s="39"/>
      <c r="G1" s="39"/>
      <c r="H1" s="40"/>
      <c r="I1" s="41"/>
      <c r="J1" s="41"/>
      <c r="K1" s="41"/>
      <c r="L1" s="41"/>
      <c r="M1" s="41"/>
    </row>
    <row r="2" spans="1:13" ht="19.5" customHeight="1">
      <c r="A2" s="113"/>
      <c r="B2" s="106"/>
      <c r="C2" s="114" t="s">
        <v>37</v>
      </c>
      <c r="D2" s="112"/>
      <c r="E2" s="112"/>
      <c r="F2" s="112"/>
      <c r="G2" s="112"/>
      <c r="H2" s="112"/>
      <c r="I2" s="112"/>
      <c r="J2" s="112"/>
      <c r="K2" s="108"/>
      <c r="L2" s="115" t="s">
        <v>41</v>
      </c>
      <c r="M2" s="108"/>
    </row>
    <row r="3" spans="1:13" ht="19.5" customHeight="1">
      <c r="A3" s="99"/>
      <c r="B3" s="109"/>
      <c r="C3" s="114" t="s">
        <v>39</v>
      </c>
      <c r="D3" s="112"/>
      <c r="E3" s="112"/>
      <c r="F3" s="112"/>
      <c r="G3" s="112"/>
      <c r="H3" s="112"/>
      <c r="I3" s="112"/>
      <c r="J3" s="112"/>
      <c r="K3" s="108"/>
      <c r="L3" s="42">
        <v>40640</v>
      </c>
      <c r="M3" s="43" t="s">
        <v>38</v>
      </c>
    </row>
    <row r="4" spans="1:13" ht="19.5" customHeight="1">
      <c r="A4" s="100"/>
      <c r="B4" s="110"/>
      <c r="C4" s="114" t="s">
        <v>40</v>
      </c>
      <c r="D4" s="112"/>
      <c r="E4" s="112"/>
      <c r="F4" s="112"/>
      <c r="G4" s="112"/>
      <c r="H4" s="112"/>
      <c r="I4" s="112"/>
      <c r="J4" s="112"/>
      <c r="K4" s="108"/>
      <c r="L4" s="116"/>
      <c r="M4" s="108"/>
    </row>
    <row r="5" spans="1:13" ht="3" customHeight="1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39"/>
      <c r="M5" s="39"/>
    </row>
    <row r="6" spans="1:13" ht="17.25" customHeight="1">
      <c r="A6" s="117" t="s">
        <v>42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08"/>
    </row>
    <row r="7" spans="1:13" ht="4.5" customHeight="1">
      <c r="A7" s="45"/>
      <c r="B7" s="46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4.25" customHeight="1">
      <c r="A8" s="118" t="s">
        <v>43</v>
      </c>
      <c r="B8" s="119"/>
      <c r="C8" s="119"/>
      <c r="D8" s="120" t="s">
        <v>64</v>
      </c>
      <c r="E8" s="121"/>
      <c r="F8" s="121"/>
      <c r="G8" s="47"/>
      <c r="H8" s="48" t="s">
        <v>44</v>
      </c>
      <c r="I8" s="122">
        <v>254385000504</v>
      </c>
      <c r="J8" s="121"/>
      <c r="K8" s="49" t="s">
        <v>45</v>
      </c>
      <c r="L8" s="120" t="s">
        <v>65</v>
      </c>
      <c r="M8" s="121"/>
    </row>
    <row r="9" spans="1:13" ht="2.25" customHeight="1">
      <c r="A9" s="50"/>
      <c r="B9" s="50"/>
      <c r="C9" s="51"/>
      <c r="D9" s="51"/>
      <c r="E9" s="50"/>
      <c r="F9" s="50"/>
      <c r="G9" s="51"/>
      <c r="H9" s="51"/>
      <c r="I9" s="51"/>
      <c r="J9" s="51"/>
      <c r="K9" s="51"/>
      <c r="L9" s="51"/>
      <c r="M9" s="47"/>
    </row>
    <row r="10" spans="1:13">
      <c r="A10" s="50" t="s">
        <v>46</v>
      </c>
      <c r="B10" s="50"/>
      <c r="C10" s="120" t="s">
        <v>66</v>
      </c>
      <c r="D10" s="121"/>
      <c r="E10" s="121"/>
      <c r="F10" s="121"/>
      <c r="G10" s="123" t="s">
        <v>47</v>
      </c>
      <c r="H10" s="119"/>
      <c r="I10" s="124">
        <v>45260</v>
      </c>
      <c r="J10" s="121"/>
      <c r="K10" s="121"/>
      <c r="L10" s="121"/>
      <c r="M10" s="121"/>
    </row>
    <row r="11" spans="1:13" ht="3.75" customHeight="1">
      <c r="A11" s="52"/>
      <c r="B11" s="52"/>
      <c r="C11" s="53"/>
      <c r="D11" s="53"/>
      <c r="E11" s="53"/>
      <c r="F11" s="53"/>
      <c r="G11" s="54"/>
      <c r="H11" s="54"/>
      <c r="I11" s="55"/>
      <c r="J11" s="55"/>
      <c r="K11" s="55"/>
      <c r="L11" s="55"/>
      <c r="M11" s="56"/>
    </row>
    <row r="12" spans="1:13" ht="26.25" customHeight="1">
      <c r="A12" s="111" t="s">
        <v>36</v>
      </c>
      <c r="B12" s="106"/>
      <c r="C12" s="101" t="s">
        <v>21</v>
      </c>
      <c r="D12" s="107" t="s">
        <v>2</v>
      </c>
      <c r="E12" s="108"/>
      <c r="F12" s="107" t="s">
        <v>3</v>
      </c>
      <c r="G12" s="108"/>
      <c r="H12" s="107" t="s">
        <v>4</v>
      </c>
      <c r="I12" s="108"/>
      <c r="J12" s="107" t="s">
        <v>22</v>
      </c>
      <c r="K12" s="108"/>
      <c r="L12" s="107" t="s">
        <v>51</v>
      </c>
      <c r="M12" s="108"/>
    </row>
    <row r="13" spans="1:13" ht="13.5" customHeight="1">
      <c r="A13" s="100"/>
      <c r="B13" s="110"/>
      <c r="C13" s="103"/>
      <c r="D13" s="57" t="s">
        <v>0</v>
      </c>
      <c r="E13" s="57" t="s">
        <v>1</v>
      </c>
      <c r="F13" s="57" t="s">
        <v>0</v>
      </c>
      <c r="G13" s="57" t="s">
        <v>1</v>
      </c>
      <c r="H13" s="57" t="s">
        <v>0</v>
      </c>
      <c r="I13" s="57" t="s">
        <v>1</v>
      </c>
      <c r="J13" s="57" t="s">
        <v>0</v>
      </c>
      <c r="K13" s="57" t="s">
        <v>1</v>
      </c>
      <c r="L13" s="57" t="s">
        <v>0</v>
      </c>
      <c r="M13" s="57" t="s">
        <v>1</v>
      </c>
    </row>
    <row r="14" spans="1:13" ht="13.5" customHeight="1">
      <c r="A14" s="98" t="s">
        <v>15</v>
      </c>
      <c r="B14" s="106"/>
      <c r="C14" s="58" t="s">
        <v>6</v>
      </c>
      <c r="D14" s="58"/>
      <c r="E14" s="58"/>
      <c r="F14" s="58"/>
      <c r="G14" s="58"/>
      <c r="H14" s="58"/>
      <c r="I14" s="58"/>
      <c r="J14" s="58"/>
      <c r="K14" s="58"/>
      <c r="L14" s="58">
        <f t="shared" ref="L14:M16" si="0">SUM(D14,F14,H14,J14)</f>
        <v>0</v>
      </c>
      <c r="M14" s="58">
        <f t="shared" si="0"/>
        <v>0</v>
      </c>
    </row>
    <row r="15" spans="1:13" ht="13.5" customHeight="1">
      <c r="A15" s="99"/>
      <c r="B15" s="109"/>
      <c r="C15" s="58" t="s">
        <v>7</v>
      </c>
      <c r="D15" s="58"/>
      <c r="E15" s="58"/>
      <c r="F15" s="58"/>
      <c r="G15" s="58"/>
      <c r="H15" s="58"/>
      <c r="I15" s="58"/>
      <c r="J15" s="58"/>
      <c r="K15" s="58"/>
      <c r="L15" s="58">
        <f t="shared" si="0"/>
        <v>0</v>
      </c>
      <c r="M15" s="58">
        <f t="shared" si="0"/>
        <v>0</v>
      </c>
    </row>
    <row r="16" spans="1:13" ht="13.5" customHeight="1">
      <c r="A16" s="99"/>
      <c r="B16" s="109"/>
      <c r="C16" s="58" t="s">
        <v>8</v>
      </c>
      <c r="D16" s="58">
        <v>0</v>
      </c>
      <c r="E16" s="58">
        <v>0</v>
      </c>
      <c r="F16" s="58">
        <v>0</v>
      </c>
      <c r="G16" s="58">
        <v>0</v>
      </c>
      <c r="H16" s="58">
        <v>1</v>
      </c>
      <c r="I16" s="58">
        <v>0</v>
      </c>
      <c r="J16" s="58">
        <v>0</v>
      </c>
      <c r="K16" s="58">
        <v>0</v>
      </c>
      <c r="L16" s="58">
        <f t="shared" si="0"/>
        <v>1</v>
      </c>
      <c r="M16" s="58">
        <f t="shared" si="0"/>
        <v>0</v>
      </c>
    </row>
    <row r="17" spans="1:13" ht="13.5" customHeight="1">
      <c r="A17" s="100"/>
      <c r="B17" s="110"/>
      <c r="C17" s="58" t="s">
        <v>5</v>
      </c>
      <c r="D17" s="58">
        <v>0</v>
      </c>
      <c r="E17" s="58">
        <v>0</v>
      </c>
      <c r="F17" s="58">
        <f t="shared" ref="F17:M17" si="1">SUM(F14:F16)</f>
        <v>0</v>
      </c>
      <c r="G17" s="58">
        <f t="shared" si="1"/>
        <v>0</v>
      </c>
      <c r="H17" s="58">
        <f t="shared" si="1"/>
        <v>1</v>
      </c>
      <c r="I17" s="58">
        <f t="shared" si="1"/>
        <v>0</v>
      </c>
      <c r="J17" s="58">
        <f t="shared" si="1"/>
        <v>0</v>
      </c>
      <c r="K17" s="58">
        <f t="shared" si="1"/>
        <v>0</v>
      </c>
      <c r="L17" s="58">
        <f t="shared" si="1"/>
        <v>1</v>
      </c>
      <c r="M17" s="58">
        <f t="shared" si="1"/>
        <v>0</v>
      </c>
    </row>
    <row r="18" spans="1:13" ht="13.5" customHeight="1">
      <c r="A18" s="98" t="s">
        <v>16</v>
      </c>
      <c r="B18" s="106"/>
      <c r="C18" s="58" t="s">
        <v>23</v>
      </c>
      <c r="D18" s="58">
        <v>1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1</v>
      </c>
      <c r="L18" s="58">
        <f t="shared" ref="L18:M19" si="2">SUM(D18,F18,H18,J18)</f>
        <v>1</v>
      </c>
      <c r="M18" s="58">
        <f t="shared" si="2"/>
        <v>1</v>
      </c>
    </row>
    <row r="19" spans="1:13" ht="13.5" customHeight="1">
      <c r="A19" s="99"/>
      <c r="B19" s="109"/>
      <c r="C19" s="58" t="s">
        <v>24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f t="shared" si="2"/>
        <v>0</v>
      </c>
    </row>
    <row r="20" spans="1:13" ht="13.5" customHeight="1">
      <c r="A20" s="99"/>
      <c r="B20" s="109"/>
      <c r="C20" s="58" t="s">
        <v>25</v>
      </c>
      <c r="D20" s="58">
        <v>2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f t="shared" ref="L20:M21" si="3">SUM(D20,F20,H20,J20)</f>
        <v>2</v>
      </c>
      <c r="M20" s="58">
        <f t="shared" si="3"/>
        <v>0</v>
      </c>
    </row>
    <row r="21" spans="1:13" ht="13.5" customHeight="1">
      <c r="A21" s="99"/>
      <c r="B21" s="109"/>
      <c r="C21" s="58" t="s">
        <v>26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f t="shared" si="3"/>
        <v>0</v>
      </c>
      <c r="M21" s="58">
        <f t="shared" si="3"/>
        <v>0</v>
      </c>
    </row>
    <row r="22" spans="1:13" ht="13.5" customHeight="1">
      <c r="A22" s="99"/>
      <c r="B22" s="109"/>
      <c r="C22" s="58" t="s">
        <v>27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</row>
    <row r="23" spans="1:13" ht="13.5" customHeight="1">
      <c r="A23" s="100"/>
      <c r="B23" s="110"/>
      <c r="C23" s="58" t="s">
        <v>5</v>
      </c>
      <c r="D23" s="58">
        <f t="shared" ref="D23:M23" si="4">SUM(D18:D22)</f>
        <v>3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1</v>
      </c>
      <c r="L23" s="58">
        <f t="shared" si="4"/>
        <v>3</v>
      </c>
      <c r="M23" s="58">
        <f t="shared" si="4"/>
        <v>1</v>
      </c>
    </row>
    <row r="24" spans="1:13" ht="13.5" customHeight="1">
      <c r="A24" s="98" t="s">
        <v>17</v>
      </c>
      <c r="B24" s="106"/>
      <c r="C24" s="58" t="s">
        <v>28</v>
      </c>
      <c r="D24" s="58">
        <v>1</v>
      </c>
      <c r="E24" s="58">
        <v>3</v>
      </c>
      <c r="F24" s="58"/>
      <c r="G24" s="58"/>
      <c r="H24" s="58">
        <v>1</v>
      </c>
      <c r="I24" s="58"/>
      <c r="J24" s="58"/>
      <c r="K24" s="58"/>
      <c r="L24" s="58">
        <f t="shared" ref="L24:M27" si="5">SUM(D24,F24,H24,J24)</f>
        <v>2</v>
      </c>
      <c r="M24" s="58">
        <f t="shared" si="5"/>
        <v>3</v>
      </c>
    </row>
    <row r="25" spans="1:13" ht="13.5" customHeight="1">
      <c r="A25" s="99"/>
      <c r="B25" s="109"/>
      <c r="C25" s="58" t="s">
        <v>29</v>
      </c>
      <c r="D25" s="58"/>
      <c r="E25" s="58"/>
      <c r="F25" s="58"/>
      <c r="G25" s="58"/>
      <c r="H25" s="58"/>
      <c r="I25" s="58"/>
      <c r="J25" s="58"/>
      <c r="K25" s="58"/>
      <c r="L25" s="58">
        <f t="shared" si="5"/>
        <v>0</v>
      </c>
      <c r="M25" s="58">
        <f t="shared" si="5"/>
        <v>0</v>
      </c>
    </row>
    <row r="26" spans="1:13" ht="13.5" customHeight="1">
      <c r="A26" s="99"/>
      <c r="B26" s="109"/>
      <c r="C26" s="58" t="s">
        <v>30</v>
      </c>
      <c r="D26" s="58"/>
      <c r="E26" s="58"/>
      <c r="F26" s="58"/>
      <c r="G26" s="58"/>
      <c r="H26" s="58"/>
      <c r="I26" s="58"/>
      <c r="J26" s="58"/>
      <c r="K26" s="58"/>
      <c r="L26" s="58">
        <f t="shared" si="5"/>
        <v>0</v>
      </c>
      <c r="M26" s="58">
        <f t="shared" si="5"/>
        <v>0</v>
      </c>
    </row>
    <row r="27" spans="1:13" ht="13.5" customHeight="1">
      <c r="A27" s="99"/>
      <c r="B27" s="109"/>
      <c r="C27" s="58" t="s">
        <v>31</v>
      </c>
      <c r="D27" s="58"/>
      <c r="E27" s="58"/>
      <c r="F27" s="58"/>
      <c r="G27" s="58"/>
      <c r="H27" s="58"/>
      <c r="I27" s="58"/>
      <c r="J27" s="58"/>
      <c r="K27" s="58"/>
      <c r="L27" s="58">
        <f t="shared" si="5"/>
        <v>0</v>
      </c>
      <c r="M27" s="58">
        <f t="shared" si="5"/>
        <v>0</v>
      </c>
    </row>
    <row r="28" spans="1:13" ht="13.5" customHeight="1">
      <c r="A28" s="100"/>
      <c r="B28" s="110"/>
      <c r="C28" s="58" t="s">
        <v>5</v>
      </c>
      <c r="D28" s="58">
        <f t="shared" ref="D28:M28" si="6">SUM(D24:D27)</f>
        <v>1</v>
      </c>
      <c r="E28" s="58">
        <f t="shared" si="6"/>
        <v>3</v>
      </c>
      <c r="F28" s="58">
        <f t="shared" si="6"/>
        <v>0</v>
      </c>
      <c r="G28" s="58">
        <f t="shared" si="6"/>
        <v>0</v>
      </c>
      <c r="H28" s="58">
        <f t="shared" si="6"/>
        <v>1</v>
      </c>
      <c r="I28" s="58">
        <f t="shared" si="6"/>
        <v>0</v>
      </c>
      <c r="J28" s="58">
        <f t="shared" si="6"/>
        <v>0</v>
      </c>
      <c r="K28" s="58">
        <f t="shared" si="6"/>
        <v>0</v>
      </c>
      <c r="L28" s="58">
        <f t="shared" si="6"/>
        <v>2</v>
      </c>
      <c r="M28" s="58">
        <f t="shared" si="6"/>
        <v>3</v>
      </c>
    </row>
    <row r="29" spans="1:13" ht="13.5" customHeight="1">
      <c r="A29" s="101" t="s">
        <v>20</v>
      </c>
      <c r="B29" s="101" t="s">
        <v>18</v>
      </c>
      <c r="C29" s="58" t="s">
        <v>32</v>
      </c>
      <c r="D29" s="58"/>
      <c r="E29" s="58"/>
      <c r="F29" s="58"/>
      <c r="G29" s="58"/>
      <c r="H29" s="58"/>
      <c r="I29" s="58"/>
      <c r="J29" s="58"/>
      <c r="K29" s="58"/>
      <c r="L29" s="58">
        <f t="shared" ref="L29:M30" si="7">SUM(D29,F29,H29,J29)</f>
        <v>0</v>
      </c>
      <c r="M29" s="58">
        <f t="shared" si="7"/>
        <v>0</v>
      </c>
    </row>
    <row r="30" spans="1:13" ht="13.5" customHeight="1">
      <c r="A30" s="102"/>
      <c r="B30" s="102"/>
      <c r="C30" s="58" t="s">
        <v>33</v>
      </c>
      <c r="D30" s="58"/>
      <c r="E30" s="58"/>
      <c r="F30" s="58"/>
      <c r="G30" s="58"/>
      <c r="H30" s="58"/>
      <c r="I30" s="58"/>
      <c r="J30" s="58"/>
      <c r="K30" s="58"/>
      <c r="L30" s="58">
        <f t="shared" si="7"/>
        <v>0</v>
      </c>
      <c r="M30" s="58">
        <f t="shared" si="7"/>
        <v>0</v>
      </c>
    </row>
    <row r="31" spans="1:13" ht="13.5" customHeight="1">
      <c r="A31" s="102"/>
      <c r="B31" s="103"/>
      <c r="C31" s="58" t="s">
        <v>5</v>
      </c>
      <c r="D31" s="58">
        <f t="shared" ref="D31:M31" si="8">SUM(D29:D30)</f>
        <v>0</v>
      </c>
      <c r="E31" s="58">
        <f t="shared" si="8"/>
        <v>0</v>
      </c>
      <c r="F31" s="58">
        <f t="shared" si="8"/>
        <v>0</v>
      </c>
      <c r="G31" s="58">
        <f t="shared" si="8"/>
        <v>0</v>
      </c>
      <c r="H31" s="58">
        <f t="shared" si="8"/>
        <v>0</v>
      </c>
      <c r="I31" s="58">
        <f t="shared" si="8"/>
        <v>0</v>
      </c>
      <c r="J31" s="58">
        <f t="shared" si="8"/>
        <v>0</v>
      </c>
      <c r="K31" s="58">
        <f t="shared" si="8"/>
        <v>0</v>
      </c>
      <c r="L31" s="58">
        <f t="shared" si="8"/>
        <v>0</v>
      </c>
      <c r="M31" s="58">
        <f t="shared" si="8"/>
        <v>0</v>
      </c>
    </row>
    <row r="32" spans="1:13" ht="13.5" customHeight="1">
      <c r="A32" s="102"/>
      <c r="B32" s="101" t="s">
        <v>19</v>
      </c>
      <c r="C32" s="58" t="s">
        <v>32</v>
      </c>
      <c r="D32" s="58"/>
      <c r="E32" s="58"/>
      <c r="F32" s="58"/>
      <c r="G32" s="58"/>
      <c r="H32" s="58"/>
      <c r="I32" s="58"/>
      <c r="J32" s="58"/>
      <c r="K32" s="58"/>
      <c r="L32" s="58">
        <f t="shared" ref="L32:M35" si="9">SUM(D32,F32,H32,J32)</f>
        <v>0</v>
      </c>
      <c r="M32" s="58">
        <f t="shared" si="9"/>
        <v>0</v>
      </c>
    </row>
    <row r="33" spans="1:13" ht="13.5" customHeight="1">
      <c r="A33" s="102"/>
      <c r="B33" s="102"/>
      <c r="C33" s="58" t="s">
        <v>33</v>
      </c>
      <c r="D33" s="58"/>
      <c r="E33" s="58"/>
      <c r="F33" s="58"/>
      <c r="G33" s="58"/>
      <c r="H33" s="58"/>
      <c r="I33" s="58"/>
      <c r="J33" s="58"/>
      <c r="K33" s="58"/>
      <c r="L33" s="58">
        <f t="shared" si="9"/>
        <v>0</v>
      </c>
      <c r="M33" s="58">
        <f t="shared" si="9"/>
        <v>0</v>
      </c>
    </row>
    <row r="34" spans="1:13" ht="13.5" customHeight="1">
      <c r="A34" s="102"/>
      <c r="B34" s="102"/>
      <c r="C34" s="58" t="s">
        <v>34</v>
      </c>
      <c r="D34" s="58"/>
      <c r="E34" s="58"/>
      <c r="F34" s="58"/>
      <c r="G34" s="58"/>
      <c r="H34" s="58"/>
      <c r="I34" s="58"/>
      <c r="J34" s="58"/>
      <c r="K34" s="58"/>
      <c r="L34" s="58">
        <f t="shared" si="9"/>
        <v>0</v>
      </c>
      <c r="M34" s="58">
        <f t="shared" si="9"/>
        <v>0</v>
      </c>
    </row>
    <row r="35" spans="1:13" ht="13.5" customHeight="1">
      <c r="A35" s="102"/>
      <c r="B35" s="102"/>
      <c r="C35" s="58" t="s">
        <v>35</v>
      </c>
      <c r="D35" s="58"/>
      <c r="E35" s="58"/>
      <c r="F35" s="58"/>
      <c r="G35" s="58"/>
      <c r="H35" s="58"/>
      <c r="I35" s="58"/>
      <c r="J35" s="58"/>
      <c r="K35" s="58"/>
      <c r="L35" s="58">
        <f t="shared" si="9"/>
        <v>0</v>
      </c>
      <c r="M35" s="58">
        <f t="shared" si="9"/>
        <v>0</v>
      </c>
    </row>
    <row r="36" spans="1:13" ht="13.5" customHeight="1">
      <c r="A36" s="103"/>
      <c r="B36" s="103"/>
      <c r="C36" s="58" t="s">
        <v>5</v>
      </c>
      <c r="D36" s="58">
        <f t="shared" ref="D36:M36" si="10">SUM(D32:D35)</f>
        <v>0</v>
      </c>
      <c r="E36" s="58">
        <f t="shared" si="10"/>
        <v>0</v>
      </c>
      <c r="F36" s="58">
        <f t="shared" si="10"/>
        <v>0</v>
      </c>
      <c r="G36" s="58">
        <f t="shared" si="10"/>
        <v>0</v>
      </c>
      <c r="H36" s="58">
        <f t="shared" si="10"/>
        <v>0</v>
      </c>
      <c r="I36" s="58">
        <f t="shared" si="10"/>
        <v>0</v>
      </c>
      <c r="J36" s="58">
        <f t="shared" si="10"/>
        <v>0</v>
      </c>
      <c r="K36" s="58">
        <f t="shared" si="10"/>
        <v>0</v>
      </c>
      <c r="L36" s="58">
        <f t="shared" si="10"/>
        <v>0</v>
      </c>
      <c r="M36" s="58">
        <f t="shared" si="10"/>
        <v>0</v>
      </c>
    </row>
    <row r="37" spans="1:13" ht="18.75" customHeight="1">
      <c r="A37" s="107" t="s">
        <v>49</v>
      </c>
      <c r="B37" s="112"/>
      <c r="C37" s="108"/>
      <c r="D37" s="58">
        <f t="shared" ref="D37:M37" si="11">SUM(D17,D23,D28,D31,D36)</f>
        <v>4</v>
      </c>
      <c r="E37" s="58">
        <f t="shared" si="11"/>
        <v>3</v>
      </c>
      <c r="F37" s="58">
        <v>0</v>
      </c>
      <c r="G37" s="58">
        <v>0</v>
      </c>
      <c r="H37" s="58">
        <f t="shared" si="11"/>
        <v>2</v>
      </c>
      <c r="I37" s="58">
        <f t="shared" si="11"/>
        <v>0</v>
      </c>
      <c r="J37" s="58">
        <f t="shared" si="11"/>
        <v>0</v>
      </c>
      <c r="K37" s="58">
        <f t="shared" si="11"/>
        <v>1</v>
      </c>
      <c r="L37" s="58">
        <f t="shared" si="11"/>
        <v>6</v>
      </c>
      <c r="M37" s="58">
        <f t="shared" si="11"/>
        <v>4</v>
      </c>
    </row>
    <row r="38" spans="1:13" ht="3.75" customHeight="1">
      <c r="A38" s="59"/>
      <c r="B38" s="60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  <row r="39" spans="1:13" ht="13.5" customHeight="1">
      <c r="A39" s="98" t="s">
        <v>48</v>
      </c>
      <c r="B39" s="101" t="s">
        <v>16</v>
      </c>
      <c r="C39" s="58" t="s">
        <v>9</v>
      </c>
      <c r="D39" s="58"/>
      <c r="E39" s="58"/>
      <c r="F39" s="58"/>
      <c r="G39" s="58"/>
      <c r="H39" s="58"/>
      <c r="I39" s="58"/>
      <c r="J39" s="58"/>
      <c r="K39" s="58"/>
      <c r="L39" s="58">
        <f t="shared" ref="L39:M40" si="12">SUM(D39,F39,H39,J39)</f>
        <v>0</v>
      </c>
      <c r="M39" s="58">
        <f t="shared" si="12"/>
        <v>0</v>
      </c>
    </row>
    <row r="40" spans="1:13" ht="13.5" customHeight="1">
      <c r="A40" s="99"/>
      <c r="B40" s="102"/>
      <c r="C40" s="58" t="s">
        <v>10</v>
      </c>
      <c r="D40" s="58"/>
      <c r="E40" s="58"/>
      <c r="F40" s="58"/>
      <c r="G40" s="58"/>
      <c r="H40" s="58"/>
      <c r="I40" s="58"/>
      <c r="J40" s="58"/>
      <c r="K40" s="58"/>
      <c r="L40" s="58">
        <f t="shared" si="12"/>
        <v>0</v>
      </c>
      <c r="M40" s="58">
        <f t="shared" si="12"/>
        <v>0</v>
      </c>
    </row>
    <row r="41" spans="1:13" ht="13.5" customHeight="1">
      <c r="A41" s="99"/>
      <c r="B41" s="103"/>
      <c r="C41" s="58" t="s">
        <v>5</v>
      </c>
      <c r="D41" s="58">
        <f t="shared" ref="D41:M41" si="13">SUM(D39:D40)</f>
        <v>0</v>
      </c>
      <c r="E41" s="58">
        <f t="shared" si="13"/>
        <v>0</v>
      </c>
      <c r="F41" s="58">
        <f t="shared" si="13"/>
        <v>0</v>
      </c>
      <c r="G41" s="58">
        <f t="shared" si="13"/>
        <v>0</v>
      </c>
      <c r="H41" s="58">
        <f t="shared" si="13"/>
        <v>0</v>
      </c>
      <c r="I41" s="58">
        <f t="shared" si="13"/>
        <v>0</v>
      </c>
      <c r="J41" s="58">
        <f t="shared" si="13"/>
        <v>0</v>
      </c>
      <c r="K41" s="58">
        <f t="shared" si="13"/>
        <v>0</v>
      </c>
      <c r="L41" s="58">
        <f t="shared" si="13"/>
        <v>0</v>
      </c>
      <c r="M41" s="58">
        <f t="shared" si="13"/>
        <v>0</v>
      </c>
    </row>
    <row r="42" spans="1:13" ht="13.5" customHeight="1">
      <c r="A42" s="99"/>
      <c r="B42" s="101" t="s">
        <v>17</v>
      </c>
      <c r="C42" s="58" t="s">
        <v>11</v>
      </c>
      <c r="D42" s="58"/>
      <c r="E42" s="58"/>
      <c r="F42" s="58"/>
      <c r="G42" s="58"/>
      <c r="H42" s="58"/>
      <c r="I42" s="58"/>
      <c r="J42" s="58"/>
      <c r="K42" s="58"/>
      <c r="L42" s="58">
        <f t="shared" ref="L42:M43" si="14">SUM(D42,F42,H42,J42)</f>
        <v>0</v>
      </c>
      <c r="M42" s="58">
        <f t="shared" si="14"/>
        <v>0</v>
      </c>
    </row>
    <row r="43" spans="1:13" ht="13.5" customHeight="1">
      <c r="A43" s="99"/>
      <c r="B43" s="102"/>
      <c r="C43" s="58" t="s">
        <v>12</v>
      </c>
      <c r="D43" s="58"/>
      <c r="E43" s="58"/>
      <c r="F43" s="58"/>
      <c r="G43" s="58"/>
      <c r="H43" s="58"/>
      <c r="I43" s="58"/>
      <c r="J43" s="58"/>
      <c r="K43" s="58"/>
      <c r="L43" s="58">
        <f t="shared" si="14"/>
        <v>0</v>
      </c>
      <c r="M43" s="58">
        <f t="shared" si="14"/>
        <v>0</v>
      </c>
    </row>
    <row r="44" spans="1:13" ht="13.5" customHeight="1">
      <c r="A44" s="99"/>
      <c r="B44" s="103"/>
      <c r="C44" s="58" t="s">
        <v>5</v>
      </c>
      <c r="D44" s="58">
        <f t="shared" ref="D44:M44" si="15">SUM(D42:D43)</f>
        <v>0</v>
      </c>
      <c r="E44" s="58">
        <f t="shared" si="15"/>
        <v>0</v>
      </c>
      <c r="F44" s="58">
        <f t="shared" si="15"/>
        <v>0</v>
      </c>
      <c r="G44" s="58">
        <f t="shared" si="15"/>
        <v>0</v>
      </c>
      <c r="H44" s="58">
        <f t="shared" si="15"/>
        <v>0</v>
      </c>
      <c r="I44" s="58">
        <f t="shared" si="15"/>
        <v>0</v>
      </c>
      <c r="J44" s="58">
        <f t="shared" si="15"/>
        <v>0</v>
      </c>
      <c r="K44" s="58">
        <f t="shared" si="15"/>
        <v>0</v>
      </c>
      <c r="L44" s="58">
        <f t="shared" si="15"/>
        <v>0</v>
      </c>
      <c r="M44" s="58">
        <f t="shared" si="15"/>
        <v>0</v>
      </c>
    </row>
    <row r="45" spans="1:13" ht="13.5" customHeight="1">
      <c r="A45" s="99"/>
      <c r="B45" s="101" t="s">
        <v>20</v>
      </c>
      <c r="C45" s="58" t="s">
        <v>13</v>
      </c>
      <c r="D45" s="58"/>
      <c r="E45" s="58"/>
      <c r="F45" s="58"/>
      <c r="G45" s="58"/>
      <c r="H45" s="58"/>
      <c r="I45" s="58"/>
      <c r="J45" s="58"/>
      <c r="K45" s="58"/>
      <c r="L45" s="58">
        <f t="shared" ref="L45:M46" si="16">SUM(D45,F45,H45,J45)</f>
        <v>0</v>
      </c>
      <c r="M45" s="58">
        <f t="shared" si="16"/>
        <v>0</v>
      </c>
    </row>
    <row r="46" spans="1:13" ht="13.5" customHeight="1">
      <c r="A46" s="99"/>
      <c r="B46" s="102"/>
      <c r="C46" s="58" t="s">
        <v>14</v>
      </c>
      <c r="D46" s="58"/>
      <c r="E46" s="58"/>
      <c r="F46" s="58"/>
      <c r="G46" s="58"/>
      <c r="H46" s="58"/>
      <c r="I46" s="58"/>
      <c r="J46" s="58"/>
      <c r="K46" s="58"/>
      <c r="L46" s="58">
        <f t="shared" si="16"/>
        <v>0</v>
      </c>
      <c r="M46" s="58">
        <f t="shared" si="16"/>
        <v>0</v>
      </c>
    </row>
    <row r="47" spans="1:13" ht="13.5" customHeight="1">
      <c r="A47" s="100"/>
      <c r="B47" s="103"/>
      <c r="C47" s="58" t="s">
        <v>5</v>
      </c>
      <c r="D47" s="58">
        <f t="shared" ref="D47:M47" si="17">SUM(D45:D46)</f>
        <v>0</v>
      </c>
      <c r="E47" s="58">
        <f t="shared" si="17"/>
        <v>0</v>
      </c>
      <c r="F47" s="58">
        <f t="shared" si="17"/>
        <v>0</v>
      </c>
      <c r="G47" s="58">
        <f t="shared" si="17"/>
        <v>0</v>
      </c>
      <c r="H47" s="58">
        <f t="shared" si="17"/>
        <v>0</v>
      </c>
      <c r="I47" s="58">
        <f t="shared" si="17"/>
        <v>0</v>
      </c>
      <c r="J47" s="58">
        <f t="shared" si="17"/>
        <v>0</v>
      </c>
      <c r="K47" s="58">
        <f t="shared" si="17"/>
        <v>0</v>
      </c>
      <c r="L47" s="58">
        <f t="shared" si="17"/>
        <v>0</v>
      </c>
      <c r="M47" s="58">
        <f t="shared" si="17"/>
        <v>0</v>
      </c>
    </row>
    <row r="48" spans="1:13" ht="17.25" customHeight="1">
      <c r="A48" s="104" t="s">
        <v>50</v>
      </c>
      <c r="B48" s="105"/>
      <c r="C48" s="106"/>
      <c r="D48" s="58">
        <f t="shared" ref="D48:M48" si="18">SUM(D41,D44,D47)</f>
        <v>0</v>
      </c>
      <c r="E48" s="58">
        <f t="shared" si="18"/>
        <v>0</v>
      </c>
      <c r="F48" s="58">
        <f t="shared" si="18"/>
        <v>0</v>
      </c>
      <c r="G48" s="58">
        <f t="shared" si="18"/>
        <v>0</v>
      </c>
      <c r="H48" s="58">
        <f t="shared" si="18"/>
        <v>0</v>
      </c>
      <c r="I48" s="58">
        <f t="shared" si="18"/>
        <v>0</v>
      </c>
      <c r="J48" s="58">
        <f t="shared" si="18"/>
        <v>0</v>
      </c>
      <c r="K48" s="58">
        <f t="shared" si="18"/>
        <v>0</v>
      </c>
      <c r="L48" s="58">
        <f t="shared" si="18"/>
        <v>0</v>
      </c>
      <c r="M48" s="58">
        <f t="shared" si="18"/>
        <v>0</v>
      </c>
    </row>
    <row r="49" spans="1:13" ht="11.25" customHeight="1">
      <c r="A49" s="45"/>
      <c r="B49" s="46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ht="11.25" customHeight="1">
      <c r="A50" s="45"/>
      <c r="B50" s="4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ht="11.25" customHeight="1">
      <c r="A51" s="45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ht="11.25" customHeight="1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ht="11.25" customHeight="1">
      <c r="A53" s="45"/>
      <c r="B53" s="4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ht="11.25" customHeight="1">
      <c r="A54" s="45"/>
      <c r="B54" s="4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ht="11.25" customHeight="1">
      <c r="A55" s="45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ht="11.25" customHeight="1">
      <c r="A56" s="45"/>
      <c r="B56" s="4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ht="11.25" customHeight="1">
      <c r="A57" s="45"/>
      <c r="B57" s="46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ht="11.25" customHeight="1">
      <c r="A58" s="45"/>
      <c r="B58" s="46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1:13" ht="11.25" customHeight="1">
      <c r="A59" s="45"/>
      <c r="B59" s="4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ht="11.25" customHeight="1">
      <c r="A60" s="45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ht="11.25" customHeight="1">
      <c r="A61" s="45"/>
      <c r="B61" s="46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ht="11.25" customHeight="1">
      <c r="A62" s="45"/>
      <c r="B62" s="46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ht="11.25" customHeight="1">
      <c r="A63" s="45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ht="11.25" customHeight="1">
      <c r="A64" s="45"/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ht="11.25" customHeight="1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</row>
    <row r="66" spans="1:13" ht="11.25" customHeight="1">
      <c r="A66" s="45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</row>
    <row r="67" spans="1:13" ht="11.25" customHeight="1">
      <c r="A67" s="45"/>
      <c r="B67" s="46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</row>
    <row r="68" spans="1:13" ht="11.25" customHeight="1">
      <c r="A68" s="45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</row>
    <row r="69" spans="1:13" ht="11.25" customHeight="1">
      <c r="A69" s="45"/>
      <c r="B69" s="4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</row>
    <row r="70" spans="1:13" ht="11.25" customHeight="1">
      <c r="A70" s="45"/>
      <c r="B70" s="46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</row>
    <row r="71" spans="1:13" ht="11.25" customHeight="1">
      <c r="A71" s="45"/>
      <c r="B71" s="46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</row>
    <row r="72" spans="1:13" ht="11.25" customHeight="1">
      <c r="A72" s="45"/>
      <c r="B72" s="46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</row>
    <row r="73" spans="1:13" ht="11.25" customHeight="1">
      <c r="A73" s="45"/>
      <c r="B73" s="46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</row>
    <row r="74" spans="1:13" ht="11.25" customHeight="1">
      <c r="A74" s="45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</row>
    <row r="75" spans="1:13" ht="11.25" customHeight="1">
      <c r="A75" s="45"/>
      <c r="B75" s="46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1.25" customHeight="1">
      <c r="A76" s="45"/>
      <c r="B76" s="46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</row>
    <row r="77" spans="1:13" ht="11.25" customHeight="1">
      <c r="A77" s="45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</row>
    <row r="78" spans="1:13" ht="11.25" customHeight="1">
      <c r="A78" s="45"/>
      <c r="B78" s="46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3" ht="11.25" customHeight="1">
      <c r="A79" s="45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</row>
    <row r="80" spans="1:13" ht="11.25" customHeight="1">
      <c r="A80" s="45"/>
      <c r="B80" s="46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1:13" ht="11.25" customHeight="1">
      <c r="A81" s="45"/>
      <c r="B81" s="46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</row>
    <row r="82" spans="1:13" ht="11.25" customHeight="1">
      <c r="A82" s="45"/>
      <c r="B82" s="46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</row>
    <row r="83" spans="1:13" ht="11.25" customHeight="1">
      <c r="A83" s="45"/>
      <c r="B83" s="46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</row>
    <row r="84" spans="1:13" ht="11.25" customHeight="1">
      <c r="A84" s="45"/>
      <c r="B84" s="46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</row>
    <row r="85" spans="1:13" ht="11.25" customHeight="1">
      <c r="A85" s="45"/>
      <c r="B85" s="46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</row>
    <row r="86" spans="1:13" ht="11.25" customHeight="1">
      <c r="A86" s="45"/>
      <c r="B86" s="46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</row>
    <row r="87" spans="1:13" ht="11.25" customHeight="1">
      <c r="A87" s="45"/>
      <c r="B87" s="46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</row>
    <row r="88" spans="1:13" ht="11.25" customHeight="1">
      <c r="A88" s="45"/>
      <c r="B88" s="46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</row>
    <row r="89" spans="1:13" ht="11.25" customHeight="1">
      <c r="A89" s="45"/>
      <c r="B89" s="46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</row>
    <row r="90" spans="1:13" ht="11.25" customHeight="1">
      <c r="A90" s="45"/>
      <c r="B90" s="46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</row>
    <row r="91" spans="1:13" ht="11.25" customHeight="1">
      <c r="A91" s="45"/>
      <c r="B91" s="46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</row>
    <row r="92" spans="1:13" ht="11.25" customHeight="1">
      <c r="A92" s="45"/>
      <c r="B92" s="46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</row>
    <row r="93" spans="1:13" ht="11.25" customHeight="1">
      <c r="A93" s="45"/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  <row r="94" spans="1:13" ht="11.25" customHeight="1">
      <c r="A94" s="45"/>
      <c r="B94" s="46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ht="11.25" customHeight="1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</row>
    <row r="96" spans="1:13" ht="11.25" customHeight="1">
      <c r="A96" s="45"/>
      <c r="B96" s="46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</row>
    <row r="97" spans="1:13" ht="11.25" customHeight="1">
      <c r="A97" s="45"/>
      <c r="B97" s="46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</row>
    <row r="98" spans="1:13" ht="11.25" customHeight="1">
      <c r="A98" s="45"/>
      <c r="B98" s="46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</row>
    <row r="99" spans="1:13" ht="11.25" customHeight="1">
      <c r="A99" s="45"/>
      <c r="B99" s="46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3" ht="11.25" customHeight="1">
      <c r="A100" s="45"/>
      <c r="B100" s="46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conditionalFormatting sqref="D17:M17">
    <cfRule type="cellIs" dxfId="33" priority="1" operator="equal">
      <formula>0</formula>
    </cfRule>
  </conditionalFormatting>
  <conditionalFormatting sqref="D23:M23">
    <cfRule type="cellIs" dxfId="32" priority="2" operator="equal">
      <formula>0</formula>
    </cfRule>
  </conditionalFormatting>
  <conditionalFormatting sqref="D28:M28">
    <cfRule type="cellIs" dxfId="31" priority="3" operator="equal">
      <formula>0</formula>
    </cfRule>
  </conditionalFormatting>
  <conditionalFormatting sqref="D31:M31">
    <cfRule type="cellIs" dxfId="30" priority="4" operator="equal">
      <formula>0</formula>
    </cfRule>
  </conditionalFormatting>
  <conditionalFormatting sqref="D36:M37">
    <cfRule type="cellIs" dxfId="29" priority="5" operator="equal">
      <formula>0</formula>
    </cfRule>
  </conditionalFormatting>
  <conditionalFormatting sqref="D41:M41">
    <cfRule type="cellIs" dxfId="28" priority="6" operator="equal">
      <formula>0</formula>
    </cfRule>
  </conditionalFormatting>
  <conditionalFormatting sqref="D44:M44">
    <cfRule type="cellIs" dxfId="27" priority="7" operator="equal">
      <formula>0</formula>
    </cfRule>
  </conditionalFormatting>
  <conditionalFormatting sqref="D47:M48">
    <cfRule type="cellIs" dxfId="26" priority="8" operator="equal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3867-04BE-4A9B-BA24-2C9DE2CFABDB}">
  <dimension ref="A1:N49"/>
  <sheetViews>
    <sheetView tabSelected="1" workbookViewId="0">
      <selection activeCell="L60" sqref="L60"/>
    </sheetView>
  </sheetViews>
  <sheetFormatPr baseColWidth="10" defaultRowHeight="14.4"/>
  <sheetData>
    <row r="1" spans="1:14">
      <c r="A1" s="28"/>
      <c r="B1" s="28"/>
      <c r="C1" s="28"/>
      <c r="D1" s="28"/>
      <c r="E1" s="28"/>
      <c r="F1" s="28"/>
      <c r="G1" s="28"/>
      <c r="H1" s="29"/>
      <c r="I1" s="30"/>
      <c r="J1" s="30"/>
      <c r="K1" s="30"/>
      <c r="L1" s="30"/>
      <c r="M1" s="30"/>
      <c r="N1" s="30"/>
    </row>
    <row r="2" spans="1:14">
      <c r="A2" s="143"/>
      <c r="B2" s="144"/>
      <c r="C2" s="149" t="s">
        <v>37</v>
      </c>
      <c r="D2" s="150"/>
      <c r="E2" s="150"/>
      <c r="F2" s="150"/>
      <c r="G2" s="150"/>
      <c r="H2" s="150"/>
      <c r="I2" s="150"/>
      <c r="J2" s="150"/>
      <c r="K2" s="151"/>
      <c r="L2" s="79" t="s">
        <v>41</v>
      </c>
      <c r="M2" s="152"/>
      <c r="N2" s="61"/>
    </row>
    <row r="3" spans="1:14">
      <c r="A3" s="145"/>
      <c r="B3" s="146"/>
      <c r="C3" s="149" t="s">
        <v>39</v>
      </c>
      <c r="D3" s="150"/>
      <c r="E3" s="150"/>
      <c r="F3" s="150"/>
      <c r="G3" s="150"/>
      <c r="H3" s="150"/>
      <c r="I3" s="150"/>
      <c r="J3" s="150"/>
      <c r="K3" s="151"/>
      <c r="L3" s="7">
        <v>40640</v>
      </c>
      <c r="M3" s="8" t="s">
        <v>38</v>
      </c>
      <c r="N3" s="61"/>
    </row>
    <row r="4" spans="1:14">
      <c r="A4" s="147"/>
      <c r="B4" s="148"/>
      <c r="C4" s="149" t="s">
        <v>40</v>
      </c>
      <c r="D4" s="150"/>
      <c r="E4" s="150"/>
      <c r="F4" s="150"/>
      <c r="G4" s="150"/>
      <c r="H4" s="150"/>
      <c r="I4" s="150"/>
      <c r="J4" s="150"/>
      <c r="K4" s="151"/>
      <c r="L4" s="153"/>
      <c r="M4" s="154"/>
      <c r="N4" s="61"/>
    </row>
    <row r="5" spans="1:14">
      <c r="A5" s="62"/>
      <c r="B5" s="62"/>
      <c r="C5" s="61"/>
      <c r="D5" s="61"/>
      <c r="E5" s="61"/>
      <c r="F5" s="61"/>
      <c r="G5" s="61"/>
      <c r="H5" s="61"/>
      <c r="I5" s="61"/>
      <c r="J5" s="61"/>
      <c r="K5" s="61"/>
      <c r="L5" s="28"/>
      <c r="M5" s="28"/>
      <c r="N5" s="61"/>
    </row>
    <row r="6" spans="1:14">
      <c r="A6" s="155" t="s">
        <v>42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61"/>
    </row>
    <row r="7" spans="1:14">
      <c r="A7" s="61"/>
      <c r="B7" s="63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1:14">
      <c r="A8" s="96" t="s">
        <v>43</v>
      </c>
      <c r="B8" s="96"/>
      <c r="C8" s="96"/>
      <c r="D8" s="157" t="s">
        <v>67</v>
      </c>
      <c r="E8" s="157"/>
      <c r="F8" s="157"/>
      <c r="G8" s="21"/>
      <c r="H8" s="31" t="s">
        <v>44</v>
      </c>
      <c r="I8" s="158">
        <v>254385000440</v>
      </c>
      <c r="J8" s="158"/>
      <c r="K8" s="32" t="s">
        <v>45</v>
      </c>
      <c r="L8" s="157" t="s">
        <v>65</v>
      </c>
      <c r="M8" s="157"/>
      <c r="N8" s="21"/>
    </row>
    <row r="9" spans="1:14">
      <c r="A9" s="33"/>
      <c r="B9" s="33"/>
      <c r="C9" s="34"/>
      <c r="D9" s="34"/>
      <c r="E9" s="33"/>
      <c r="F9" s="33"/>
      <c r="G9" s="34"/>
      <c r="H9" s="34"/>
      <c r="I9" s="34"/>
      <c r="J9" s="34"/>
      <c r="K9" s="34"/>
      <c r="L9" s="34"/>
      <c r="M9" s="21"/>
      <c r="N9" s="21"/>
    </row>
    <row r="10" spans="1:14">
      <c r="A10" s="33" t="s">
        <v>46</v>
      </c>
      <c r="B10" s="33"/>
      <c r="C10" s="157" t="s">
        <v>68</v>
      </c>
      <c r="D10" s="157"/>
      <c r="E10" s="157"/>
      <c r="F10" s="157"/>
      <c r="G10" s="97" t="s">
        <v>47</v>
      </c>
      <c r="H10" s="97"/>
      <c r="I10" s="159">
        <v>45254</v>
      </c>
      <c r="J10" s="159"/>
      <c r="K10" s="159"/>
      <c r="L10" s="159"/>
      <c r="M10" s="159"/>
      <c r="N10" s="21"/>
    </row>
    <row r="11" spans="1:14">
      <c r="A11" s="35"/>
      <c r="B11" s="35"/>
      <c r="C11" s="17"/>
      <c r="D11" s="17"/>
      <c r="E11" s="17"/>
      <c r="F11" s="17"/>
      <c r="G11" s="36"/>
      <c r="H11" s="36"/>
      <c r="I11" s="16"/>
      <c r="J11" s="16"/>
      <c r="K11" s="16"/>
      <c r="L11" s="16"/>
      <c r="M11" s="14"/>
      <c r="N11" s="14"/>
    </row>
    <row r="12" spans="1:14" ht="22.5" customHeight="1">
      <c r="A12" s="138" t="s">
        <v>36</v>
      </c>
      <c r="B12" s="139"/>
      <c r="C12" s="125" t="s">
        <v>21</v>
      </c>
      <c r="D12" s="130" t="s">
        <v>2</v>
      </c>
      <c r="E12" s="131"/>
      <c r="F12" s="130" t="s">
        <v>3</v>
      </c>
      <c r="G12" s="131"/>
      <c r="H12" s="130" t="s">
        <v>4</v>
      </c>
      <c r="I12" s="131"/>
      <c r="J12" s="130" t="s">
        <v>22</v>
      </c>
      <c r="K12" s="131"/>
      <c r="L12" s="130" t="s">
        <v>51</v>
      </c>
      <c r="M12" s="131"/>
      <c r="N12" s="61"/>
    </row>
    <row r="13" spans="1:14">
      <c r="A13" s="140"/>
      <c r="B13" s="141"/>
      <c r="C13" s="127"/>
      <c r="D13" s="64" t="s">
        <v>0</v>
      </c>
      <c r="E13" s="64" t="s">
        <v>1</v>
      </c>
      <c r="F13" s="64" t="s">
        <v>0</v>
      </c>
      <c r="G13" s="64" t="s">
        <v>1</v>
      </c>
      <c r="H13" s="64" t="s">
        <v>0</v>
      </c>
      <c r="I13" s="64" t="s">
        <v>1</v>
      </c>
      <c r="J13" s="64" t="s">
        <v>0</v>
      </c>
      <c r="K13" s="64" t="s">
        <v>1</v>
      </c>
      <c r="L13" s="64" t="s">
        <v>0</v>
      </c>
      <c r="M13" s="64" t="s">
        <v>1</v>
      </c>
      <c r="N13" s="61"/>
    </row>
    <row r="14" spans="1:14">
      <c r="A14" s="132" t="s">
        <v>15</v>
      </c>
      <c r="B14" s="133"/>
      <c r="C14" s="65" t="s">
        <v>6</v>
      </c>
      <c r="D14" s="65"/>
      <c r="E14" s="65"/>
      <c r="F14" s="65"/>
      <c r="G14" s="65"/>
      <c r="H14" s="65"/>
      <c r="I14" s="65"/>
      <c r="J14" s="65"/>
      <c r="K14" s="65"/>
      <c r="L14" s="65">
        <v>0</v>
      </c>
      <c r="M14" s="65">
        <v>0</v>
      </c>
      <c r="N14" s="61"/>
    </row>
    <row r="15" spans="1:14">
      <c r="A15" s="134"/>
      <c r="B15" s="135"/>
      <c r="C15" s="65" t="s">
        <v>7</v>
      </c>
      <c r="D15" s="65"/>
      <c r="E15" s="65"/>
      <c r="F15" s="65"/>
      <c r="G15" s="65"/>
      <c r="H15" s="65"/>
      <c r="I15" s="65"/>
      <c r="J15" s="65"/>
      <c r="K15" s="65"/>
      <c r="L15" s="65">
        <v>0</v>
      </c>
      <c r="M15" s="65">
        <v>0</v>
      </c>
      <c r="N15" s="61"/>
    </row>
    <row r="16" spans="1:14">
      <c r="A16" s="134"/>
      <c r="B16" s="135"/>
      <c r="C16" s="65" t="s">
        <v>8</v>
      </c>
      <c r="D16" s="65">
        <v>2</v>
      </c>
      <c r="E16" s="65">
        <v>1</v>
      </c>
      <c r="F16" s="65"/>
      <c r="G16" s="65"/>
      <c r="H16" s="65"/>
      <c r="I16" s="65"/>
      <c r="J16" s="65"/>
      <c r="K16" s="65"/>
      <c r="L16" s="65">
        <v>2</v>
      </c>
      <c r="M16" s="65">
        <v>1</v>
      </c>
      <c r="N16" s="61"/>
    </row>
    <row r="17" spans="1:14">
      <c r="A17" s="136"/>
      <c r="B17" s="137"/>
      <c r="C17" s="65" t="s">
        <v>5</v>
      </c>
      <c r="D17" s="65">
        <v>2</v>
      </c>
      <c r="E17" s="65">
        <v>1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65">
        <v>2</v>
      </c>
      <c r="M17" s="65">
        <v>1</v>
      </c>
      <c r="N17" s="61"/>
    </row>
    <row r="18" spans="1:14">
      <c r="A18" s="132" t="s">
        <v>16</v>
      </c>
      <c r="B18" s="133"/>
      <c r="C18" s="65" t="s">
        <v>23</v>
      </c>
      <c r="D18" s="65">
        <v>1</v>
      </c>
      <c r="E18" s="65">
        <v>2</v>
      </c>
      <c r="F18" s="65"/>
      <c r="G18" s="65">
        <v>1</v>
      </c>
      <c r="H18" s="65"/>
      <c r="I18" s="65"/>
      <c r="J18" s="65"/>
      <c r="K18" s="65"/>
      <c r="L18" s="65">
        <v>1</v>
      </c>
      <c r="M18" s="65">
        <v>3</v>
      </c>
      <c r="N18" s="61"/>
    </row>
    <row r="19" spans="1:14">
      <c r="A19" s="134"/>
      <c r="B19" s="135"/>
      <c r="C19" s="65" t="s">
        <v>24</v>
      </c>
      <c r="D19" s="65">
        <v>2</v>
      </c>
      <c r="E19" s="65">
        <v>2</v>
      </c>
      <c r="F19" s="65"/>
      <c r="G19" s="65"/>
      <c r="H19" s="65"/>
      <c r="I19" s="65"/>
      <c r="J19" s="65"/>
      <c r="K19" s="65"/>
      <c r="L19" s="65">
        <v>2</v>
      </c>
      <c r="M19" s="65">
        <v>2</v>
      </c>
      <c r="N19" s="61"/>
    </row>
    <row r="20" spans="1:14">
      <c r="A20" s="134"/>
      <c r="B20" s="135"/>
      <c r="C20" s="65" t="s">
        <v>25</v>
      </c>
      <c r="D20" s="65">
        <v>2</v>
      </c>
      <c r="E20" s="65">
        <v>3</v>
      </c>
      <c r="F20" s="65"/>
      <c r="G20" s="65"/>
      <c r="H20" s="65"/>
      <c r="I20" s="65"/>
      <c r="J20" s="65"/>
      <c r="K20" s="65"/>
      <c r="L20" s="65">
        <v>2</v>
      </c>
      <c r="M20" s="65">
        <v>3</v>
      </c>
      <c r="N20" s="61"/>
    </row>
    <row r="21" spans="1:14">
      <c r="A21" s="134"/>
      <c r="B21" s="135"/>
      <c r="C21" s="65" t="s">
        <v>26</v>
      </c>
      <c r="D21" s="65">
        <v>0</v>
      </c>
      <c r="E21" s="65">
        <v>1</v>
      </c>
      <c r="F21" s="65"/>
      <c r="G21" s="65"/>
      <c r="H21" s="65"/>
      <c r="I21" s="65"/>
      <c r="J21" s="65"/>
      <c r="K21" s="65"/>
      <c r="L21" s="65">
        <v>0</v>
      </c>
      <c r="M21" s="65">
        <v>1</v>
      </c>
      <c r="N21" s="61"/>
    </row>
    <row r="22" spans="1:14">
      <c r="A22" s="134"/>
      <c r="B22" s="135"/>
      <c r="C22" s="65" t="s">
        <v>27</v>
      </c>
      <c r="D22" s="65">
        <v>1</v>
      </c>
      <c r="E22" s="65">
        <v>0</v>
      </c>
      <c r="F22" s="65"/>
      <c r="G22" s="65"/>
      <c r="H22" s="65"/>
      <c r="I22" s="65"/>
      <c r="J22" s="65"/>
      <c r="K22" s="65"/>
      <c r="L22" s="65">
        <v>1</v>
      </c>
      <c r="M22" s="65">
        <v>0</v>
      </c>
      <c r="N22" s="61"/>
    </row>
    <row r="23" spans="1:14">
      <c r="A23" s="136"/>
      <c r="B23" s="137"/>
      <c r="C23" s="65" t="s">
        <v>5</v>
      </c>
      <c r="D23" s="65">
        <v>6</v>
      </c>
      <c r="E23" s="65">
        <v>8</v>
      </c>
      <c r="F23" s="66">
        <v>0</v>
      </c>
      <c r="G23" s="65">
        <v>1</v>
      </c>
      <c r="H23" s="66">
        <v>0</v>
      </c>
      <c r="I23" s="66">
        <v>0</v>
      </c>
      <c r="J23" s="66">
        <v>0</v>
      </c>
      <c r="K23" s="66">
        <v>0</v>
      </c>
      <c r="L23" s="65">
        <v>6</v>
      </c>
      <c r="M23" s="65">
        <v>9</v>
      </c>
      <c r="N23" s="61"/>
    </row>
    <row r="24" spans="1:14">
      <c r="A24" s="132" t="s">
        <v>17</v>
      </c>
      <c r="B24" s="133"/>
      <c r="C24" s="65" t="s">
        <v>28</v>
      </c>
      <c r="D24" s="65"/>
      <c r="E24" s="65"/>
      <c r="F24" s="65"/>
      <c r="G24" s="65"/>
      <c r="H24" s="65"/>
      <c r="I24" s="65"/>
      <c r="J24" s="65"/>
      <c r="K24" s="65"/>
      <c r="L24" s="65">
        <v>0</v>
      </c>
      <c r="M24" s="65">
        <v>0</v>
      </c>
      <c r="N24" s="61"/>
    </row>
    <row r="25" spans="1:14">
      <c r="A25" s="134"/>
      <c r="B25" s="135"/>
      <c r="C25" s="65" t="s">
        <v>29</v>
      </c>
      <c r="D25" s="65"/>
      <c r="E25" s="65"/>
      <c r="F25" s="65"/>
      <c r="G25" s="65"/>
      <c r="H25" s="65"/>
      <c r="I25" s="65"/>
      <c r="J25" s="65"/>
      <c r="K25" s="65"/>
      <c r="L25" s="65">
        <v>0</v>
      </c>
      <c r="M25" s="65">
        <v>0</v>
      </c>
      <c r="N25" s="61"/>
    </row>
    <row r="26" spans="1:14">
      <c r="A26" s="134"/>
      <c r="B26" s="135"/>
      <c r="C26" s="65" t="s">
        <v>30</v>
      </c>
      <c r="D26" s="65"/>
      <c r="E26" s="65"/>
      <c r="F26" s="65"/>
      <c r="G26" s="65"/>
      <c r="H26" s="65"/>
      <c r="I26" s="65"/>
      <c r="J26" s="65"/>
      <c r="K26" s="65"/>
      <c r="L26" s="65">
        <v>0</v>
      </c>
      <c r="M26" s="65">
        <v>0</v>
      </c>
      <c r="N26" s="61"/>
    </row>
    <row r="27" spans="1:14">
      <c r="A27" s="134"/>
      <c r="B27" s="135"/>
      <c r="C27" s="65" t="s">
        <v>31</v>
      </c>
      <c r="D27" s="65"/>
      <c r="E27" s="65"/>
      <c r="F27" s="65"/>
      <c r="G27" s="65"/>
      <c r="H27" s="65"/>
      <c r="I27" s="65"/>
      <c r="J27" s="65"/>
      <c r="K27" s="65"/>
      <c r="L27" s="65">
        <v>0</v>
      </c>
      <c r="M27" s="65">
        <v>0</v>
      </c>
      <c r="N27" s="61"/>
    </row>
    <row r="28" spans="1:14">
      <c r="A28" s="136"/>
      <c r="B28" s="137"/>
      <c r="C28" s="65" t="s">
        <v>5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1"/>
    </row>
    <row r="29" spans="1:14">
      <c r="A29" s="125" t="s">
        <v>20</v>
      </c>
      <c r="B29" s="125" t="s">
        <v>18</v>
      </c>
      <c r="C29" s="65" t="s">
        <v>32</v>
      </c>
      <c r="D29" s="65"/>
      <c r="E29" s="65"/>
      <c r="F29" s="65"/>
      <c r="G29" s="65"/>
      <c r="H29" s="65"/>
      <c r="I29" s="65"/>
      <c r="J29" s="65"/>
      <c r="K29" s="65"/>
      <c r="L29" s="65">
        <v>0</v>
      </c>
      <c r="M29" s="65">
        <v>0</v>
      </c>
      <c r="N29" s="61"/>
    </row>
    <row r="30" spans="1:14">
      <c r="A30" s="126"/>
      <c r="B30" s="126"/>
      <c r="C30" s="65" t="s">
        <v>33</v>
      </c>
      <c r="D30" s="65"/>
      <c r="E30" s="65"/>
      <c r="F30" s="65"/>
      <c r="G30" s="65"/>
      <c r="H30" s="65"/>
      <c r="I30" s="65"/>
      <c r="J30" s="65"/>
      <c r="K30" s="65"/>
      <c r="L30" s="65">
        <v>0</v>
      </c>
      <c r="M30" s="65">
        <v>0</v>
      </c>
      <c r="N30" s="61"/>
    </row>
    <row r="31" spans="1:14">
      <c r="A31" s="126"/>
      <c r="B31" s="127"/>
      <c r="C31" s="65" t="s">
        <v>5</v>
      </c>
      <c r="D31" s="66">
        <v>0</v>
      </c>
      <c r="E31" s="66">
        <v>0</v>
      </c>
      <c r="F31" s="66">
        <v>0</v>
      </c>
      <c r="G31" s="66">
        <v>0</v>
      </c>
      <c r="H31" s="66">
        <v>0</v>
      </c>
      <c r="I31" s="66">
        <v>0</v>
      </c>
      <c r="J31" s="66">
        <v>0</v>
      </c>
      <c r="K31" s="66">
        <v>0</v>
      </c>
      <c r="L31" s="66">
        <v>0</v>
      </c>
      <c r="M31" s="66">
        <v>0</v>
      </c>
      <c r="N31" s="61"/>
    </row>
    <row r="32" spans="1:14">
      <c r="A32" s="126"/>
      <c r="B32" s="125" t="s">
        <v>19</v>
      </c>
      <c r="C32" s="65" t="s">
        <v>32</v>
      </c>
      <c r="D32" s="65"/>
      <c r="E32" s="65"/>
      <c r="F32" s="65"/>
      <c r="G32" s="65"/>
      <c r="H32" s="65"/>
      <c r="I32" s="65"/>
      <c r="J32" s="65"/>
      <c r="K32" s="65"/>
      <c r="L32" s="65">
        <v>0</v>
      </c>
      <c r="M32" s="65">
        <v>0</v>
      </c>
      <c r="N32" s="61"/>
    </row>
    <row r="33" spans="1:14">
      <c r="A33" s="126"/>
      <c r="B33" s="126"/>
      <c r="C33" s="65" t="s">
        <v>33</v>
      </c>
      <c r="D33" s="65"/>
      <c r="E33" s="65"/>
      <c r="F33" s="65"/>
      <c r="G33" s="65"/>
      <c r="H33" s="65"/>
      <c r="I33" s="65"/>
      <c r="J33" s="65"/>
      <c r="K33" s="65"/>
      <c r="L33" s="65">
        <v>0</v>
      </c>
      <c r="M33" s="65">
        <v>0</v>
      </c>
      <c r="N33" s="61"/>
    </row>
    <row r="34" spans="1:14">
      <c r="A34" s="126"/>
      <c r="B34" s="126"/>
      <c r="C34" s="65" t="s">
        <v>34</v>
      </c>
      <c r="D34" s="65"/>
      <c r="E34" s="65"/>
      <c r="F34" s="65"/>
      <c r="G34" s="65"/>
      <c r="H34" s="65"/>
      <c r="I34" s="65"/>
      <c r="J34" s="65"/>
      <c r="K34" s="65"/>
      <c r="L34" s="65">
        <v>0</v>
      </c>
      <c r="M34" s="65">
        <v>0</v>
      </c>
      <c r="N34" s="61"/>
    </row>
    <row r="35" spans="1:14">
      <c r="A35" s="126"/>
      <c r="B35" s="126"/>
      <c r="C35" s="65" t="s">
        <v>35</v>
      </c>
      <c r="D35" s="65"/>
      <c r="E35" s="65"/>
      <c r="F35" s="65"/>
      <c r="G35" s="65"/>
      <c r="H35" s="65"/>
      <c r="I35" s="65"/>
      <c r="J35" s="65"/>
      <c r="K35" s="65"/>
      <c r="L35" s="65">
        <v>0</v>
      </c>
      <c r="M35" s="65">
        <v>0</v>
      </c>
      <c r="N35" s="61"/>
    </row>
    <row r="36" spans="1:14">
      <c r="A36" s="127"/>
      <c r="B36" s="127"/>
      <c r="C36" s="65" t="s">
        <v>5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  <c r="L36" s="66">
        <v>0</v>
      </c>
      <c r="M36" s="66">
        <v>0</v>
      </c>
      <c r="N36" s="61"/>
    </row>
    <row r="37" spans="1:14">
      <c r="A37" s="130" t="s">
        <v>49</v>
      </c>
      <c r="B37" s="142"/>
      <c r="C37" s="131"/>
      <c r="D37" s="65">
        <v>8</v>
      </c>
      <c r="E37" s="65">
        <v>9</v>
      </c>
      <c r="F37" s="66">
        <v>0</v>
      </c>
      <c r="G37" s="65">
        <v>1</v>
      </c>
      <c r="H37" s="66">
        <v>0</v>
      </c>
      <c r="I37" s="66">
        <v>0</v>
      </c>
      <c r="J37" s="66">
        <v>0</v>
      </c>
      <c r="K37" s="66">
        <v>0</v>
      </c>
      <c r="L37" s="65">
        <v>8</v>
      </c>
      <c r="M37" s="65">
        <v>10</v>
      </c>
      <c r="N37" s="61"/>
    </row>
    <row r="38" spans="1:14">
      <c r="A38" s="67"/>
      <c r="B38" s="68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1"/>
    </row>
    <row r="39" spans="1:14">
      <c r="A39" s="125" t="s">
        <v>48</v>
      </c>
      <c r="B39" s="125" t="s">
        <v>16</v>
      </c>
      <c r="C39" s="65" t="s">
        <v>9</v>
      </c>
      <c r="D39" s="65"/>
      <c r="E39" s="65"/>
      <c r="F39" s="65"/>
      <c r="G39" s="65"/>
      <c r="H39" s="65"/>
      <c r="I39" s="65"/>
      <c r="J39" s="65"/>
      <c r="K39" s="65"/>
      <c r="L39" s="65">
        <v>0</v>
      </c>
      <c r="M39" s="65">
        <v>0</v>
      </c>
      <c r="N39" s="61"/>
    </row>
    <row r="40" spans="1:14">
      <c r="A40" s="126"/>
      <c r="B40" s="126"/>
      <c r="C40" s="65" t="s">
        <v>10</v>
      </c>
      <c r="D40" s="65"/>
      <c r="E40" s="65"/>
      <c r="F40" s="65"/>
      <c r="G40" s="65"/>
      <c r="H40" s="65"/>
      <c r="I40" s="65"/>
      <c r="J40" s="65"/>
      <c r="K40" s="65"/>
      <c r="L40" s="65">
        <v>0</v>
      </c>
      <c r="M40" s="65">
        <v>0</v>
      </c>
      <c r="N40" s="61"/>
    </row>
    <row r="41" spans="1:14">
      <c r="A41" s="126"/>
      <c r="B41" s="127"/>
      <c r="C41" s="65" t="s">
        <v>5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66">
        <v>0</v>
      </c>
      <c r="M41" s="66">
        <v>0</v>
      </c>
      <c r="N41" s="61"/>
    </row>
    <row r="42" spans="1:14">
      <c r="A42" s="126"/>
      <c r="B42" s="125" t="s">
        <v>17</v>
      </c>
      <c r="C42" s="65" t="s">
        <v>11</v>
      </c>
      <c r="D42" s="65"/>
      <c r="E42" s="65"/>
      <c r="F42" s="65"/>
      <c r="G42" s="65"/>
      <c r="H42" s="65"/>
      <c r="I42" s="65"/>
      <c r="J42" s="65"/>
      <c r="K42" s="65"/>
      <c r="L42" s="65">
        <v>0</v>
      </c>
      <c r="M42" s="65">
        <v>0</v>
      </c>
      <c r="N42" s="61"/>
    </row>
    <row r="43" spans="1:14">
      <c r="A43" s="126"/>
      <c r="B43" s="126"/>
      <c r="C43" s="65" t="s">
        <v>12</v>
      </c>
      <c r="D43" s="65"/>
      <c r="E43" s="65"/>
      <c r="F43" s="65"/>
      <c r="G43" s="65"/>
      <c r="H43" s="65"/>
      <c r="I43" s="65"/>
      <c r="J43" s="65"/>
      <c r="K43" s="65"/>
      <c r="L43" s="65">
        <v>0</v>
      </c>
      <c r="M43" s="65">
        <v>0</v>
      </c>
      <c r="N43" s="61"/>
    </row>
    <row r="44" spans="1:14">
      <c r="A44" s="126"/>
      <c r="B44" s="127"/>
      <c r="C44" s="65" t="s">
        <v>5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1"/>
    </row>
    <row r="45" spans="1:14">
      <c r="A45" s="126"/>
      <c r="B45" s="125" t="s">
        <v>20</v>
      </c>
      <c r="C45" s="65" t="s">
        <v>13</v>
      </c>
      <c r="D45" s="65"/>
      <c r="E45" s="65"/>
      <c r="F45" s="65"/>
      <c r="G45" s="65"/>
      <c r="H45" s="65"/>
      <c r="I45" s="65"/>
      <c r="J45" s="65"/>
      <c r="K45" s="65"/>
      <c r="L45" s="65">
        <v>0</v>
      </c>
      <c r="M45" s="65">
        <v>0</v>
      </c>
      <c r="N45" s="61"/>
    </row>
    <row r="46" spans="1:14">
      <c r="A46" s="126"/>
      <c r="B46" s="126"/>
      <c r="C46" s="65" t="s">
        <v>14</v>
      </c>
      <c r="D46" s="65"/>
      <c r="E46" s="65"/>
      <c r="F46" s="65"/>
      <c r="G46" s="65"/>
      <c r="H46" s="65"/>
      <c r="I46" s="65"/>
      <c r="J46" s="65"/>
      <c r="K46" s="65"/>
      <c r="L46" s="65">
        <v>0</v>
      </c>
      <c r="M46" s="65">
        <v>0</v>
      </c>
      <c r="N46" s="61"/>
    </row>
    <row r="47" spans="1:14">
      <c r="A47" s="127"/>
      <c r="B47" s="127"/>
      <c r="C47" s="65" t="s">
        <v>5</v>
      </c>
      <c r="D47" s="66">
        <v>0</v>
      </c>
      <c r="E47" s="66">
        <v>0</v>
      </c>
      <c r="F47" s="6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1"/>
    </row>
    <row r="48" spans="1:14">
      <c r="A48" s="128" t="s">
        <v>50</v>
      </c>
      <c r="B48" s="128"/>
      <c r="C48" s="129"/>
      <c r="D48" s="66">
        <v>0</v>
      </c>
      <c r="E48" s="66">
        <v>0</v>
      </c>
      <c r="F48" s="66">
        <v>0</v>
      </c>
      <c r="G48" s="66">
        <v>0</v>
      </c>
      <c r="H48" s="66">
        <v>0</v>
      </c>
      <c r="I48" s="66">
        <v>0</v>
      </c>
      <c r="J48" s="66">
        <v>0</v>
      </c>
      <c r="K48" s="66">
        <v>0</v>
      </c>
      <c r="L48" s="66">
        <v>0</v>
      </c>
      <c r="M48" s="66">
        <v>0</v>
      </c>
      <c r="N48" s="61"/>
    </row>
    <row r="49" spans="1:14">
      <c r="A49" s="61"/>
      <c r="B49" s="63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</sheetData>
  <mergeCells count="33">
    <mergeCell ref="B39:B41"/>
    <mergeCell ref="A37:C37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  <mergeCell ref="C10:F10"/>
    <mergeCell ref="G10:H10"/>
    <mergeCell ref="I10:M10"/>
    <mergeCell ref="A39:A47"/>
    <mergeCell ref="B42:B44"/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3 5 T W N 0 a A O a n A A A A + A A A A B I A H A B D b 2 5 m a W c v U G F j a 2 F n Z S 5 4 b W w g o h g A K K A U A A A A A A A A A A A A A A A A A A A A A A A A A A A A h Y 9 N D o I w G E S v Q r q n f y p R 8 1 E W b C W a m B i 3 p F R o h G J o s d z N h U f y C p I o 6 s 7 l T N 4 k b x 6 3 O y R D U w d X 1 V n d m h g x T F G g j G w L b c o Y 9 e 4 U L l E i Y J f L c 1 6 q Y I S N X Q 9 W x 6 h y 7 r I m x H u P / Q y 3 X U k 4 p Y w c s 8 1 e V q r J Q 2 2 s y 4 1 U 6 L M q / q + Q g M N L R n A c M b x g K 4 7 n E Q M y 1 Z B p 8 0 X 4 a I w p k J 8 S 0 r 5 2 f a e E s m G 6 B T J F I O 8 X 4 g l Q S w M E F A A C A A g A a 3 5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t + U 1 g o i k e 4 D g A A A B E A A A A T A B w A R m 9 y b X V s Y X M v U 2 V j d G l v b j E u b S C i G A A o o B Q A A A A A A A A A A A A A A A A A A A A A A A A A A A A r T k 0 u y c z P U w i G 0 I b W A F B L A Q I t A B Q A A g A I A G t + U 1 j d G g D m p w A A A P g A A A A S A A A A A A A A A A A A A A A A A A A A A A B D b 2 5 m a W c v U G F j a 2 F n Z S 5 4 b W x Q S w E C L Q A U A A I A C A B r f l N Y D 8 r p q 6 Q A A A D p A A A A E w A A A A A A A A A A A A A A A A D z A A A A W 0 N v b n R l b n R f V H l w Z X N d L n h t b F B L A Q I t A B Q A A g A I A G t + U 1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D w c g o O G 6 a T p U + B 1 L D C R o y A A A A A A I A A A A A A B B m A A A A A Q A A I A A A A L u v + b r L V G 4 O W D O q s x J + + G Z G 7 7 k R e I b g l M L c 5 3 r I q 9 K 7 A A A A A A 6 A A A A A A g A A I A A A A D p D K w r C a 1 T b y D M M 1 K p P W Q C T + A E e N 9 t 5 J U E g h G P H f s / x U A A A A E b A f 0 X n R Z G E s h k U I f L K E t E o o G v I t 1 h 1 t r 2 p u G j Y D 7 9 A l 2 q Z U Z j p z c U J M F 2 R K d U 3 3 n j 2 Q m Q u g 3 j J Y V X t D a 8 e X Z A 1 X N z e i e r n b p + z i U p q N 1 G 5 Q A A A A F W F 2 B 4 3 k c K w g K 7 6 h 7 i 8 B c 1 y c p I j k I 4 8 A 3 J l Q g 1 6 h K k Y h 4 s 8 H 6 1 F 8 v z P j X l q o I b t M Y B u 7 l s 7 l c I E b B a z 5 u g M O m w = < / D a t a M a s h u p > 
</file>

<file path=customXml/itemProps1.xml><?xml version="1.0" encoding="utf-8"?>
<ds:datastoreItem xmlns:ds="http://schemas.openxmlformats.org/officeDocument/2006/customXml" ds:itemID="{AA42D1EC-87CF-48A9-A6CA-19C78F8788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1. LOS CEDROS</vt:lpstr>
      <vt:lpstr>2. CERRO NEGRO</vt:lpstr>
      <vt:lpstr>5. LOS PLANES </vt:lpstr>
      <vt:lpstr>6.VEGA DE LEON </vt:lpstr>
      <vt:lpstr>7. QUEBRADAS </vt:lpstr>
      <vt:lpstr>8. CASA BLANCA </vt:lpstr>
      <vt:lpstr>9. AMAPOLAS</vt:lpstr>
      <vt:lpstr>10. LAS VEGAS </vt:lpstr>
      <vt:lpstr>11. BERLIN </vt:lpstr>
      <vt:lpstr>CER LOS CEDROS</vt:lpstr>
      <vt:lpstr>'1. LOS CEDROS'!Área_de_impresión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ADMIN</cp:lastModifiedBy>
  <cp:lastPrinted>2011-04-07T14:13:15Z</cp:lastPrinted>
  <dcterms:created xsi:type="dcterms:W3CDTF">2011-04-06T14:06:40Z</dcterms:created>
  <dcterms:modified xsi:type="dcterms:W3CDTF">2024-04-18T12:01:12Z</dcterms:modified>
</cp:coreProperties>
</file>