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AÑO 2024\CARPETAS ENJAMBRE 2024\GESTION DE LA EVALUACION\"/>
    </mc:Choice>
  </mc:AlternateContent>
  <bookViews>
    <workbookView xWindow="0" yWindow="0" windowWidth="16815" windowHeight="7755"/>
  </bookViews>
  <sheets>
    <sheet name="Institución" sheetId="58" r:id="rId1"/>
    <sheet name="Autoevaluación" sheetId="1" r:id="rId2"/>
    <sheet name="Directiva" sheetId="2" r:id="rId3"/>
    <sheet name="Academica" sheetId="4" r:id="rId4"/>
    <sheet name="Admon" sheetId="6" r:id="rId5"/>
    <sheet name="Comunidad" sheetId="5" r:id="rId6"/>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U100" i="1" l="1"/>
  <c r="T6" i="6" s="1"/>
  <c r="U87" i="1"/>
  <c r="U92" i="1"/>
  <c r="U91" i="1"/>
  <c r="U5" i="6" s="1"/>
  <c r="U90" i="1"/>
  <c r="U89" i="1"/>
  <c r="R7" i="1"/>
  <c r="S7" i="1"/>
  <c r="K4" i="2" s="1"/>
  <c r="T7" i="1"/>
  <c r="U7" i="1"/>
  <c r="R8" i="1"/>
  <c r="S8" i="1"/>
  <c r="I4" i="2" s="1"/>
  <c r="I10" i="2" s="1"/>
  <c r="T8" i="1"/>
  <c r="U8" i="1"/>
  <c r="R9" i="1"/>
  <c r="S9" i="1"/>
  <c r="J4" i="2" s="1"/>
  <c r="J10" i="2" s="1"/>
  <c r="T9" i="1"/>
  <c r="U9" i="1"/>
  <c r="R10" i="1"/>
  <c r="F4" i="2"/>
  <c r="S10" i="1"/>
  <c r="T10" i="1"/>
  <c r="P4" i="2"/>
  <c r="P10" i="2" s="1"/>
  <c r="U10" i="1"/>
  <c r="U4" i="2"/>
  <c r="U10" i="2" s="1"/>
  <c r="Q11" i="1"/>
  <c r="R11" i="1"/>
  <c r="S11" i="1"/>
  <c r="R13" i="1"/>
  <c r="S13" i="1"/>
  <c r="K5" i="2" s="1"/>
  <c r="T13" i="1"/>
  <c r="U13" i="1"/>
  <c r="R14" i="1"/>
  <c r="S14" i="1"/>
  <c r="I5" i="2" s="1"/>
  <c r="T14" i="1"/>
  <c r="U14" i="1"/>
  <c r="R15" i="1"/>
  <c r="E5" i="2"/>
  <c r="S15" i="1"/>
  <c r="T15" i="1"/>
  <c r="U15" i="1"/>
  <c r="U5" i="2" s="1"/>
  <c r="R16" i="1"/>
  <c r="S16" i="1"/>
  <c r="T16" i="1"/>
  <c r="N5" i="2" s="1"/>
  <c r="U16" i="1"/>
  <c r="R20" i="1"/>
  <c r="C6" i="2" s="1"/>
  <c r="S20" i="1"/>
  <c r="T20" i="1"/>
  <c r="U20" i="1"/>
  <c r="R21" i="1"/>
  <c r="D6" i="2" s="1"/>
  <c r="S21" i="1"/>
  <c r="T21" i="1"/>
  <c r="U21" i="1"/>
  <c r="U6" i="2" s="1"/>
  <c r="R22" i="1"/>
  <c r="S22" i="1"/>
  <c r="I6" i="2" s="1"/>
  <c r="T22" i="1"/>
  <c r="U22" i="1"/>
  <c r="T6" i="2" s="1"/>
  <c r="R23" i="1"/>
  <c r="S23" i="1"/>
  <c r="T23" i="1"/>
  <c r="M6" i="2" s="1"/>
  <c r="U23" i="1"/>
  <c r="R30" i="1"/>
  <c r="S30" i="1"/>
  <c r="I7" i="2" s="1"/>
  <c r="T30" i="1"/>
  <c r="U30" i="1"/>
  <c r="R31" i="1"/>
  <c r="S31" i="1"/>
  <c r="T31" i="1"/>
  <c r="O7" i="2" s="1"/>
  <c r="U31" i="1"/>
  <c r="R32" i="1"/>
  <c r="S32" i="1"/>
  <c r="T32" i="1"/>
  <c r="U32" i="1"/>
  <c r="S7" i="2" s="1"/>
  <c r="R33" i="1"/>
  <c r="S33" i="1"/>
  <c r="T33" i="1"/>
  <c r="P7" i="2" s="1"/>
  <c r="U33" i="1"/>
  <c r="R36" i="1"/>
  <c r="C8" i="2" s="1"/>
  <c r="S36" i="1"/>
  <c r="T36" i="1"/>
  <c r="U36" i="1"/>
  <c r="R37" i="1"/>
  <c r="S37" i="1"/>
  <c r="T37" i="1"/>
  <c r="U37" i="1"/>
  <c r="R8" i="2" s="1"/>
  <c r="R38" i="1"/>
  <c r="S38" i="1"/>
  <c r="T38" i="1"/>
  <c r="N8" i="2" s="1"/>
  <c r="U38" i="1"/>
  <c r="T8" i="2" s="1"/>
  <c r="R39" i="1"/>
  <c r="S39" i="1"/>
  <c r="H8" i="2" s="1"/>
  <c r="T39" i="1"/>
  <c r="U39" i="1"/>
  <c r="U8" i="2" s="1"/>
  <c r="R47" i="1"/>
  <c r="S47" i="1"/>
  <c r="J9" i="2" s="1"/>
  <c r="T47" i="1"/>
  <c r="U47" i="1"/>
  <c r="R48" i="1"/>
  <c r="C9" i="2" s="1"/>
  <c r="S48" i="1"/>
  <c r="T48" i="1"/>
  <c r="U48" i="1"/>
  <c r="S9" i="2" s="1"/>
  <c r="R49" i="1"/>
  <c r="S49" i="1"/>
  <c r="T49" i="1"/>
  <c r="N9" i="2" s="1"/>
  <c r="O9" i="2"/>
  <c r="U49" i="1"/>
  <c r="R50" i="1"/>
  <c r="S50" i="1"/>
  <c r="K9" i="2" s="1"/>
  <c r="T50" i="1"/>
  <c r="P9" i="2"/>
  <c r="U50" i="1"/>
  <c r="U9" i="2" s="1"/>
  <c r="R55" i="1"/>
  <c r="S55" i="1"/>
  <c r="H4" i="4"/>
  <c r="H10" i="4" s="1"/>
  <c r="T55" i="1"/>
  <c r="N4" i="4"/>
  <c r="N10" i="4"/>
  <c r="U55" i="1"/>
  <c r="R56" i="1"/>
  <c r="S56" i="1"/>
  <c r="I4" i="4"/>
  <c r="I10" i="4" s="1"/>
  <c r="T56" i="1"/>
  <c r="U56" i="1"/>
  <c r="S4" i="4"/>
  <c r="S10" i="4" s="1"/>
  <c r="R57" i="1"/>
  <c r="S57" i="1"/>
  <c r="J4" i="4"/>
  <c r="J10" i="4" s="1"/>
  <c r="T57" i="1"/>
  <c r="U57" i="1"/>
  <c r="T4" i="4"/>
  <c r="T10" i="4" s="1"/>
  <c r="R58" i="1"/>
  <c r="F4" i="4" s="1"/>
  <c r="S58" i="1"/>
  <c r="K4" i="4"/>
  <c r="K10" i="4" s="1"/>
  <c r="T58" i="1"/>
  <c r="U58" i="1"/>
  <c r="R62" i="1"/>
  <c r="S62" i="1"/>
  <c r="T62" i="1"/>
  <c r="U62" i="1"/>
  <c r="S5" i="4" s="1"/>
  <c r="R63" i="1"/>
  <c r="S63" i="1"/>
  <c r="T63" i="1"/>
  <c r="M5" i="4" s="1"/>
  <c r="U63" i="1"/>
  <c r="R64" i="1"/>
  <c r="S64" i="1"/>
  <c r="I5" i="4" s="1"/>
  <c r="T64" i="1"/>
  <c r="U64" i="1"/>
  <c r="R65" i="1"/>
  <c r="S65" i="1"/>
  <c r="T65" i="1"/>
  <c r="U65" i="1"/>
  <c r="U5" i="4" s="1"/>
  <c r="R68" i="1"/>
  <c r="S68" i="1"/>
  <c r="T68" i="1"/>
  <c r="N6" i="4" s="1"/>
  <c r="U68" i="1"/>
  <c r="R69" i="1"/>
  <c r="S69" i="1"/>
  <c r="I6" i="4" s="1"/>
  <c r="T69" i="1"/>
  <c r="U69" i="1"/>
  <c r="T6" i="4" s="1"/>
  <c r="R70" i="1"/>
  <c r="S70" i="1"/>
  <c r="J6" i="4"/>
  <c r="T70" i="1"/>
  <c r="U70" i="1"/>
  <c r="R71" i="1"/>
  <c r="S71" i="1"/>
  <c r="T71" i="1"/>
  <c r="U71" i="1"/>
  <c r="R74" i="1"/>
  <c r="S74" i="1"/>
  <c r="T74" i="1"/>
  <c r="U74" i="1"/>
  <c r="R7" i="4" s="1"/>
  <c r="R75" i="1"/>
  <c r="S75" i="1"/>
  <c r="H7" i="4" s="1"/>
  <c r="T75" i="1"/>
  <c r="U75" i="1"/>
  <c r="R76" i="1"/>
  <c r="S76" i="1"/>
  <c r="T76" i="1"/>
  <c r="U76" i="1"/>
  <c r="T7" i="4" s="1"/>
  <c r="R77" i="1"/>
  <c r="S77" i="1"/>
  <c r="T77" i="1"/>
  <c r="N7" i="4" s="1"/>
  <c r="U77" i="1"/>
  <c r="R84" i="1"/>
  <c r="S84" i="1"/>
  <c r="T84" i="1"/>
  <c r="U84" i="1"/>
  <c r="R85" i="1"/>
  <c r="S85" i="1"/>
  <c r="T85" i="1"/>
  <c r="M4" i="6" s="1"/>
  <c r="M10" i="6" s="1"/>
  <c r="U85" i="1"/>
  <c r="R86" i="1"/>
  <c r="E4" i="6"/>
  <c r="S86" i="1"/>
  <c r="K4" i="6" s="1"/>
  <c r="K10" i="6" s="1"/>
  <c r="T86" i="1"/>
  <c r="U86" i="1"/>
  <c r="T4" i="6"/>
  <c r="T10" i="6"/>
  <c r="R87" i="1"/>
  <c r="F4" i="6"/>
  <c r="S87" i="1"/>
  <c r="T87" i="1"/>
  <c r="P4" i="6" s="1"/>
  <c r="P10" i="6" s="1"/>
  <c r="R89" i="1"/>
  <c r="S89" i="1"/>
  <c r="H5" i="6" s="1"/>
  <c r="T89" i="1"/>
  <c r="R90" i="1"/>
  <c r="S90" i="1"/>
  <c r="I5" i="6" s="1"/>
  <c r="T90" i="1"/>
  <c r="R91" i="1"/>
  <c r="C5" i="6" s="1"/>
  <c r="S91" i="1"/>
  <c r="J5" i="6"/>
  <c r="T91" i="1"/>
  <c r="N5" i="6" s="1"/>
  <c r="R92" i="1"/>
  <c r="S92" i="1"/>
  <c r="K5" i="6" s="1"/>
  <c r="T92" i="1"/>
  <c r="P5" i="6" s="1"/>
  <c r="R98" i="1"/>
  <c r="S98" i="1"/>
  <c r="K6" i="6" s="1"/>
  <c r="T98" i="1"/>
  <c r="U98" i="1"/>
  <c r="R6" i="6" s="1"/>
  <c r="R99" i="1"/>
  <c r="S99" i="1"/>
  <c r="T99" i="1"/>
  <c r="U99" i="1"/>
  <c r="S6" i="6" s="1"/>
  <c r="R100" i="1"/>
  <c r="S100" i="1"/>
  <c r="T100" i="1"/>
  <c r="R101" i="1"/>
  <c r="S101" i="1"/>
  <c r="I6" i="6" s="1"/>
  <c r="T101" i="1"/>
  <c r="U101" i="1"/>
  <c r="U6" i="6" s="1"/>
  <c r="R102" i="1"/>
  <c r="S102" i="1"/>
  <c r="T102" i="1"/>
  <c r="U102" i="1"/>
  <c r="T7" i="6" s="1"/>
  <c r="R103" i="1"/>
  <c r="S103" i="1"/>
  <c r="I7" i="6" s="1"/>
  <c r="T103" i="1"/>
  <c r="N7" i="6" s="1"/>
  <c r="U103" i="1"/>
  <c r="R104" i="1"/>
  <c r="S104" i="1"/>
  <c r="H7" i="6" s="1"/>
  <c r="T104" i="1"/>
  <c r="U104" i="1"/>
  <c r="R105" i="1"/>
  <c r="S105" i="1"/>
  <c r="K7" i="6" s="1"/>
  <c r="T105" i="1"/>
  <c r="U105" i="1"/>
  <c r="U7" i="6"/>
  <c r="R114" i="1"/>
  <c r="S114" i="1"/>
  <c r="H8" i="6" s="1"/>
  <c r="T114" i="1"/>
  <c r="M8" i="6" s="1"/>
  <c r="U114" i="1"/>
  <c r="R115" i="1"/>
  <c r="S115" i="1"/>
  <c r="T115" i="1"/>
  <c r="N8" i="6" s="1"/>
  <c r="U115" i="1"/>
  <c r="R116" i="1"/>
  <c r="S116" i="1"/>
  <c r="K8" i="6"/>
  <c r="T116" i="1"/>
  <c r="U116" i="1"/>
  <c r="T8" i="6" s="1"/>
  <c r="R117" i="1"/>
  <c r="S117" i="1"/>
  <c r="T117" i="1"/>
  <c r="P8" i="6" s="1"/>
  <c r="U117" i="1"/>
  <c r="S8" i="6" s="1"/>
  <c r="R122" i="1"/>
  <c r="S122" i="1"/>
  <c r="T122" i="1"/>
  <c r="P4" i="5" s="1"/>
  <c r="P10" i="5" s="1"/>
  <c r="U122" i="1"/>
  <c r="R123" i="1"/>
  <c r="C4" i="5" s="1"/>
  <c r="S123" i="1"/>
  <c r="T123" i="1"/>
  <c r="U123" i="1"/>
  <c r="R124" i="1"/>
  <c r="S124" i="1"/>
  <c r="I4" i="5"/>
  <c r="I10" i="5" s="1"/>
  <c r="T124" i="1"/>
  <c r="O4" i="5" s="1"/>
  <c r="O10" i="5" s="1"/>
  <c r="U124" i="1"/>
  <c r="R125" i="1"/>
  <c r="F4" i="5" s="1"/>
  <c r="S125" i="1"/>
  <c r="K4" i="5" s="1"/>
  <c r="K10" i="5" s="1"/>
  <c r="T125" i="1"/>
  <c r="U125" i="1"/>
  <c r="T4" i="5" s="1"/>
  <c r="T10" i="5" s="1"/>
  <c r="R128" i="1"/>
  <c r="F5" i="5"/>
  <c r="S128" i="1"/>
  <c r="T128" i="1"/>
  <c r="U128" i="1"/>
  <c r="T5" i="5"/>
  <c r="R129" i="1"/>
  <c r="S129" i="1"/>
  <c r="T129" i="1"/>
  <c r="U129" i="1"/>
  <c r="R130" i="1"/>
  <c r="S130" i="1"/>
  <c r="T130" i="1"/>
  <c r="O5" i="5" s="1"/>
  <c r="U130" i="1"/>
  <c r="R131" i="1"/>
  <c r="S131" i="1"/>
  <c r="H5" i="5"/>
  <c r="T131" i="1"/>
  <c r="U131" i="1"/>
  <c r="R134" i="1"/>
  <c r="F6" i="5"/>
  <c r="S134" i="1"/>
  <c r="T134" i="1"/>
  <c r="U134" i="1"/>
  <c r="S6" i="5" s="1"/>
  <c r="R135" i="1"/>
  <c r="S135" i="1"/>
  <c r="H6" i="5" s="1"/>
  <c r="T135" i="1"/>
  <c r="N6" i="5"/>
  <c r="U135" i="1"/>
  <c r="R136" i="1"/>
  <c r="E6" i="5" s="1"/>
  <c r="S136" i="1"/>
  <c r="J6" i="5" s="1"/>
  <c r="T136" i="1"/>
  <c r="O6" i="5"/>
  <c r="U136" i="1"/>
  <c r="R137" i="1"/>
  <c r="S137" i="1"/>
  <c r="T137" i="1"/>
  <c r="P6" i="5"/>
  <c r="R139" i="1"/>
  <c r="S139" i="1"/>
  <c r="H7" i="5" s="1"/>
  <c r="T139" i="1"/>
  <c r="M7" i="5" s="1"/>
  <c r="U139" i="1"/>
  <c r="R140" i="1"/>
  <c r="S140" i="1"/>
  <c r="T140" i="1"/>
  <c r="N7" i="5" s="1"/>
  <c r="U140" i="1"/>
  <c r="R7" i="5"/>
  <c r="R141" i="1"/>
  <c r="S141" i="1"/>
  <c r="T141" i="1"/>
  <c r="U141" i="1"/>
  <c r="R142" i="1"/>
  <c r="C7" i="5" s="1"/>
  <c r="S142" i="1"/>
  <c r="T142" i="1"/>
  <c r="P7" i="5" s="1"/>
  <c r="T5" i="2"/>
  <c r="R6" i="5"/>
  <c r="R4" i="4"/>
  <c r="R10" i="4"/>
  <c r="S5" i="5"/>
  <c r="P8" i="2"/>
  <c r="I4" i="6"/>
  <c r="I10" i="6" s="1"/>
  <c r="U4" i="4"/>
  <c r="U10" i="4" s="1"/>
  <c r="J7" i="2"/>
  <c r="H4" i="5"/>
  <c r="H10" i="5" s="1"/>
  <c r="J6" i="6"/>
  <c r="O8" i="2"/>
  <c r="H6" i="2"/>
  <c r="I8" i="2"/>
  <c r="R6" i="2"/>
  <c r="P4" i="4"/>
  <c r="P10" i="4"/>
  <c r="S4" i="6"/>
  <c r="S10" i="6" s="1"/>
  <c r="D4" i="6"/>
  <c r="U5" i="5"/>
  <c r="O4" i="6"/>
  <c r="O10" i="6" s="1"/>
  <c r="M6" i="6"/>
  <c r="N6" i="2"/>
  <c r="M8" i="2"/>
  <c r="M4" i="4"/>
  <c r="M10" i="4" s="1"/>
  <c r="R4" i="2"/>
  <c r="R10" i="2" s="1"/>
  <c r="O4" i="2"/>
  <c r="O10" i="2"/>
  <c r="N4" i="2"/>
  <c r="N10" i="2"/>
  <c r="K10" i="2"/>
  <c r="D6" i="5"/>
  <c r="E5" i="5"/>
  <c r="C5" i="2"/>
  <c r="S7" i="4"/>
  <c r="C5" i="5"/>
  <c r="D5" i="2"/>
  <c r="F5" i="2"/>
  <c r="R5" i="5"/>
  <c r="H5" i="4"/>
  <c r="U7" i="5"/>
  <c r="J8" i="2"/>
  <c r="M6" i="5"/>
  <c r="K5" i="5"/>
  <c r="U8" i="6"/>
  <c r="M5" i="6"/>
  <c r="K7" i="4"/>
  <c r="I7" i="4"/>
  <c r="M9" i="2"/>
  <c r="S8" i="2"/>
  <c r="R5" i="2"/>
  <c r="M4" i="2"/>
  <c r="M10" i="2"/>
  <c r="N4" i="5"/>
  <c r="N10" i="5" s="1"/>
  <c r="M7" i="6"/>
  <c r="E4" i="2"/>
  <c r="D4" i="2"/>
  <c r="C4" i="2"/>
  <c r="S4" i="5"/>
  <c r="S10" i="5"/>
  <c r="T7" i="5"/>
  <c r="S7" i="5"/>
  <c r="K6" i="5"/>
  <c r="C6" i="5"/>
  <c r="U4" i="5"/>
  <c r="U10" i="5"/>
  <c r="E8" i="6"/>
  <c r="T9" i="2"/>
  <c r="D5" i="5"/>
  <c r="J7" i="4"/>
  <c r="I5" i="5"/>
  <c r="I7" i="5"/>
  <c r="J7" i="5"/>
  <c r="K7" i="5"/>
  <c r="P5" i="5"/>
  <c r="J5" i="5"/>
  <c r="R4" i="5"/>
  <c r="R10" i="5"/>
  <c r="O8" i="6"/>
  <c r="P6" i="6"/>
  <c r="N6" i="6"/>
  <c r="O6" i="6"/>
  <c r="U4" i="6"/>
  <c r="U10" i="6"/>
  <c r="R4" i="6"/>
  <c r="R10" i="6"/>
  <c r="O4" i="4"/>
  <c r="O10" i="4"/>
  <c r="K8" i="2"/>
  <c r="J6" i="2"/>
  <c r="K6" i="2"/>
  <c r="M5" i="2"/>
  <c r="J8" i="6"/>
  <c r="I8" i="6"/>
  <c r="S7" i="6"/>
  <c r="C10" i="5" l="1"/>
  <c r="N5" i="5"/>
  <c r="H6" i="6"/>
  <c r="H4" i="6"/>
  <c r="H10" i="6" s="1"/>
  <c r="K5" i="4"/>
  <c r="J5" i="4"/>
  <c r="U7" i="4"/>
  <c r="R6" i="4"/>
  <c r="O6" i="2"/>
  <c r="M5" i="5"/>
  <c r="F7" i="5"/>
  <c r="F10" i="5" s="1"/>
  <c r="H5" i="2"/>
  <c r="S6" i="2"/>
  <c r="O5" i="4"/>
  <c r="I6" i="5"/>
  <c r="T7" i="2"/>
  <c r="T5" i="6"/>
  <c r="J4" i="5"/>
  <c r="J10" i="5" s="1"/>
  <c r="P7" i="6"/>
  <c r="R7" i="6"/>
  <c r="C4" i="6"/>
  <c r="O6" i="4"/>
  <c r="E6" i="4"/>
  <c r="D6" i="4"/>
  <c r="E4" i="4"/>
  <c r="D4" i="4"/>
  <c r="C4" i="4"/>
  <c r="M7" i="2"/>
  <c r="F6" i="2"/>
  <c r="S4" i="2"/>
  <c r="S10" i="2" s="1"/>
  <c r="T4" i="2"/>
  <c r="T10" i="2" s="1"/>
  <c r="S5" i="6"/>
  <c r="E7" i="5"/>
  <c r="T6" i="5"/>
  <c r="H9" i="2"/>
  <c r="J4" i="6"/>
  <c r="J10" i="6" s="1"/>
  <c r="I9" i="2"/>
  <c r="O7" i="4"/>
  <c r="O7" i="5"/>
  <c r="E9" i="2"/>
  <c r="O5" i="2"/>
  <c r="P6" i="4"/>
  <c r="J7" i="6"/>
  <c r="M4" i="5"/>
  <c r="M10" i="5" s="1"/>
  <c r="M7" i="4"/>
  <c r="P7" i="4"/>
  <c r="O7" i="6"/>
  <c r="R8" i="6"/>
  <c r="E4" i="5"/>
  <c r="E10" i="5" s="1"/>
  <c r="U6" i="5"/>
  <c r="D4" i="5"/>
  <c r="D10" i="5" s="1"/>
  <c r="H4" i="2"/>
  <c r="H10" i="2" s="1"/>
  <c r="H6" i="4"/>
  <c r="U6" i="4"/>
  <c r="J5" i="2"/>
  <c r="K6" i="4"/>
  <c r="H7" i="2"/>
  <c r="T5" i="4"/>
  <c r="R5" i="6"/>
  <c r="C6" i="6"/>
  <c r="F5" i="6"/>
  <c r="F7" i="4"/>
  <c r="S6" i="4"/>
  <c r="M6" i="4"/>
  <c r="N5" i="4"/>
  <c r="D5" i="4"/>
  <c r="D10" i="4" s="1"/>
  <c r="F8" i="2"/>
  <c r="E8" i="2"/>
  <c r="F7" i="2"/>
  <c r="N7" i="2"/>
  <c r="P6" i="2"/>
  <c r="E6" i="2"/>
  <c r="P5" i="2"/>
  <c r="S5" i="2"/>
  <c r="O5" i="6"/>
  <c r="R7" i="2"/>
  <c r="D7" i="5"/>
  <c r="R9" i="2"/>
  <c r="R5" i="4"/>
  <c r="N4" i="6"/>
  <c r="N10" i="6" s="1"/>
  <c r="D9" i="2"/>
  <c r="F7" i="6"/>
  <c r="F6" i="6"/>
  <c r="P5" i="4"/>
  <c r="F9" i="2"/>
  <c r="U7" i="2"/>
  <c r="K7" i="2"/>
  <c r="F8" i="6"/>
  <c r="C8" i="6"/>
  <c r="E7" i="6"/>
  <c r="C7" i="6"/>
  <c r="D7" i="6"/>
  <c r="D6" i="6"/>
  <c r="E6" i="6"/>
  <c r="D5" i="6"/>
  <c r="E5" i="6"/>
  <c r="E10" i="6" s="1"/>
  <c r="F10" i="6"/>
  <c r="C10" i="6"/>
  <c r="D7" i="4"/>
  <c r="E7" i="4"/>
  <c r="C7" i="4"/>
  <c r="F6" i="4"/>
  <c r="C6" i="4"/>
  <c r="C5" i="4"/>
  <c r="F5" i="4"/>
  <c r="E5" i="4"/>
  <c r="D8" i="2"/>
  <c r="E7" i="2"/>
  <c r="E10" i="2" s="1"/>
  <c r="D7" i="2"/>
  <c r="D10" i="2"/>
  <c r="F10" i="2"/>
  <c r="C7" i="2"/>
  <c r="C10" i="2" s="1"/>
  <c r="C10" i="4" l="1"/>
  <c r="F10" i="4"/>
  <c r="D10" i="6"/>
  <c r="E10" i="4"/>
</calcChain>
</file>

<file path=xl/sharedStrings.xml><?xml version="1.0" encoding="utf-8"?>
<sst xmlns="http://schemas.openxmlformats.org/spreadsheetml/2006/main" count="563" uniqueCount="413">
  <si>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</si>
  <si>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</si>
  <si>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</si>
  <si>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</si>
  <si>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</si>
  <si>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</si>
  <si>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</si>
  <si>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</si>
  <si>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</si>
  <si>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</si>
  <si>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</si>
  <si>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</si>
  <si>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</si>
  <si>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</si>
  <si>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</si>
  <si>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</si>
  <si>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</si>
  <si>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</si>
  <si>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</si>
  <si>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</si>
  <si>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</si>
  <si>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</si>
  <si>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</si>
  <si>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</si>
  <si>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</si>
  <si>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</si>
  <si>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</si>
  <si>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</si>
  <si>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</si>
  <si>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</si>
  <si>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</si>
  <si>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</si>
  <si>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</si>
  <si>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</si>
  <si>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</si>
  <si>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</si>
  <si>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</si>
  <si>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</si>
  <si>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</si>
  <si>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</si>
  <si>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</si>
  <si>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</si>
  <si>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</si>
  <si>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</si>
  <si>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</si>
  <si>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</si>
  <si>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</si>
  <si>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</si>
  <si>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</si>
  <si>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</si>
  <si>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</si>
  <si>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</si>
  <si>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</si>
  <si>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</si>
  <si>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</si>
  <si>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</si>
  <si>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</si>
  <si>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</si>
  <si>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</si>
  <si>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</si>
  <si>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</si>
  <si>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</si>
  <si>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</si>
  <si>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</si>
  <si>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</si>
  <si>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</si>
  <si>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</si>
  <si>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</si>
  <si>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</si>
  <si>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</si>
  <si>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</si>
  <si>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</si>
  <si>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</si>
  <si>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</si>
  <si>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</si>
  <si>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</si>
  <si>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</si>
  <si>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</si>
  <si>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</si>
  <si>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</si>
  <si>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</si>
  <si>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</si>
  <si>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</si>
  <si>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</si>
  <si>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</si>
  <si>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</si>
  <si>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</si>
  <si>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</si>
  <si>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</si>
  <si>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</si>
  <si>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</si>
  <si>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</si>
  <si>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</si>
  <si>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</si>
  <si>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</si>
  <si>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</si>
  <si>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</si>
  <si>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</si>
  <si>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</si>
  <si>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</si>
  <si>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</si>
  <si>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</si>
  <si>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</si>
  <si>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</si>
  <si>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</si>
  <si>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</si>
  <si>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</si>
  <si>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</si>
  <si>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</si>
  <si>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</si>
  <si>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</si>
  <si>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</si>
  <si>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</si>
  <si>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</si>
  <si>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</si>
  <si>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</si>
  <si>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</si>
  <si>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</si>
  <si>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</si>
  <si>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</si>
  <si>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</si>
  <si>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</si>
  <si>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</si>
  <si>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</si>
  <si>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</si>
  <si>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</si>
  <si>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</si>
  <si>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</si>
  <si>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</si>
  <si>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</si>
  <si>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</si>
  <si>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</si>
  <si>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</si>
  <si>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</si>
  <si>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</si>
  <si>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</si>
  <si>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</si>
  <si>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</si>
  <si>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</si>
  <si>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</si>
  <si>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</si>
  <si>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</si>
  <si>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</si>
  <si>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</si>
  <si>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</si>
  <si>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</si>
  <si>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</si>
  <si>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</si>
  <si>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</si>
  <si>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</si>
  <si>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</si>
  <si>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</si>
  <si>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</si>
  <si>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</si>
  <si>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</si>
  <si>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</si>
  <si>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</si>
  <si>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</si>
  <si>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</si>
  <si>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</si>
  <si>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</si>
  <si>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</si>
  <si>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</si>
  <si>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</si>
  <si>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</si>
  <si>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</si>
  <si>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</si>
  <si>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</si>
  <si>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</si>
  <si>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</si>
  <si>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</si>
  <si>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</si>
  <si>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</si>
  <si>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</si>
  <si>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</si>
  <si>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</si>
  <si>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</si>
  <si>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</si>
  <si>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</si>
  <si>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</si>
  <si>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Coordinadora</t>
  </si>
  <si>
    <t>DOCENTE</t>
  </si>
  <si>
    <t>DIRECTIVA</t>
  </si>
  <si>
    <t>ACADEMICA</t>
  </si>
  <si>
    <t>ADMINISTRATIVA Y FINANCIERA</t>
  </si>
  <si>
    <t>COMUNITARIA</t>
  </si>
  <si>
    <t>La Institución prevé políticas para atender a estudiantes con requerimientos especiales, pero carece de un diganostico completo para fortalecer las necesidades de los estudiantes.</t>
  </si>
  <si>
    <t>Encuentas con la valoracion pedagogica que incluye  antecedentes y caracterizacion pedagogia, Anexo 1 PIAR, Anexo 2 PIAR, Formato para remision de casos especiales.</t>
  </si>
  <si>
    <t>A la institución educativa ho han llegado niños de grupos etnicos para atenderlos.</t>
  </si>
  <si>
    <t>No existen grupos étnicos.</t>
  </si>
  <si>
    <t>No tenemos implementado estrategias pedagógicas para los estudiantes.</t>
  </si>
  <si>
    <t>Foloios de matricula y observador del estudiante.</t>
  </si>
  <si>
    <t>La institución ha concertado con el cuerpo docente a traves de la cooperacion de la universidad de la salle, las actividades  para apoyar a los estudiantes en sus proyectos
de vidatienen en cuenta las necesidades y expectativas de los estudiantes, así como
con las posibilidades que ofrece el entorno para su desarrollo.</t>
  </si>
  <si>
    <t>Documento elaborado de Proyecto de vida (Plan de Orientacion Sociocupacional - POSO), por los docentes y la Univerdad - MEN. Actas reunion universidad de la Salle, registro fotografico talleres del plan Socioocupacional POSO.</t>
  </si>
  <si>
    <t>La escuela de padres es coherente con el PEI de la institucion , cuenta con el respaldo pedagógico de los docentes, orientador
y se encuentra   divulgada
en la comunidad educativa.</t>
  </si>
  <si>
    <t>Talleres desarrollados por el orientador y docentes de la institucion educativa.</t>
  </si>
  <si>
    <t>Existen actividades que la comunidad y la institucion trabajan de manera conjunta y que propenden por el apoyo mutuo en beneficio de la comunidad, apoyados por el programas de servicio social estudiantil del EE.</t>
  </si>
  <si>
    <t>Registro fotografico de actividades en servicio social estudiantil y desarrollo de actividades en beneficio de la comunidad.</t>
  </si>
  <si>
    <t>La comunidad se encuentra informada respecto de los programas y posibilidades de uso de los recursos de la institución y los utiliza;
asimismo, colabora con la institución para su mantenimiento.</t>
  </si>
  <si>
    <t>Formato prestamo de equipos informaticos; Oficio de solicitud de prestamo de aula, Registro fotografico uso de aulas e instalaciones fisicas.</t>
  </si>
  <si>
    <t>El servicio social estudiantil tiene proyectos que responden a las necesidades de la comunidad y éstos, a su vez, son pertinentes para la actividad
institucional.</t>
  </si>
  <si>
    <t>Registro fotografico servicio social estudiantil, formatos de servicio social estudiantil.</t>
  </si>
  <si>
    <t xml:space="preserve">Realizacion de izadas de  bandera y actos culturales deportivas  de los educandos </t>
  </si>
  <si>
    <t>Actas de izada de bandera, convivencia, semana cultural y encuentros deportivos, campeonato superate</t>
  </si>
  <si>
    <t>La institución posee comunicación clara y abierta con a los padres de familia, estos tienen conocimiento de sus derechos y deberes, y durante las asambleas cuentan con participacion activa que les permite apropiarse de estos espacios</t>
  </si>
  <si>
    <t>Actas de acuerdos con padres de familia, cuerpo docente, asistencia de reuniones.</t>
  </si>
  <si>
    <t>Las familias participan de la dinámica
de la institución en actividades culturales como: la semana cultural,  interclases, fashion show, entre otros que cuentan con amplia participacion de las familias.</t>
  </si>
  <si>
    <t>Registro fotografico de actividades, informes ejecutivos.</t>
  </si>
  <si>
    <t>La institución cuenta con un programa para la prevención de riesgos físicos que hacen parte del proyecto transversal movilidad segura. Estos planes de riesgo no son conocidos por la comunidad y sus beneficios aun no irradian en los hogares del area de influencia de la institucion</t>
  </si>
  <si>
    <t>Plan de riesgo de la institucion educativa.</t>
  </si>
  <si>
    <t>Realizacion de charlas con funcionario, de la alcaldia salud publica, pastoral social, embarazos a temprana edad. Sin embargo la institucion no cuenta con programas organizados con otras entidades</t>
  </si>
  <si>
    <t>Charlas, carteleras, fotos, videos. Se solicita institucionalizar charlas sobre enfermedades y de educacion sexual.</t>
  </si>
  <si>
    <t>La institución cuenta con planes
de evacuación frente a desastres
naturales o similares, pero no 
posee un sistema de monitoreo
de las condiciones mínimas de
seguridad que verifica el estado
de su infraestructura y alerta
sobre posibles accidentes.</t>
  </si>
  <si>
    <t>Plan escolar de Riesgo, protocolo de bioseguridad, protocolo de minas antipersonl y desastes naturalesw, Mapa a mano alzada de la instuticion, Registro fotografico del  estado de la infracestrutura fisica de la institucion. Diagnostico de la infraestructura de la institucion</t>
  </si>
  <si>
    <t xml:space="preserve">La institución actualizó la misión, la visión y los principios institucionales que la orientan, a los cuales periódicamente se le realiza una revisión y actualización aplicables a todas las sedes, para la identificación, articulación y socialización a  la comunidad educativa. Estos elementos han sido apropiados por la comunidad educativa a través de los diferentes documentos institucionales, publicadas en lugares visibles de las plantas físicas de todas la sedes, redes sociales y plataformas virtuales institucionales . </t>
  </si>
  <si>
    <t>Actas de los ajustes y socialización del documento P.E.I.</t>
  </si>
  <si>
    <t xml:space="preserve">La institución cuenta con algunas metas que van dirigidas al mejoramiento, la inclusión y la integración, sin embargo estas son poco socializadas y/o divulgadas.  </t>
  </si>
  <si>
    <t xml:space="preserve">Formato P.M.I. y Plan de inclusión. </t>
  </si>
  <si>
    <t xml:space="preserve">La institución informa a la comunidad educativa por diferentes medios o canales de comunicación sobre direccionamiento estratégicos. </t>
  </si>
  <si>
    <t>Plataforma  y WhatsApp.</t>
  </si>
  <si>
    <t>La institución educativa cuenta con una estrategia para promover la inclusión de estudiantes neurodivergentes, conocida por todos los docentes y directivas.</t>
  </si>
  <si>
    <t xml:space="preserve">Registro en el SIMAT, formato PIAR documentos institucionales, talleres y proyecto transversal de derechos humanos, material audiovisual de eventos culturales como izadas de banderas, carteles y actividades artísticas. </t>
  </si>
  <si>
    <t>Los procesos de mejoramiento institucional son desarrollados con la participación, liderazgo y trabajo en equipo de padres, docentes, estudiante y directivas, los cuales implementan estrategia y contribuyen a la ejecución del proyecto educativo institucional y mejoramiento de la calidad educativa.</t>
  </si>
  <si>
    <t>Activación de grupos de trabajo por WhatsApp, actas de reuniones de padres de familia, actas de reuniones de docentes, actas de consejo académico, consejo directivo, participación de elecciones escolares a través de plataforma virtual.</t>
  </si>
  <si>
    <t>La institución desarrolla estrategias mediadas entre los diferentes miembros que conforman la comunidad educativa, asumiendo un rol participativo de las familias en el fortalecimiento socioemocional y en valores, afianzamiento del autocuidado además, reforzar los hábitos de lecturas, así como la construcción y ajustes de proyectos transversales y planes de áreas. Lo anterior  amparados bajo el principio de la corresponsabilidad y el trabajo en equipo, con el fin de lograr el cumplimiento de la mayoría de las metas institucionales propuestas</t>
  </si>
  <si>
    <t>Evidencias de aprendizaje del estudiante, guías y planes de trabajo escolar, proyectos transversales, planes de aula, material audiovisual</t>
  </si>
  <si>
    <t>La institución realiza periódicamente seguimiento a la implementación de los planes de área y de asignatura, a través de la revisión del material pedagógico, de contenidos, herramientas tecnológicas, análisis de pruebas evaluar para avanzar que faciliten los procesos educativos y ajustes de los diferentes ejes temáticos que se proponen, teniendo en cuenta las características del entorno, los cuales son afines y coherentes con la misión, visión y principios institucionales, con el fin de brindar calidad educativa  a nuestros estudiantes.</t>
  </si>
  <si>
    <t>PEI, SIEE, planes de aula, mallas curriulares, planes de área y PROYECTOS TRANSVERSALES.</t>
  </si>
  <si>
    <t>La toma de decisiones y planes de mejoramientos de la institución se basa principalmente en el análisis de los resultados de la autoevaluación institucional, análisis de pruebas saber de grado 11 desarrollados en espacios como el día E, además de circulares, memorandos o lineamientos organizacionales emitidos por las autoridades educativas</t>
  </si>
  <si>
    <t>Formatos de Autoevaluación años anteriores, planes de mejoramiento institucional, plan de fortalecimiento, Resultados pruebas saber grado 11, circulares, memorando y normatividad emitida por autoridades educativas.</t>
  </si>
  <si>
    <t>El proceso de autoevaluación se realiza de manera articulada con los diferentes estamentos de la comunidad educativa, para ello se implementa  estrategias de oportunidades de  mejoras desarrolladas en el año.</t>
  </si>
  <si>
    <t>Formato de autoevaluación, formato de seguimiento del PMI</t>
  </si>
  <si>
    <t>El consejo directivo se reúne periódicamente de acuerdo con un cronograma establecido y sesiona con el aporte activo de todos sus miembros. Hace seguimiento sistemático al plan de trabajo, para garantizar su cumplimiento.</t>
  </si>
  <si>
    <t xml:space="preserve">Actas y evidencias fotográficas. </t>
  </si>
  <si>
    <t>El Consejo Académico se reúne periódicamente, sus miembros tiene participación activa en la toma de decisiones, las cuales son coherentes con las necesidades pedagógicas y tienen incidencia en todas las sedes, áreas y niveles de la institución.</t>
  </si>
  <si>
    <t>Acta de conformación y actas de reunión ordinarias y extraordinarias.</t>
  </si>
  <si>
    <t>La comisión de evaluación se reúne al finalizar cada periodo lectivo, con el fin de analizar los procesos de enseñanza y aprendizaje e identificar fortalezas y falencias en los educandos, con el fin de tomar decisiones que favorezcan el desempeño académicos.</t>
  </si>
  <si>
    <t>Actas de reuniones, sabana de notas, actas de comisión y evaluación</t>
  </si>
  <si>
    <t xml:space="preserve">Esta conformado y se reúnen exporádicamente, atendiendo situaciones que afectan la convivencia escolar, además los integrantes del comité de convivencia escolar han participado en diferentes capacitaciones que fortalecen el proceso del comité. </t>
  </si>
  <si>
    <t>Actas de conformación y evidencias fotográficas de retroalimentación.</t>
  </si>
  <si>
    <t>El consejo estudiantil fue conformado democráticamente, sin embargo sus integrantes se reunen esporádicamente.</t>
  </si>
  <si>
    <t>Acta de conformación del Consejo Estudiantil y evidencias fotográficas.</t>
  </si>
  <si>
    <t>El personero estudiantil fue elegido democráticamente por los estudiantes de todas las sedes de la Institución Educativa, pero su plan de gobierno fue escasamente desarrollado y tenia poca incidencia en la toma de decisiones</t>
  </si>
  <si>
    <t>Acta de elección del personero en todas las sedes, acta de posesión y evidencias fotográficas.</t>
  </si>
  <si>
    <t xml:space="preserve">La asamblea de padres de familia se reúne periódicamente y es reconocida como la instancia de representación de estos integrantes de la comunidad educativa. </t>
  </si>
  <si>
    <t xml:space="preserve">Actas y evidencias fotográficas  de la elección. </t>
  </si>
  <si>
    <t>El consejo de padres de familia se reúne esporádicamente para apoyar al rector en el marco del plan de mejoramiento de la institución sin embargo no hace seguiento a los resultados.</t>
  </si>
  <si>
    <t>Acta de conformación y evidencias fotográficas.</t>
  </si>
  <si>
    <t>La institución emplea diferentes medios de comunicación que garantizan el acceso a la información y para ellos se utilizan diferentes mecanismos de divulgación presentes en la zona, entre los cuales están carteles informativos, plataforma institucional Ovy, grupos de WhatsApp, entre otros.</t>
  </si>
  <si>
    <t>registro de conformación de grupos de difusión WhatsApp, redes sociales, registros de la plataforma OVY..</t>
  </si>
  <si>
    <t>El desarrollo de proyectos, actividades y estrategias se basan en la organización y distribución de tareas en las cuales la mayoría de los miembros de la comunidad educativa contribuye y participa en el cumplimiento de metas y objetivos institucionales a través del trabajo colaborativos y en equipo.</t>
  </si>
  <si>
    <t>Actas de conformación de equipos de trabajo, actas de reunión, informes de gestión registro fotográfico de actividades.</t>
  </si>
  <si>
    <t xml:space="preserve">La institución cuenta con distintos sistemas de estimulo a estudiantes entre los cuales se encuentran las menciones de honor, el cuadro de honor, el cual es divulgado en la plataforma institucional, en las izadas de bandera, redes sociales. Para reconocimiento de logros docentes se realizan exaltaciones en reuniones y grupos de trabajo, además de estímulos con las evidencias de trabajo de cada docente a modo felicitaciones por la labor. </t>
  </si>
  <si>
    <t>Mención de honor, cuadro  de honor, obsequio, registro de plataforma OVY, redes sociales y grupos de trabajo, Manual  de convivencia.</t>
  </si>
  <si>
    <t>La institución ha  implementado y divulgado estrategias tecnológicas que permiten el fortalecimiento del intercambio cultural a través de izadas de banderas, actividades pedagógicas, recuento histórico - cultural, además de la implementación de escuelas de padres, talleres de autocuidado, talleres medioambientales-reciclaje, manualidades y demostraciones artísticas.</t>
  </si>
  <si>
    <t>Actas y registro audiovisual de izadas de bandera, evidencias de trabajo en casa, actividades deportivas, evidencias de proyectos de reciclaje, registro fotográficos de actividades pedagógicas.</t>
  </si>
  <si>
    <t xml:space="preserve">Los estudiantes participan activamente en actividades internas y externas que tienen sentido lúdico, artístico, recreativo, culturales, pedagógico y deportivo, con gran sentido de pertenencia. </t>
  </si>
  <si>
    <t>Videos, fotografías, invitaciones a eventos culturales, deportivos institucionales, regionales, izadas de banderas.</t>
  </si>
  <si>
    <t>La mayoría de las sedes de la institución  cuenta con espacios reducidos e infraestructura deficiente para la realización de las labores académicas y recreativas pero disponen de material o recursos pedagógicos adecuados.</t>
  </si>
  <si>
    <t>Registro fotográfico, acta de inventario y estado del inmueble y bienes disponibles.</t>
  </si>
  <si>
    <t>Al iniciar el año electivo cada titular realiza la inducción y hace reconocimiento de la planta física con los estudiantes nuevos.</t>
  </si>
  <si>
    <t xml:space="preserve">Encuesta, actividades de integración y evidencias fotográficas. </t>
  </si>
  <si>
    <t>La institución evalua periodicamente las actitudes y motivaciones de los estudiantes frente a la adquisición de conocimiento y realiza acciones para favorecer este proceso.</t>
  </si>
  <si>
    <t>Retos del saber, Pruebas Evaluar para Avanzar, pruebas tipo saber orientadas desde cada una de las asignaturas, análisis de las pruebas Evaluar para Avanzar y planes de mejoramiento académico.</t>
  </si>
  <si>
    <t xml:space="preserve">El manual de convivencia fue ajustado de acuerdo a la presencialidad  y socializado con estudintes y comunidad educativa promoviendo la sana convivencia. </t>
  </si>
  <si>
    <t>Manual de convivencia ajustado, folleto de socialización  y acta de aprobación del Consejo Directivo.</t>
  </si>
  <si>
    <t>La institucion cuenta con un cronograma de actividades extracurriculares que buscan la participación de todos los estudiantes y complementar la formación integral en los aspectos sociales, artísticos, emocionales y deportivos.</t>
  </si>
  <si>
    <t>Registro fotográfico, actas de izadas de bandera, material audiovisual, evidencias de trabajo en casa, informes escritos, evidencias del Proyecto en Educación Financiera.</t>
  </si>
  <si>
    <t>La institución promueve el bienestar de los estudiantes, haciendo énfasis en los que tienen más necesidades. Así mismo, se cuenta con el apoyo de otras entidades y de la comunidad educativa.</t>
  </si>
  <si>
    <t>Articulación con el SENA, acta de conformación de restaurante escolar, planillas de control de beneficiarios, registro fotográfico de las entregas de los alimentos, acta de prestamos de computadores.</t>
  </si>
  <si>
    <t>La institución realiza diferentes seguimientos por medio de catividades para mediar conflicto, en los cuales participa la comunidad educativa.</t>
  </si>
  <si>
    <t>Actividades pedagógicas y actas del Comité de Convivencia.</t>
  </si>
  <si>
    <t xml:space="preserve">El comité de convivencia escolar asume el proceso de atención y seguimiento a los casos de reincidencia de situaciones tipo I y II, activando la ruta de atención integral y solicitando apoyo de entidades externas en caso de requerirlo. En las faltas tipo III se remite a la autoridad competente para el posible restablecimiento de derechos.  </t>
  </si>
  <si>
    <t>Actas de notificación de proceso y actas de compromisos del Comité de Convivencia.</t>
  </si>
  <si>
    <t>La institución utilizó distintos mecanismos de comunicación que facilitaron la divulgación de la información entre los padres de familia, docentes y directivos, los cuales fueron oportunos y ágiles para la toma de decisiones y solución de problemáticas institucionales.</t>
  </si>
  <si>
    <t>Registro de información de plataforma Ovy, mensajes y usos de WhatsApp, videollamadas, llamadas telefónicas y colaboración de avisos parroquiales.</t>
  </si>
  <si>
    <t xml:space="preserve">La institución mantiene comunicación continua y actualizada de las directrices y orientaciones emitidas por parte de las autoridades educativas circulares, memorandos, lineamientos, boletines, llamadas telefónicas, y grupos de trabajo por WhatsApp. </t>
  </si>
  <si>
    <t xml:space="preserve">Circulares, memorandos, lineamientos, boletines, llamadas telefónicas, asambleas generales, correos electrónicos y grupos de trabajo por WhatsApp. </t>
  </si>
  <si>
    <t xml:space="preserve">La institución cuenta con alianzas y convenios con diferentes entidades para ejecutar sus proyectos, además se desarrollan actividades en las que participa la comunidad educativa. </t>
  </si>
  <si>
    <t>Evidencias fotográficas y la articulación se encuentra plasmada en el P.E.I .</t>
  </si>
  <si>
    <t xml:space="preserve">La institución fortaleció el Proyecto de Educación Financieras el sector productivo de la región para fortalecer a mediano y a largo plazo los  proyectos viables del entorno. </t>
  </si>
  <si>
    <t xml:space="preserve">Actas, base de datos y evidencias fotográficas. </t>
  </si>
  <si>
    <t>28 noviembre de 2023</t>
  </si>
  <si>
    <t>CORREGIMIENTO PACELLI</t>
  </si>
  <si>
    <t>I.E HORACIO OLAVE VELANDIA</t>
  </si>
  <si>
    <t>guillermina.morenov@ieholavelandia.edu.co</t>
  </si>
  <si>
    <t>GUILLERMINA MORENO VERGEL</t>
  </si>
  <si>
    <t>TIBU</t>
  </si>
  <si>
    <t>2023 - 2026</t>
  </si>
  <si>
    <t>Guillermina Moreno Vergel</t>
  </si>
  <si>
    <t>Rector</t>
  </si>
  <si>
    <t>Alba Rosa Davila</t>
  </si>
  <si>
    <t>alba.rdavila@ieholavelandia.edu.co</t>
  </si>
  <si>
    <t>Fray Adrenago Perez</t>
  </si>
  <si>
    <t>Docente</t>
  </si>
  <si>
    <t>fray.aperezc@ieholavelandia.edu.co</t>
  </si>
  <si>
    <t>Noralba Rojas</t>
  </si>
  <si>
    <t>noralbarojasv@gmail.com</t>
  </si>
  <si>
    <t>NIDIA MALDONADO TORRES</t>
  </si>
  <si>
    <t xml:space="preserve"> EDINSON ORLANDO ONZALEZ</t>
  </si>
  <si>
    <t>YENITH ROCIO NIEVES NORIEGA</t>
  </si>
  <si>
    <t xml:space="preserve">Se cuenta con un plan de estudio para toda la institución, que además de responder a las politicas trazadas en el PEI, los lineamientos y estandares básicos de competencias fundamenta los planes de aula de los docentes. </t>
  </si>
  <si>
    <t>Malla curricular,  DBA, Estandares basicos de competencias, proyectos transversales.</t>
  </si>
  <si>
    <t xml:space="preserve">La institución cuenta con un enfoque metodológico común en cuanto a métodos de enseñanza flexibles, relación pedagogica y uso de recuersos. </t>
  </si>
  <si>
    <t xml:space="preserve">Plan de estudios , SIEE, PEI </t>
  </si>
  <si>
    <t xml:space="preserve">La institución cuenta con una politica de dotacion uso y manteniemento de los recursos para el aprendizaje. </t>
  </si>
  <si>
    <t>Se evidencia por medio de los inventarios ( videobeam, TV, portátiles)</t>
  </si>
  <si>
    <t>La institución cuenta  con mecanismos de seguimiento a las horas efectivas de clase recibidas por los estudiantes.</t>
  </si>
  <si>
    <t xml:space="preserve">Calendario escolar, horarios de clases, formatos de asistencias </t>
  </si>
  <si>
    <t>La institución tiene una politica de evaluación fundamentada en los lineamientos curriculares y estandares básicos de competencias.</t>
  </si>
  <si>
    <t xml:space="preserve">SIEE, planillas de calificación, Acta de consejo académico. </t>
  </si>
  <si>
    <t xml:space="preserve">Las prácticas pedagógicas de aula de los docentes de todas las áreas, grados y sedes se apoyan en opciones didácticas comunes y especificas para cada grupo poblacional. </t>
  </si>
  <si>
    <t xml:space="preserve">Planeas de areas y asignaturas . Talleres  y guias. </t>
  </si>
  <si>
    <t xml:space="preserve">La institución cuenta con una politica clara sobre la intencionalidad de las tareas escolares en el afianzamiento de los aprendizajes de los estudiantes. </t>
  </si>
  <si>
    <t xml:space="preserve">planes de area y asignatura, planes de clase. </t>
  </si>
  <si>
    <t xml:space="preserve">La institución cuenta con una política sobre el uso de los recursos para el aprendizaje que está articuala a su propuesta pedagogica </t>
  </si>
  <si>
    <t>Computadores, guías de escuela  nueva, enciclopedias, sala de informática, biblioteca, laboratorios  en la sede principal.</t>
  </si>
  <si>
    <t>La institución cuenta con  una politica sobre el uso de los tiempos destinados a los aprendizajes la cual es implementada de manera flexible de acuerdo con las caracterisitcas  y necesidades de los estudiantes.</t>
  </si>
  <si>
    <t>Horario de clase y calendario escolar</t>
  </si>
  <si>
    <t xml:space="preserve">Las prácticas pedagógicas estan regidas por la comunicación y la relación afectiva teniendo en cuenta la diversidad de los estudiantes </t>
  </si>
  <si>
    <t xml:space="preserve">planes de clae. Adecucación de las aulas de clase. </t>
  </si>
  <si>
    <t xml:space="preserve">La institución cuenta con una planeación de clases como estrategia institucional que posibilita establecer y aplicar el conjunto ordenado y articulado de las actividades </t>
  </si>
  <si>
    <t xml:space="preserve">planes de area, asignatura y planes de clase. </t>
  </si>
  <si>
    <t xml:space="preserve">En la institución se presenta esfuerzos colectivos por trabajar  con estrategias alternativas a la clase magistral. </t>
  </si>
  <si>
    <t xml:space="preserve">Talleres y actividades desarrolladaspor estudiantes y docentes. </t>
  </si>
  <si>
    <t>El sistema de evaluación de rendimiento académico se aplica permanentemente. Se hace seguimiento a los estudiantes de bajo rendimiento.</t>
  </si>
  <si>
    <t>evaluaciones, bimestrales y actas de nivelación y talleres de nivelación.</t>
  </si>
  <si>
    <t>La institución realiza seguimiento  sistemático de los resultados académicos que son conicidos por estudiantes y padres de familia.</t>
  </si>
  <si>
    <t xml:space="preserve">Evaluaciones, informes académicos, colegio abiertos. </t>
  </si>
  <si>
    <t>El análisis de los resultados de los estudiantes en las evaluaciones externas son utilizadas para el mejoramiento de las practicas de aula.</t>
  </si>
  <si>
    <t xml:space="preserve">Documento analisis de pruebas. </t>
  </si>
  <si>
    <t xml:space="preserve">La institución cuenta con una politica clara para el control, análisis y tratamiento del ausentismo </t>
  </si>
  <si>
    <t>Planillas de asistencia,SIMAT.</t>
  </si>
  <si>
    <t xml:space="preserve">Las practicas de los docentes incorporan actividades de recuperación basadas en estrategias que tienen como finalidad ofrecer un apoyo real al desarrolla de las competencias básicas de los estudiantes y el mejoramiento de sus resultados. </t>
  </si>
  <si>
    <t xml:space="preserve">planes de nivelacion y actas. </t>
  </si>
  <si>
    <t xml:space="preserve">La institución cuenta con programas de apoyo pedagógico a los casos de bajo rendimiento académico. </t>
  </si>
  <si>
    <t xml:space="preserve">Plan de apoyo. </t>
  </si>
  <si>
    <t xml:space="preserve">La institución tiene un plan para raealizar el seguimiento a sus egresados, pero la información no es sistemática. </t>
  </si>
  <si>
    <t>Lista de contactos y grupo de whatsApp</t>
  </si>
  <si>
    <t>a institución cuenta con un proceso de ma_x0002_trícula ágil y oportuno que tiene en cuenta las necesidades de los estudiantes y los padres de 
familia, y que es reconocido por la comunidad educativa.</t>
  </si>
  <si>
    <t>Folio de matricula y proceso en la plataforma SIMAT.</t>
  </si>
  <si>
    <t>a institución tiene un sistema de archivo que le permite disponer de la información de los estudiantes de todas las sedes, así como expedir constancias y certificados de manera 
ágil, confiable y oportuna.</t>
  </si>
  <si>
    <t>Libros de calificaciones de cada año, registro de valoración del estudiante</t>
  </si>
  <si>
    <t>Los boletines, las sabanas de notas, la plataforma OVY</t>
  </si>
  <si>
    <t>No hay una planeación de mantemiento de la planta fisica, ya que los recursos de la gratuidad de la educación no alcanzan para financiar los gastos de adecuación de la misma.</t>
  </si>
  <si>
    <t>Los estudiantes en los Proyectos Pedagogicos Productivos, mantenimiento y embelllecimiento de la planta fisica.</t>
  </si>
  <si>
    <t>El programa de adecuación, accesibilidad y embellecimiento de la planta física se lleva a cabo periódicamente y cuenta con la par_x0002_ticipación de los diferentes estamentos de la comunidad educativa.</t>
  </si>
  <si>
    <t xml:space="preserve">Mantenimiento de espacios de jardineria con plantas ornamentales, andenes, creacion de murales, elaboracion de canastas y cestas para la basura con materiales reciclables, fotografias. </t>
  </si>
  <si>
    <t xml:space="preserve">La institución cuenta con un sistema de registro y segui_x0002_miento al uso de los espacios  físicos </t>
  </si>
  <si>
    <t>Fotografias de actividades curriculares y extracurriculares                                         Registro e inventario de las locaciones por cada una de las sedes                                                        fotografias.</t>
  </si>
  <si>
    <t>La institución cuenta con un 
plan para la adquisición de los 
recursos para el aprendizaje 
que consulta las demandas de 
su direccionamiento estratégi_x0002_co y las necesidades de los do_x0002_centes y estudiantes.</t>
  </si>
  <si>
    <t xml:space="preserve">Cartillas, computadores,  materiales didacticos, laboratorios quimica y fisica, fotografías y inventario </t>
  </si>
  <si>
    <t>La institución tiene un proce_x0002_so establecido para garantizar 
la adquisición y la distribución 
oportuna de los suministros ne_x0002_cesarios (papel, materiales de 
laboratorio, marcadores, etc.).</t>
  </si>
  <si>
    <t>Acta de entrega Canasta educativa de los modelos flexibles de escuela nueva, posprimaria y Emer, materiales didacticos e Inventario</t>
  </si>
  <si>
    <t>La institucion realiza un reporte anual de la existencia y estado de los equipos y recursos que posee,  computadores portátlis, video beam, televisor, biblioteca, aires acondicionados, entre otras, pero no hay un matenimiento cosntante,  ni manuales disponibles para su uso.</t>
  </si>
  <si>
    <t>Inventario, acta de estado de recursos y materiales, fotografías.</t>
  </si>
  <si>
    <t>Se ha realizado la identificacion  de escenarios de riesgo que permitan facilitar la mitigacion y disminucion de impacto de los riesgos en la comunidad educativa.</t>
  </si>
  <si>
    <t>Capacitación con la cruz roja, minas y programas de riesgo</t>
  </si>
  <si>
    <t>En la sede principal, como en las demas sedes se cuenta con el servicio del restaurante escolar en la modalidad almuerzo  (sede principal) y solo  refrigerios para algunas sedes.</t>
  </si>
  <si>
    <t xml:space="preserve">Espacio para el restaurante en la sede principal y muy pocas sedes. </t>
  </si>
  <si>
    <t>La institución ofrece apoyos 
puntuales a los estudiantes 
que presentan bajo desempe_x0002_ño académico o con dificulta_x0002_des de interacción de acuerdo con sus requerimientos. No hay una estrategia articulada para atender a esta población</t>
  </si>
  <si>
    <t xml:space="preserve">Asesorías por parte de  los docentes y aplicación de talleres para reforzar conocimientos de aprendizaje y actas de nivelaciones. </t>
  </si>
  <si>
    <t>Los perfiles con que cuenta la institución se usan para la toma de decisiones de personal 
y son coherentes con su estructura organizati_x0002_va. Además, su uso en procesos de selección, solicitud e inducción del personal facilita el 
desempeño de las personas que se vinculan laboralmente a la institución.</t>
  </si>
  <si>
    <t>El archivo  de las hojas de vida de los docentes.</t>
  </si>
  <si>
    <t>a institución cuenta con una 
estrategia organizada de in_x0002_ducción de docentes y admi_x0002_nistrativos nuevos, pero no se dan a conocer el PEI ni el plan de mejoramiento.</t>
  </si>
  <si>
    <t>Existe un PEI, avances el PEI y plan de mejoramiento.</t>
  </si>
  <si>
    <t>a institución cuenta con linea_x0002_mientos que permiten que sus integrantes opten por procesos de formación en coherencia con el PEI y con las necesidades detectadas.</t>
  </si>
  <si>
    <t>Planillas de asistencia a las capacitaciones.</t>
  </si>
  <si>
    <t>La institución cuenta con procesos explícitos para elaborar los horarios y los criterios para realizar la asignación académica de los do_x0002_centes, y éstos se cumplen.</t>
  </si>
  <si>
    <t>Resolución de carga académica.</t>
  </si>
  <si>
    <t>El personal vinculado está identificado con la institución: comparte la filosofía, principios, valores y objetivos, y está dispuesto a realizar actividades complementarias que sean nece_x0002_sarias para cualificar su labor.</t>
  </si>
  <si>
    <t>Proyecto realizados por cada uno de los docentes semana cultural, izada de banderas, integraciones culturales y deportivas.</t>
  </si>
  <si>
    <t>La institución ha implementa_x0002_do un proceso de evaluación de 
desempeño para docentes, di_x0002_rectivos y personal administra_x0002_tivo que indaga los diferentes aspectos en el desarrollo del cargo. Este proceso cuenta con 
indicadores y referentes claros 
que están en concordancia con 
la normatividad vigente, y son 
conocidos por todos</t>
  </si>
  <si>
    <t>Formato de evaluación  establecido por el rector y trabajo de docente.</t>
  </si>
  <si>
    <t xml:space="preserve">La institución ha definido una 
estrategia de reconocimiento 
al personal vinculado, pero 
ésta no siempre es llevada a la 
práctica. </t>
  </si>
  <si>
    <t>Celebración día del maestro</t>
  </si>
  <si>
    <t>a investigación en la institu_x0002_ción se encuentra en estado incipiente; carece de apoyo y 
seguimiento a las iniciativas 
de los docentes.</t>
  </si>
  <si>
    <t xml:space="preserve">Mas participacion de las entidades gubernamentales y del Ministerio de Educacion Nacional. </t>
  </si>
  <si>
    <t>La institución ha definido es_x0002_trategias para la mediación de 
conflictos, pero éstas se usan 
de manera esporádica y no 
abarcan la totalidad de sedes, 
grados o niveles.</t>
  </si>
  <si>
    <t>Comité de convivencia , Manual de convivencia y los formatos que se llevan en coordinación para los procesos disciplinarios.</t>
  </si>
  <si>
    <t xml:space="preserve"> La institución ha definido un pro_x0002_grama de bienestar del personal 
vinculado, pero éste no se cum_x0002_ple totalmente o no abarca a to_x0002_das las sedes, niveles o grados.</t>
  </si>
  <si>
    <t xml:space="preserve">Fotografias, carteleras, exposiciones revistas, manualidades. </t>
  </si>
  <si>
    <t>El presupuesto de la institución 
es un agregado de ingresos y 
gastos que no tiene relación 
con las prioridades. No hay 
mecanismos de planeación fi_x0002_nanciera</t>
  </si>
  <si>
    <t>Presentar los soportes que se hayan utilizado y que garanticen la ejecución de la necesidad.</t>
  </si>
  <si>
    <t>La contabilidad de la institu_x0002_ción se organiza de acuerdo 
con los requisitos reglamen_x0002_tarios y discrimina claramen_x0002_te los servicios prestados. Sin embargo, su uso se limita a la elaboración de informes para 
los organismos de control, de 
modo que no se cuenta con 
esta información como instru_x0002_mento de análisis financiero.</t>
  </si>
  <si>
    <t>La contadora.</t>
  </si>
  <si>
    <t>La institución cuenta con proce_x0002_sos para el recaudo de ingresos 
y la realización de los gastos. 
Los registros son consistentes 
y coinciden plenamente con el 
plan de ingresos y gastos esti_x0002_pulado.</t>
  </si>
  <si>
    <t>Soportes contables o actas entrega de informe de las actividades.</t>
  </si>
  <si>
    <t>La institución presenta los in_x0002_formes financieros a las auto_x0002_ridades competentes de ma_x0002_nera apropiada y oportuna, y también los da a conocer a la comunidad educativa. Sin embargo, no los utiliza para apo_x0002_yar la toma de decisiones</t>
  </si>
  <si>
    <t>Se presentaron informes poco validos y poco reales.</t>
  </si>
  <si>
    <t>La institución revisa periódicamente el sistema de expedición de boletines de calificaciones e implementa acciones para ajustarlo y mejorar.</t>
  </si>
  <si>
    <t xml:space="preserve">La institucion educativa se beneficia  de un  sistema de expedición de boletines de calificaciones que se ajusta y se mejora periodicamente. </t>
  </si>
  <si>
    <t>La institución educativa tiene en cuenta los perfiles para cada una de las áreas del saber.</t>
  </si>
  <si>
    <t xml:space="preserve">Gestionar recursos para el mantenimiento de los equipos tecnologicos de cada una de las sedes. </t>
  </si>
  <si>
    <t>Gestionar recursos con la comunidad educativa con el fin de adquirir kit de primeros auxilios en cada una de las sedes.</t>
  </si>
  <si>
    <t>fomentar estrategias que permitan dinamizar los diferentes proyectos de investigación  educativos.</t>
  </si>
  <si>
    <t>Los docentes están en la capacidad de identificar estudiantes con dificultades de aprendizaje o neurodivergentes.</t>
  </si>
  <si>
    <t>La Institución cuenta con metas institucionales específicas y actualizadas según la normativa vigente.</t>
  </si>
  <si>
    <t>Metas Institucionales</t>
  </si>
  <si>
    <t>Política de inclusión de personas de diferentes grupos poblacionales o diversidad cultural.</t>
  </si>
  <si>
    <t>Consejo Estudiantil</t>
  </si>
  <si>
    <t>Existencia de los documentos Plan de Inclusion - PIAR, Plan de Gestion del Riesgo, Proyecto de Vida (Proyecto de Orientacion Socioocupacional - PSOS), de la institucion educativa.</t>
  </si>
  <si>
    <t>Organización docente con una ruta de planeacion clara que permita el desarrollo satisfactorio de los diferentes proyectos instutucionales.</t>
  </si>
  <si>
    <t>Socializacion e implementacion  de los documentos  elaborados Plan de Inclusion - PIAR, Plan de Gestion del Riesgo, Proyecto de Vida (Proyecto de Orientacion Socioocupacional - POSO), y estrategias planeadas en la institucion educativa.</t>
  </si>
  <si>
    <t>Aplicación de planes de contingecia ante los diferentes riesgos identificados en la institucion educativa.</t>
  </si>
  <si>
    <t>Realizacion de un diagnostico solido que permite la aplicacion de las diferentes estrategias establecidas en el PIAR y Proyecto de Vida (Proyeco de Orientacion sociocupacional - POSO) de la institucion educativa.</t>
  </si>
  <si>
    <t xml:space="preserve">1. Se cuenta con un plan de estudio para toda la institución, que además de responder a las politicas trazadas en el PEI, los lineamientos y estandares básicos de competencias fundamentando los planes de aula de los docentes.                                                                                                                                                                                                                                                                          2. Las prácticas pedagógicas de aula de los docentes de todas las áreas, grados y sedes se apoyan en opciones didácticas comunes y especificas para cada grupo poblacional.                                                                                                                                             3. Las practicas de los docentes incorporan actividades de recuperación basadas en estrategias que tienen como finalidad ofrecer un apoyo real al desarrolla de las competencias básicas de los estudiantes y el mejoramiento de sus resultados.                                                                                                                                                                                                                                                4. La institución cuenta con una planeación de clases como estrategia institucional que posibilita establecer y aplicar el conjunto ordenado y articulado de las actividades                                                                                                                                                                                                                                                                                                                                                                                                                                                                                                                                                                                                                                                                                </t>
  </si>
  <si>
    <t>1. Mejorar los métodos flexibles en la institución, se requiere capacitación docente, recursos educativos adecuados, participación comunitaria y adaptación curricular. Además, es necesario utilizar la tecnología de manera efectiva, implementar estrategias de evaluación formativa y fomentar la creatividad y la participación activa de los estudiantes.                                                                                                                                                                                                                                                                                                                                                         2. La institución debe presentar esfuerzos colectivos por trabajar con estrategias alternativas en la clase magistral. a) Los docentes deben organizar grupos de estudio en los que los estudiantes se reúnan para discutir y analizar temas específicos. b) Aprendizaje basado en proyectos de investigación o de aplicación práctica en los que los estudiantes trabajen en equipos para resolver problemas. c) Los docentes deben utilizar recursos tecnológicos como presentaciones multimedia, videos educativos o simulaciones para enriquecer la enseñanza y hacerla más interactiva.                                                                                                                                                                                                                         3. Organizar una base de datos centralizada y actualizarla regularmente.</t>
  </si>
  <si>
    <t xml:space="preserve">Hilda Tatiana villamizar </t>
  </si>
  <si>
    <t xml:space="preserve">Dimasy Ramirez </t>
  </si>
  <si>
    <t xml:space="preserve"> dymasyohany@gmail.com</t>
  </si>
  <si>
    <t>tatisvillamati@gmail.com</t>
  </si>
  <si>
    <t>CARLOS TORRES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</si>
</sst>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2"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9"/>
      <color theme="1"/>
      <name val="Arial"/>
      <family val="2"/>
    </font>
    <font>
      <sz val="8"/>
      <color theme="1"/>
      <name val="Arial"/>
      <family val="2"/>
    </font>
    <font>
      <sz val="12"/>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35">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4" fillId="13" borderId="3" xfId="0" applyFont="1" applyFill="1" applyBorder="1" applyAlignment="1" applyProtection="1">
      <alignment horizontal="left" vertical="top" wrapText="1"/>
      <protection locked="0"/>
    </xf>
    <xf numFmtId="0" fontId="34" fillId="13" borderId="2" xfId="0" applyFont="1" applyFill="1" applyBorder="1" applyAlignment="1" applyProtection="1">
      <alignment horizontal="left" vertical="top" wrapText="1"/>
      <protection locked="0"/>
    </xf>
    <xf numFmtId="0" fontId="34" fillId="14" borderId="3" xfId="0" applyFont="1" applyFill="1" applyBorder="1" applyAlignment="1" applyProtection="1">
      <alignment horizontal="left" vertical="top" wrapText="1"/>
      <protection locked="0"/>
    </xf>
    <xf numFmtId="0" fontId="34" fillId="14" borderId="2" xfId="0" applyFont="1" applyFill="1" applyBorder="1" applyAlignment="1" applyProtection="1">
      <alignment horizontal="left" vertical="top" wrapText="1"/>
      <protection locked="0"/>
    </xf>
    <xf numFmtId="0" fontId="34" fillId="15" borderId="3" xfId="0" applyFont="1" applyFill="1" applyBorder="1" applyAlignment="1" applyProtection="1">
      <alignment horizontal="left" vertical="top" wrapText="1"/>
      <protection locked="0"/>
    </xf>
    <xf numFmtId="0" fontId="34"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4" fillId="17" borderId="3" xfId="0" applyFont="1" applyFill="1" applyBorder="1" applyAlignment="1" applyProtection="1">
      <alignment horizontal="left" vertical="top" wrapText="1"/>
      <protection locked="0"/>
    </xf>
    <xf numFmtId="0" fontId="34"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4" fillId="13" borderId="3" xfId="0" applyFont="1" applyFill="1" applyBorder="1" applyAlignment="1" applyProtection="1">
      <alignment horizontal="left" vertical="justify" wrapText="1"/>
      <protection locked="0"/>
    </xf>
    <xf numFmtId="0" fontId="34" fillId="14" borderId="3" xfId="0" applyFont="1" applyFill="1" applyBorder="1" applyAlignment="1" applyProtection="1">
      <alignment horizontal="left" vertical="justify" wrapText="1"/>
      <protection locked="0"/>
    </xf>
    <xf numFmtId="0" fontId="35" fillId="15" borderId="12"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12"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5" fillId="15" borderId="6" xfId="0" applyFont="1" applyFill="1" applyBorder="1" applyAlignment="1" applyProtection="1">
      <alignment horizontal="left" vertical="justify" wrapText="1"/>
      <protection locked="0"/>
    </xf>
    <xf numFmtId="0" fontId="35"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4" fillId="13" borderId="2" xfId="0" applyFont="1" applyFill="1" applyBorder="1" applyAlignment="1" applyProtection="1">
      <alignment horizontal="left" vertical="justify" wrapText="1"/>
      <protection locked="0"/>
    </xf>
    <xf numFmtId="0" fontId="34" fillId="15" borderId="3" xfId="0" applyFont="1" applyFill="1" applyBorder="1" applyAlignment="1" applyProtection="1">
      <alignment horizontal="left" vertical="justify" wrapText="1"/>
      <protection locked="0"/>
    </xf>
    <xf numFmtId="0" fontId="34" fillId="15" borderId="2" xfId="0" applyFont="1" applyFill="1" applyBorder="1" applyAlignment="1" applyProtection="1">
      <alignment horizontal="left" vertical="justify" wrapText="1"/>
      <protection locked="0"/>
    </xf>
    <xf numFmtId="0" fontId="34" fillId="17" borderId="3" xfId="0" applyFont="1" applyFill="1" applyBorder="1" applyAlignment="1" applyProtection="1">
      <alignment horizontal="left" vertical="justify" wrapText="1"/>
      <protection locked="0"/>
    </xf>
    <xf numFmtId="0" fontId="34" fillId="17" borderId="2" xfId="0" applyFont="1" applyFill="1" applyBorder="1" applyAlignment="1" applyProtection="1">
      <alignment horizontal="left" vertical="justify" wrapText="1"/>
      <protection locked="0"/>
    </xf>
    <xf numFmtId="0" fontId="36"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6"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6"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34" fillId="17" borderId="3" xfId="0" applyFont="1" applyFill="1" applyBorder="1" applyAlignment="1" applyProtection="1">
      <alignment horizontal="justify" vertical="top" wrapText="1"/>
      <protection locked="0"/>
    </xf>
    <xf numFmtId="0" fontId="34" fillId="17" borderId="2" xfId="0" applyFont="1" applyFill="1" applyBorder="1" applyAlignment="1" applyProtection="1">
      <alignment horizontal="justify" vertical="top" wrapText="1"/>
      <protection locked="0"/>
    </xf>
    <xf numFmtId="0" fontId="34" fillId="17" borderId="2" xfId="0" applyFont="1" applyFill="1" applyBorder="1" applyAlignment="1" applyProtection="1">
      <alignment wrapText="1"/>
      <protection locked="0"/>
    </xf>
    <xf numFmtId="0" fontId="34" fillId="17" borderId="2" xfId="0" applyFont="1" applyFill="1" applyBorder="1" applyAlignment="1" applyProtection="1">
      <alignment horizontal="justify" vertical="top"/>
      <protection locked="0"/>
    </xf>
    <xf numFmtId="0" fontId="34" fillId="17" borderId="3" xfId="0" applyFont="1" applyFill="1" applyBorder="1" applyAlignment="1" applyProtection="1">
      <alignment horizontal="center" vertical="center" wrapText="1"/>
      <protection locked="0"/>
    </xf>
    <xf numFmtId="0" fontId="34" fillId="13" borderId="3" xfId="0" applyFont="1" applyFill="1" applyBorder="1" applyAlignment="1" applyProtection="1">
      <alignment horizontal="center" vertical="center"/>
      <protection locked="0"/>
    </xf>
    <xf numFmtId="0" fontId="34" fillId="17" borderId="2" xfId="0" applyFont="1" applyFill="1" applyBorder="1" applyAlignment="1" applyProtection="1">
      <alignment vertical="justify" wrapText="1"/>
      <protection locked="0"/>
    </xf>
    <xf numFmtId="0" fontId="36" fillId="10" borderId="3" xfId="0" applyFont="1"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29" fillId="0" borderId="2" xfId="0" applyFont="1" applyBorder="1" applyAlignment="1" applyProtection="1">
      <alignment horizontal="left" vertical="top" wrapText="1"/>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21F-458B-94B7-3AA2041A4CB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21F-458B-94B7-3AA2041A4CB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21F-458B-94B7-3AA2041A4CB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21F-458B-94B7-3AA2041A4C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0.5</c:v>
                </c:pt>
                <c:pt idx="2">
                  <c:v>0.25</c:v>
                </c:pt>
                <c:pt idx="3">
                  <c:v>0.25</c:v>
                </c:pt>
              </c:numCache>
            </c:numRef>
          </c:val>
          <c:extLst xmlns:c16r2="http://schemas.microsoft.com/office/drawing/2015/06/chart">
            <c:ext xmlns:c16="http://schemas.microsoft.com/office/drawing/2014/chart" uri="{C3380CC4-5D6E-409C-BE32-E72D297353CC}">
              <c16:uniqueId val="{00000004-121F-458B-94B7-3AA2041A4CB5}"/>
            </c:ext>
          </c:extLst>
        </c:ser>
        <c:dLbls>
          <c:showLegendKey val="0"/>
          <c:showVal val="0"/>
          <c:showCatName val="0"/>
          <c:showSerName val="0"/>
          <c:showPercent val="0"/>
          <c:showBubbleSize val="0"/>
        </c:dLbls>
        <c:gapWidth val="150"/>
        <c:shape val="box"/>
        <c:axId val="-1623478688"/>
        <c:axId val="-1623569728"/>
        <c:axId val="0"/>
      </c:bar3DChart>
      <c:catAx>
        <c:axId val="-1623478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23569728"/>
        <c:crosses val="autoZero"/>
        <c:auto val="1"/>
        <c:lblAlgn val="ctr"/>
        <c:lblOffset val="100"/>
        <c:noMultiLvlLbl val="0"/>
      </c:catAx>
      <c:valAx>
        <c:axId val="-1623569728"/>
        <c:scaling>
          <c:orientation val="minMax"/>
        </c:scaling>
        <c:delete val="1"/>
        <c:axPos val="l"/>
        <c:numFmt formatCode="0%" sourceLinked="1"/>
        <c:majorTickMark val="out"/>
        <c:minorTickMark val="none"/>
        <c:tickLblPos val="nextTo"/>
        <c:crossAx val="-16234786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592-474D-8355-1BDEE72C3F3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592-474D-8355-1BDEE72C3F3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592-474D-8355-1BDEE72C3F3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592-474D-8355-1BDEE72C3F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592-474D-8355-1BDEE72C3F3C}"/>
            </c:ext>
          </c:extLst>
        </c:ser>
        <c:dLbls>
          <c:showLegendKey val="0"/>
          <c:showVal val="0"/>
          <c:showCatName val="0"/>
          <c:showSerName val="0"/>
          <c:showPercent val="0"/>
          <c:showBubbleSize val="0"/>
        </c:dLbls>
        <c:gapWidth val="150"/>
        <c:shape val="box"/>
        <c:axId val="-1413932816"/>
        <c:axId val="-1413930096"/>
        <c:axId val="0"/>
      </c:bar3DChart>
      <c:catAx>
        <c:axId val="-1413932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930096"/>
        <c:crosses val="autoZero"/>
        <c:auto val="1"/>
        <c:lblAlgn val="ctr"/>
        <c:lblOffset val="100"/>
        <c:noMultiLvlLbl val="0"/>
      </c:catAx>
      <c:valAx>
        <c:axId val="-1413930096"/>
        <c:scaling>
          <c:orientation val="minMax"/>
        </c:scaling>
        <c:delete val="1"/>
        <c:axPos val="l"/>
        <c:numFmt formatCode="0%" sourceLinked="1"/>
        <c:majorTickMark val="out"/>
        <c:minorTickMark val="none"/>
        <c:tickLblPos val="nextTo"/>
        <c:crossAx val="-14139328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3BE-459B-9EBA-F547513FD30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3BE-459B-9EBA-F547513FD30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3BE-459B-9EBA-F547513FD30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3BE-459B-9EBA-F547513FD3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3BE-459B-9EBA-F547513FD308}"/>
            </c:ext>
          </c:extLst>
        </c:ser>
        <c:dLbls>
          <c:showLegendKey val="0"/>
          <c:showVal val="0"/>
          <c:showCatName val="0"/>
          <c:showSerName val="0"/>
          <c:showPercent val="0"/>
          <c:showBubbleSize val="0"/>
        </c:dLbls>
        <c:gapWidth val="150"/>
        <c:shape val="box"/>
        <c:axId val="-1413931728"/>
        <c:axId val="-1413926832"/>
        <c:axId val="0"/>
      </c:bar3DChart>
      <c:catAx>
        <c:axId val="-1413931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926832"/>
        <c:crosses val="autoZero"/>
        <c:auto val="1"/>
        <c:lblAlgn val="ctr"/>
        <c:lblOffset val="100"/>
        <c:noMultiLvlLbl val="0"/>
      </c:catAx>
      <c:valAx>
        <c:axId val="-1413926832"/>
        <c:scaling>
          <c:orientation val="minMax"/>
        </c:scaling>
        <c:delete val="1"/>
        <c:axPos val="l"/>
        <c:numFmt formatCode="0%" sourceLinked="1"/>
        <c:majorTickMark val="out"/>
        <c:minorTickMark val="none"/>
        <c:tickLblPos val="nextTo"/>
        <c:crossAx val="-14139317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234-4BAD-A915-CF5C35C5231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234-4BAD-A915-CF5C35C5231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234-4BAD-A915-CF5C35C5231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234-4BAD-A915-CF5C35C5231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3234-4BAD-A915-CF5C35C52318}"/>
            </c:ext>
          </c:extLst>
        </c:ser>
        <c:dLbls>
          <c:showLegendKey val="0"/>
          <c:showVal val="0"/>
          <c:showCatName val="0"/>
          <c:showSerName val="0"/>
          <c:showPercent val="0"/>
          <c:showBubbleSize val="0"/>
        </c:dLbls>
        <c:gapWidth val="150"/>
        <c:shape val="box"/>
        <c:axId val="-1413935536"/>
        <c:axId val="-1413929552"/>
        <c:axId val="0"/>
      </c:bar3DChart>
      <c:catAx>
        <c:axId val="-1413935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929552"/>
        <c:crosses val="autoZero"/>
        <c:auto val="1"/>
        <c:lblAlgn val="ctr"/>
        <c:lblOffset val="100"/>
        <c:noMultiLvlLbl val="0"/>
      </c:catAx>
      <c:valAx>
        <c:axId val="-1413929552"/>
        <c:scaling>
          <c:orientation val="minMax"/>
        </c:scaling>
        <c:delete val="1"/>
        <c:axPos val="l"/>
        <c:numFmt formatCode="0%" sourceLinked="1"/>
        <c:majorTickMark val="out"/>
        <c:minorTickMark val="none"/>
        <c:tickLblPos val="nextTo"/>
        <c:crossAx val="-1413935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C9A-4659-B90A-C62C60D70F4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C9A-4659-B90A-C62C60D70F4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C9A-4659-B90A-C62C60D70F4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C9A-4659-B90A-C62C60D70F4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C9A-4659-B90A-C62C60D70F47}"/>
            </c:ext>
          </c:extLst>
        </c:ser>
        <c:dLbls>
          <c:showLegendKey val="0"/>
          <c:showVal val="0"/>
          <c:showCatName val="0"/>
          <c:showSerName val="0"/>
          <c:showPercent val="0"/>
          <c:showBubbleSize val="0"/>
        </c:dLbls>
        <c:gapWidth val="150"/>
        <c:shape val="box"/>
        <c:axId val="-1413930640"/>
        <c:axId val="-1413937168"/>
        <c:axId val="0"/>
      </c:bar3DChart>
      <c:catAx>
        <c:axId val="-1413930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937168"/>
        <c:crosses val="autoZero"/>
        <c:auto val="1"/>
        <c:lblAlgn val="ctr"/>
        <c:lblOffset val="100"/>
        <c:noMultiLvlLbl val="0"/>
      </c:catAx>
      <c:valAx>
        <c:axId val="-1413937168"/>
        <c:scaling>
          <c:orientation val="minMax"/>
        </c:scaling>
        <c:delete val="1"/>
        <c:axPos val="l"/>
        <c:numFmt formatCode="0%" sourceLinked="1"/>
        <c:majorTickMark val="out"/>
        <c:minorTickMark val="none"/>
        <c:tickLblPos val="nextTo"/>
        <c:crossAx val="-1413930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CB0-4736-9B6C-8AF25E57B50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CB0-4736-9B6C-8AF25E57B50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CB0-4736-9B6C-8AF25E57B50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CB0-4736-9B6C-8AF25E57B5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CB0-4736-9B6C-8AF25E57B50B}"/>
            </c:ext>
          </c:extLst>
        </c:ser>
        <c:dLbls>
          <c:showLegendKey val="0"/>
          <c:showVal val="0"/>
          <c:showCatName val="0"/>
          <c:showSerName val="0"/>
          <c:showPercent val="0"/>
          <c:showBubbleSize val="0"/>
        </c:dLbls>
        <c:gapWidth val="150"/>
        <c:shape val="box"/>
        <c:axId val="-1413924112"/>
        <c:axId val="-1413926288"/>
        <c:axId val="0"/>
      </c:bar3DChart>
      <c:catAx>
        <c:axId val="-1413924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926288"/>
        <c:crosses val="autoZero"/>
        <c:auto val="1"/>
        <c:lblAlgn val="ctr"/>
        <c:lblOffset val="100"/>
        <c:noMultiLvlLbl val="0"/>
      </c:catAx>
      <c:valAx>
        <c:axId val="-1413926288"/>
        <c:scaling>
          <c:orientation val="minMax"/>
        </c:scaling>
        <c:delete val="1"/>
        <c:axPos val="l"/>
        <c:numFmt formatCode="0%" sourceLinked="1"/>
        <c:majorTickMark val="out"/>
        <c:minorTickMark val="none"/>
        <c:tickLblPos val="nextTo"/>
        <c:crossAx val="-1413924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30B-43A4-AC11-D4143AEF44A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30B-43A4-AC11-D4143AEF44A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30B-43A4-AC11-D4143AEF44A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30B-43A4-AC11-D4143AEF44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0.375</c:v>
                </c:pt>
                <c:pt idx="2">
                  <c:v>0.5</c:v>
                </c:pt>
                <c:pt idx="3">
                  <c:v>0.125</c:v>
                </c:pt>
              </c:numCache>
            </c:numRef>
          </c:val>
          <c:extLst xmlns:c16r2="http://schemas.microsoft.com/office/drawing/2015/06/chart">
            <c:ext xmlns:c16="http://schemas.microsoft.com/office/drawing/2014/chart" uri="{C3380CC4-5D6E-409C-BE32-E72D297353CC}">
              <c16:uniqueId val="{00000004-D30B-43A4-AC11-D4143AEF44AD}"/>
            </c:ext>
          </c:extLst>
        </c:ser>
        <c:dLbls>
          <c:showLegendKey val="0"/>
          <c:showVal val="0"/>
          <c:showCatName val="0"/>
          <c:showSerName val="0"/>
          <c:showPercent val="0"/>
          <c:showBubbleSize val="0"/>
        </c:dLbls>
        <c:gapWidth val="150"/>
        <c:shape val="box"/>
        <c:axId val="-1413933360"/>
        <c:axId val="-1413933904"/>
        <c:axId val="0"/>
      </c:bar3DChart>
      <c:catAx>
        <c:axId val="-1413933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933904"/>
        <c:crosses val="autoZero"/>
        <c:auto val="1"/>
        <c:lblAlgn val="ctr"/>
        <c:lblOffset val="100"/>
        <c:noMultiLvlLbl val="0"/>
      </c:catAx>
      <c:valAx>
        <c:axId val="-1413933904"/>
        <c:scaling>
          <c:orientation val="minMax"/>
        </c:scaling>
        <c:delete val="1"/>
        <c:axPos val="l"/>
        <c:numFmt formatCode="0%" sourceLinked="1"/>
        <c:majorTickMark val="out"/>
        <c:minorTickMark val="none"/>
        <c:tickLblPos val="nextTo"/>
        <c:crossAx val="-14139333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501-41E7-9BD4-F66C8D19F28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501-41E7-9BD4-F66C8D19F28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501-41E7-9BD4-F66C8D19F28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501-41E7-9BD4-F66C8D19F28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501-41E7-9BD4-F66C8D19F284}"/>
            </c:ext>
          </c:extLst>
        </c:ser>
        <c:dLbls>
          <c:showLegendKey val="0"/>
          <c:showVal val="0"/>
          <c:showCatName val="0"/>
          <c:showSerName val="0"/>
          <c:showPercent val="0"/>
          <c:showBubbleSize val="0"/>
        </c:dLbls>
        <c:gapWidth val="150"/>
        <c:shape val="box"/>
        <c:axId val="-1413937712"/>
        <c:axId val="-1413936624"/>
        <c:axId val="0"/>
      </c:bar3DChart>
      <c:catAx>
        <c:axId val="-1413937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936624"/>
        <c:crosses val="autoZero"/>
        <c:auto val="1"/>
        <c:lblAlgn val="ctr"/>
        <c:lblOffset val="100"/>
        <c:noMultiLvlLbl val="0"/>
      </c:catAx>
      <c:valAx>
        <c:axId val="-1413936624"/>
        <c:scaling>
          <c:orientation val="minMax"/>
        </c:scaling>
        <c:delete val="1"/>
        <c:axPos val="l"/>
        <c:numFmt formatCode="0%" sourceLinked="1"/>
        <c:majorTickMark val="out"/>
        <c:minorTickMark val="none"/>
        <c:tickLblPos val="nextTo"/>
        <c:crossAx val="-14139377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785-4E87-8B55-E4A0294C5A4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785-4E87-8B55-E4A0294C5A4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785-4E87-8B55-E4A0294C5A4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785-4E87-8B55-E4A0294C5A4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785-4E87-8B55-E4A0294C5A47}"/>
            </c:ext>
          </c:extLst>
        </c:ser>
        <c:dLbls>
          <c:showLegendKey val="0"/>
          <c:showVal val="0"/>
          <c:showCatName val="0"/>
          <c:showSerName val="0"/>
          <c:showPercent val="0"/>
          <c:showBubbleSize val="0"/>
        </c:dLbls>
        <c:gapWidth val="150"/>
        <c:shape val="box"/>
        <c:axId val="-1413305472"/>
        <c:axId val="-1413304928"/>
        <c:axId val="0"/>
      </c:bar3DChart>
      <c:catAx>
        <c:axId val="-1413305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304928"/>
        <c:crosses val="autoZero"/>
        <c:auto val="1"/>
        <c:lblAlgn val="ctr"/>
        <c:lblOffset val="100"/>
        <c:noMultiLvlLbl val="0"/>
      </c:catAx>
      <c:valAx>
        <c:axId val="-1413304928"/>
        <c:scaling>
          <c:orientation val="minMax"/>
        </c:scaling>
        <c:delete val="1"/>
        <c:axPos val="l"/>
        <c:numFmt formatCode="0%" sourceLinked="1"/>
        <c:majorTickMark val="out"/>
        <c:minorTickMark val="none"/>
        <c:tickLblPos val="nextTo"/>
        <c:crossAx val="-14133054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AA-4A53-9476-C907EB977E7C}"/>
                </c:ex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AA-4A53-9476-C907EB977E7C}"/>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AA-4A53-9476-C907EB977E7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0.5</c:v>
                </c:pt>
                <c:pt idx="2">
                  <c:v>0.25</c:v>
                </c:pt>
                <c:pt idx="3">
                  <c:v>0.25</c:v>
                </c:pt>
              </c:numCache>
            </c:numRef>
          </c:val>
          <c:smooth val="0"/>
          <c:extLst xmlns:c16r2="http://schemas.microsoft.com/office/drawing/2015/06/chart">
            <c:ext xmlns:c16="http://schemas.microsoft.com/office/drawing/2014/chart" uri="{C3380CC4-5D6E-409C-BE32-E72D297353CC}">
              <c16:uniqueId val="{00000003-97AA-4A53-9476-C907EB977E7C}"/>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AA-4A53-9476-C907EB977E7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5-97AA-4A53-9476-C907EB977E7C}"/>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AA-4A53-9476-C907EB977E7C}"/>
                </c:ex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AA-4A53-9476-C907EB977E7C}"/>
                </c:ex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AA-4A53-9476-C907EB977E7C}"/>
                </c:ex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7AA-4A53-9476-C907EB977E7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97AA-4A53-9476-C907EB977E7C}"/>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7AA-4A53-9476-C907EB977E7C}"/>
                </c:ex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7AA-4A53-9476-C907EB977E7C}"/>
                </c:ex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7AA-4A53-9476-C907EB977E7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E-97AA-4A53-9476-C907EB977E7C}"/>
            </c:ext>
          </c:extLst>
        </c:ser>
        <c:dLbls>
          <c:showLegendKey val="0"/>
          <c:showVal val="0"/>
          <c:showCatName val="0"/>
          <c:showSerName val="0"/>
          <c:showPercent val="0"/>
          <c:showBubbleSize val="0"/>
        </c:dLbls>
        <c:smooth val="0"/>
        <c:axId val="-1413295680"/>
        <c:axId val="-1413293504"/>
      </c:lineChart>
      <c:catAx>
        <c:axId val="-1413295680"/>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413293504"/>
        <c:crosses val="autoZero"/>
        <c:auto val="1"/>
        <c:lblAlgn val="ctr"/>
        <c:lblOffset val="100"/>
        <c:noMultiLvlLbl val="0"/>
      </c:catAx>
      <c:valAx>
        <c:axId val="-1413293504"/>
        <c:scaling>
          <c:orientation val="minMax"/>
        </c:scaling>
        <c:delete val="1"/>
        <c:axPos val="l"/>
        <c:numFmt formatCode="0%" sourceLinked="1"/>
        <c:majorTickMark val="out"/>
        <c:minorTickMark val="none"/>
        <c:tickLblPos val="nextTo"/>
        <c:crossAx val="-1413295680"/>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5BBB-4415-8EB0-0FF2905B0394}"/>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5BBB-4415-8EB0-0FF2905B0394}"/>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5BBB-4415-8EB0-0FF2905B0394}"/>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BBB-4415-8EB0-0FF2905B0394}"/>
                </c:ex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BBB-4415-8EB0-0FF2905B0394}"/>
                </c:ex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BB-4415-8EB0-0FF2905B0394}"/>
                </c:ex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BB-4415-8EB0-0FF2905B039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5BBB-4415-8EB0-0FF2905B0394}"/>
            </c:ext>
          </c:extLst>
        </c:ser>
        <c:dLbls>
          <c:showLegendKey val="0"/>
          <c:showVal val="0"/>
          <c:showCatName val="0"/>
          <c:showSerName val="0"/>
          <c:showPercent val="0"/>
          <c:showBubbleSize val="0"/>
        </c:dLbls>
        <c:smooth val="0"/>
        <c:axId val="-1413306560"/>
        <c:axId val="-1413304384"/>
      </c:lineChart>
      <c:catAx>
        <c:axId val="-14133065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413304384"/>
        <c:crosses val="autoZero"/>
        <c:auto val="1"/>
        <c:lblAlgn val="ctr"/>
        <c:lblOffset val="100"/>
        <c:noMultiLvlLbl val="0"/>
      </c:catAx>
      <c:valAx>
        <c:axId val="-1413304384"/>
        <c:scaling>
          <c:orientation val="minMax"/>
        </c:scaling>
        <c:delete val="1"/>
        <c:axPos val="l"/>
        <c:numFmt formatCode="0%" sourceLinked="1"/>
        <c:majorTickMark val="out"/>
        <c:minorTickMark val="none"/>
        <c:tickLblPos val="nextTo"/>
        <c:crossAx val="-14133065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E1-4025-A310-9AC9AE5313BF}"/>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E1-4025-A310-9AC9AE5313B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0.375</c:v>
                </c:pt>
                <c:pt idx="2">
                  <c:v>0.5</c:v>
                </c:pt>
                <c:pt idx="3">
                  <c:v>0.125</c:v>
                </c:pt>
              </c:numCache>
            </c:numRef>
          </c:val>
          <c:smooth val="0"/>
          <c:extLst xmlns:c16r2="http://schemas.microsoft.com/office/drawing/2015/06/chart">
            <c:ext xmlns:c16="http://schemas.microsoft.com/office/drawing/2014/chart" uri="{C3380CC4-5D6E-409C-BE32-E72D297353CC}">
              <c16:uniqueId val="{00000002-63E1-4025-A310-9AC9AE5313BF}"/>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E1-4025-A310-9AC9AE5313BF}"/>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E1-4025-A310-9AC9AE5313BF}"/>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E1-4025-A310-9AC9AE5313BF}"/>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E1-4025-A310-9AC9AE5313B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63E1-4025-A310-9AC9AE5313BF}"/>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E1-4025-A310-9AC9AE5313BF}"/>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3E1-4025-A310-9AC9AE5313BF}"/>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3E1-4025-A310-9AC9AE5313BF}"/>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3E1-4025-A310-9AC9AE5313B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63E1-4025-A310-9AC9AE5313BF}"/>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63E1-4025-A310-9AC9AE5313BF}"/>
            </c:ext>
          </c:extLst>
        </c:ser>
        <c:dLbls>
          <c:showLegendKey val="0"/>
          <c:showVal val="0"/>
          <c:showCatName val="0"/>
          <c:showSerName val="0"/>
          <c:showPercent val="0"/>
          <c:showBubbleSize val="0"/>
        </c:dLbls>
        <c:smooth val="0"/>
        <c:axId val="-1413306016"/>
        <c:axId val="-1413307648"/>
      </c:lineChart>
      <c:catAx>
        <c:axId val="-14133060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413307648"/>
        <c:crosses val="autoZero"/>
        <c:auto val="1"/>
        <c:lblAlgn val="ctr"/>
        <c:lblOffset val="100"/>
        <c:noMultiLvlLbl val="0"/>
      </c:catAx>
      <c:valAx>
        <c:axId val="-1413307648"/>
        <c:scaling>
          <c:orientation val="minMax"/>
        </c:scaling>
        <c:delete val="1"/>
        <c:axPos val="l"/>
        <c:numFmt formatCode="0%" sourceLinked="1"/>
        <c:majorTickMark val="out"/>
        <c:minorTickMark val="none"/>
        <c:tickLblPos val="nextTo"/>
        <c:crossAx val="-14133060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FE7-4140-B8B9-2F345DFCF2C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FE7-4140-B8B9-2F345DFCF2C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FE7-4140-B8B9-2F345DFCF2C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FE7-4140-B8B9-2F345DFCF2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1FE7-4140-B8B9-2F345DFCF2CF}"/>
            </c:ext>
          </c:extLst>
        </c:ser>
        <c:dLbls>
          <c:showLegendKey val="0"/>
          <c:showVal val="0"/>
          <c:showCatName val="0"/>
          <c:showSerName val="0"/>
          <c:showPercent val="0"/>
          <c:showBubbleSize val="0"/>
        </c:dLbls>
        <c:gapWidth val="150"/>
        <c:shape val="box"/>
        <c:axId val="-1413303296"/>
        <c:axId val="-1413302752"/>
        <c:axId val="0"/>
      </c:bar3DChart>
      <c:catAx>
        <c:axId val="-1413303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302752"/>
        <c:crosses val="autoZero"/>
        <c:auto val="1"/>
        <c:lblAlgn val="ctr"/>
        <c:lblOffset val="100"/>
        <c:noMultiLvlLbl val="0"/>
      </c:catAx>
      <c:valAx>
        <c:axId val="-1413302752"/>
        <c:scaling>
          <c:orientation val="minMax"/>
        </c:scaling>
        <c:delete val="1"/>
        <c:axPos val="l"/>
        <c:numFmt formatCode="0%" sourceLinked="1"/>
        <c:majorTickMark val="out"/>
        <c:minorTickMark val="none"/>
        <c:tickLblPos val="nextTo"/>
        <c:crossAx val="-14133032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6BE-46CA-AC22-F8E93049601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6BE-46CA-AC22-F8E93049601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6BE-46CA-AC22-F8E93049601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6BE-46CA-AC22-F8E9304960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6BE-46CA-AC22-F8E93049601C}"/>
            </c:ext>
          </c:extLst>
        </c:ser>
        <c:dLbls>
          <c:showLegendKey val="0"/>
          <c:showVal val="0"/>
          <c:showCatName val="0"/>
          <c:showSerName val="0"/>
          <c:showPercent val="0"/>
          <c:showBubbleSize val="0"/>
        </c:dLbls>
        <c:gapWidth val="150"/>
        <c:shape val="box"/>
        <c:axId val="-1413300032"/>
        <c:axId val="-1413296768"/>
        <c:axId val="0"/>
      </c:bar3DChart>
      <c:catAx>
        <c:axId val="-1413300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296768"/>
        <c:crosses val="autoZero"/>
        <c:auto val="1"/>
        <c:lblAlgn val="ctr"/>
        <c:lblOffset val="100"/>
        <c:noMultiLvlLbl val="0"/>
      </c:catAx>
      <c:valAx>
        <c:axId val="-1413296768"/>
        <c:scaling>
          <c:orientation val="minMax"/>
        </c:scaling>
        <c:delete val="1"/>
        <c:axPos val="l"/>
        <c:numFmt formatCode="0%" sourceLinked="1"/>
        <c:majorTickMark val="out"/>
        <c:minorTickMark val="none"/>
        <c:tickLblPos val="nextTo"/>
        <c:crossAx val="-1413300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992-43EB-85C8-1E9A226582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992-43EB-85C8-1E9A226582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992-43EB-85C8-1E9A226582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992-43EB-85C8-1E9A226582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992-43EB-85C8-1E9A2265829B}"/>
            </c:ext>
          </c:extLst>
        </c:ser>
        <c:dLbls>
          <c:showLegendKey val="0"/>
          <c:showVal val="0"/>
          <c:showCatName val="0"/>
          <c:showSerName val="0"/>
          <c:showPercent val="0"/>
          <c:showBubbleSize val="0"/>
        </c:dLbls>
        <c:gapWidth val="150"/>
        <c:shape val="box"/>
        <c:axId val="-1413298400"/>
        <c:axId val="-1413296224"/>
        <c:axId val="0"/>
      </c:bar3DChart>
      <c:catAx>
        <c:axId val="-1413298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3296224"/>
        <c:crosses val="autoZero"/>
        <c:auto val="1"/>
        <c:lblAlgn val="ctr"/>
        <c:lblOffset val="100"/>
        <c:noMultiLvlLbl val="0"/>
      </c:catAx>
      <c:valAx>
        <c:axId val="-1413296224"/>
        <c:scaling>
          <c:orientation val="minMax"/>
        </c:scaling>
        <c:delete val="1"/>
        <c:axPos val="l"/>
        <c:numFmt formatCode="0%" sourceLinked="1"/>
        <c:majorTickMark val="out"/>
        <c:minorTickMark val="none"/>
        <c:tickLblPos val="nextTo"/>
        <c:crossAx val="-14132984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61-4E9C-B973-A7744C56089F}"/>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61-4E9C-B973-A7744C56089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5661-4E9C-B973-A7744C56089F}"/>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61-4E9C-B973-A7744C56089F}"/>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61-4E9C-B973-A7744C56089F}"/>
                </c:ex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61-4E9C-B973-A7744C56089F}"/>
                </c:ex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61-4E9C-B973-A7744C56089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5661-4E9C-B973-A7744C56089F}"/>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61-4E9C-B973-A7744C56089F}"/>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661-4E9C-B973-A7744C56089F}"/>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661-4E9C-B973-A7744C56089F}"/>
                </c:ex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661-4E9C-B973-A7744C56089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5661-4E9C-B973-A7744C56089F}"/>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5661-4E9C-B973-A7744C56089F}"/>
            </c:ext>
          </c:extLst>
        </c:ser>
        <c:dLbls>
          <c:showLegendKey val="0"/>
          <c:showVal val="0"/>
          <c:showCatName val="0"/>
          <c:showSerName val="0"/>
          <c:showPercent val="0"/>
          <c:showBubbleSize val="0"/>
        </c:dLbls>
        <c:smooth val="0"/>
        <c:axId val="-1412157408"/>
        <c:axId val="-1412161216"/>
      </c:lineChart>
      <c:catAx>
        <c:axId val="-14121574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412161216"/>
        <c:crosses val="autoZero"/>
        <c:auto val="1"/>
        <c:lblAlgn val="ctr"/>
        <c:lblOffset val="100"/>
        <c:noMultiLvlLbl val="0"/>
      </c:catAx>
      <c:valAx>
        <c:axId val="-1412161216"/>
        <c:scaling>
          <c:orientation val="minMax"/>
        </c:scaling>
        <c:delete val="1"/>
        <c:axPos val="l"/>
        <c:numFmt formatCode="0%" sourceLinked="1"/>
        <c:majorTickMark val="out"/>
        <c:minorTickMark val="none"/>
        <c:tickLblPos val="nextTo"/>
        <c:crossAx val="-14121574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725-4CCE-A89E-B6AF1C0C566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725-4CCE-A89E-B6AF1C0C566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725-4CCE-A89E-B6AF1C0C566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725-4CCE-A89E-B6AF1C0C56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extLst xmlns:c16r2="http://schemas.microsoft.com/office/drawing/2015/06/chart">
            <c:ext xmlns:c16="http://schemas.microsoft.com/office/drawing/2014/chart" uri="{C3380CC4-5D6E-409C-BE32-E72D297353CC}">
              <c16:uniqueId val="{00000004-9725-4CCE-A89E-B6AF1C0C566C}"/>
            </c:ext>
          </c:extLst>
        </c:ser>
        <c:dLbls>
          <c:showLegendKey val="0"/>
          <c:showVal val="0"/>
          <c:showCatName val="0"/>
          <c:showSerName val="0"/>
          <c:showPercent val="0"/>
          <c:showBubbleSize val="0"/>
        </c:dLbls>
        <c:gapWidth val="150"/>
        <c:shape val="box"/>
        <c:axId val="-1412163392"/>
        <c:axId val="-1412160128"/>
        <c:axId val="0"/>
      </c:bar3DChart>
      <c:catAx>
        <c:axId val="-1412163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2160128"/>
        <c:crosses val="autoZero"/>
        <c:auto val="1"/>
        <c:lblAlgn val="ctr"/>
        <c:lblOffset val="100"/>
        <c:noMultiLvlLbl val="0"/>
      </c:catAx>
      <c:valAx>
        <c:axId val="-1412160128"/>
        <c:scaling>
          <c:orientation val="minMax"/>
        </c:scaling>
        <c:delete val="1"/>
        <c:axPos val="l"/>
        <c:numFmt formatCode="0%" sourceLinked="1"/>
        <c:majorTickMark val="out"/>
        <c:minorTickMark val="none"/>
        <c:tickLblPos val="nextTo"/>
        <c:crossAx val="-14121633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22C-492F-9205-7097A1E6ACA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22C-492F-9205-7097A1E6ACA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22C-492F-9205-7097A1E6ACA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22C-492F-9205-7097A1E6AC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22C-492F-9205-7097A1E6ACA4}"/>
            </c:ext>
          </c:extLst>
        </c:ser>
        <c:dLbls>
          <c:showLegendKey val="0"/>
          <c:showVal val="0"/>
          <c:showCatName val="0"/>
          <c:showSerName val="0"/>
          <c:showPercent val="0"/>
          <c:showBubbleSize val="0"/>
        </c:dLbls>
        <c:gapWidth val="150"/>
        <c:shape val="box"/>
        <c:axId val="-1412154688"/>
        <c:axId val="-1412149792"/>
        <c:axId val="0"/>
      </c:bar3DChart>
      <c:catAx>
        <c:axId val="-1412154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2149792"/>
        <c:crosses val="autoZero"/>
        <c:auto val="1"/>
        <c:lblAlgn val="ctr"/>
        <c:lblOffset val="100"/>
        <c:noMultiLvlLbl val="0"/>
      </c:catAx>
      <c:valAx>
        <c:axId val="-1412149792"/>
        <c:scaling>
          <c:orientation val="minMax"/>
        </c:scaling>
        <c:delete val="1"/>
        <c:axPos val="l"/>
        <c:numFmt formatCode="0%" sourceLinked="1"/>
        <c:majorTickMark val="out"/>
        <c:minorTickMark val="none"/>
        <c:tickLblPos val="nextTo"/>
        <c:crossAx val="-14121546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7D5-4808-B5A2-83D62942E94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7D5-4808-B5A2-83D62942E94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7D5-4808-B5A2-83D62942E94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7D5-4808-B5A2-83D62942E94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7D5-4808-B5A2-83D62942E94F}"/>
            </c:ext>
          </c:extLst>
        </c:ser>
        <c:dLbls>
          <c:showLegendKey val="0"/>
          <c:showVal val="0"/>
          <c:showCatName val="0"/>
          <c:showSerName val="0"/>
          <c:showPercent val="0"/>
          <c:showBubbleSize val="0"/>
        </c:dLbls>
        <c:gapWidth val="150"/>
        <c:shape val="box"/>
        <c:axId val="-1412151968"/>
        <c:axId val="-1412155776"/>
        <c:axId val="0"/>
      </c:bar3DChart>
      <c:catAx>
        <c:axId val="-1412151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2155776"/>
        <c:crosses val="autoZero"/>
        <c:auto val="1"/>
        <c:lblAlgn val="ctr"/>
        <c:lblOffset val="100"/>
        <c:noMultiLvlLbl val="0"/>
      </c:catAx>
      <c:valAx>
        <c:axId val="-1412155776"/>
        <c:scaling>
          <c:orientation val="minMax"/>
        </c:scaling>
        <c:delete val="1"/>
        <c:axPos val="l"/>
        <c:numFmt formatCode="0%" sourceLinked="1"/>
        <c:majorTickMark val="out"/>
        <c:minorTickMark val="none"/>
        <c:tickLblPos val="nextTo"/>
        <c:crossAx val="-14121519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xmlns:c16r2="http://schemas.microsoft.com/office/drawing/2015/06/chart">
            <c:ext xmlns:c16="http://schemas.microsoft.com/office/drawing/2014/chart" uri="{C3380CC4-5D6E-409C-BE32-E72D297353CC}">
              <c16:uniqueId val="{00000002-DD16-4C2D-AA3E-24F762C257B5}"/>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DD16-4C2D-AA3E-24F762C257B5}"/>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DD16-4C2D-AA3E-24F762C257B5}"/>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DD16-4C2D-AA3E-24F762C257B5}"/>
            </c:ext>
          </c:extLst>
        </c:ser>
        <c:dLbls>
          <c:showLegendKey val="0"/>
          <c:showVal val="0"/>
          <c:showCatName val="0"/>
          <c:showSerName val="0"/>
          <c:showPercent val="0"/>
          <c:showBubbleSize val="0"/>
        </c:dLbls>
        <c:smooth val="0"/>
        <c:axId val="-1412150880"/>
        <c:axId val="-1412155232"/>
      </c:lineChart>
      <c:catAx>
        <c:axId val="-14121508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412155232"/>
        <c:crosses val="autoZero"/>
        <c:auto val="1"/>
        <c:lblAlgn val="ctr"/>
        <c:lblOffset val="100"/>
        <c:noMultiLvlLbl val="0"/>
      </c:catAx>
      <c:valAx>
        <c:axId val="-1412155232"/>
        <c:scaling>
          <c:orientation val="minMax"/>
        </c:scaling>
        <c:delete val="1"/>
        <c:axPos val="l"/>
        <c:numFmt formatCode="0%" sourceLinked="1"/>
        <c:majorTickMark val="out"/>
        <c:minorTickMark val="none"/>
        <c:tickLblPos val="nextTo"/>
        <c:crossAx val="-14121508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C4D-40EB-96B5-63D05E8BC45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C4D-40EB-96B5-63D05E8BC45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C4D-40EB-96B5-63D05E8BC4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C4D-40EB-96B5-63D05E8BC4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1C4D-40EB-96B5-63D05E8BC451}"/>
            </c:ext>
          </c:extLst>
        </c:ser>
        <c:dLbls>
          <c:showLegendKey val="0"/>
          <c:showVal val="0"/>
          <c:showCatName val="0"/>
          <c:showSerName val="0"/>
          <c:showPercent val="0"/>
          <c:showBubbleSize val="0"/>
        </c:dLbls>
        <c:gapWidth val="150"/>
        <c:shape val="box"/>
        <c:axId val="-1412160672"/>
        <c:axId val="-1412159584"/>
        <c:axId val="0"/>
      </c:bar3DChart>
      <c:catAx>
        <c:axId val="-1412160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2159584"/>
        <c:crosses val="autoZero"/>
        <c:auto val="1"/>
        <c:lblAlgn val="ctr"/>
        <c:lblOffset val="100"/>
        <c:noMultiLvlLbl val="0"/>
      </c:catAx>
      <c:valAx>
        <c:axId val="-1412159584"/>
        <c:scaling>
          <c:orientation val="minMax"/>
        </c:scaling>
        <c:delete val="1"/>
        <c:axPos val="l"/>
        <c:numFmt formatCode="0%" sourceLinked="1"/>
        <c:majorTickMark val="out"/>
        <c:minorTickMark val="none"/>
        <c:tickLblPos val="nextTo"/>
        <c:crossAx val="-14121606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EB0-4E45-BB70-9E7026C0755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EB0-4E45-BB70-9E7026C0755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EB0-4E45-BB70-9E7026C0755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EB0-4E45-BB70-9E7026C075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EB0-4E45-BB70-9E7026C07550}"/>
            </c:ext>
          </c:extLst>
        </c:ser>
        <c:dLbls>
          <c:showLegendKey val="0"/>
          <c:showVal val="0"/>
          <c:showCatName val="0"/>
          <c:showSerName val="0"/>
          <c:showPercent val="0"/>
          <c:showBubbleSize val="0"/>
        </c:dLbls>
        <c:gapWidth val="150"/>
        <c:shape val="box"/>
        <c:axId val="-1412159040"/>
        <c:axId val="-1412157952"/>
        <c:axId val="0"/>
      </c:bar3DChart>
      <c:catAx>
        <c:axId val="-1412159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2157952"/>
        <c:crosses val="autoZero"/>
        <c:auto val="1"/>
        <c:lblAlgn val="ctr"/>
        <c:lblOffset val="100"/>
        <c:noMultiLvlLbl val="0"/>
      </c:catAx>
      <c:valAx>
        <c:axId val="-1412157952"/>
        <c:scaling>
          <c:orientation val="minMax"/>
        </c:scaling>
        <c:delete val="1"/>
        <c:axPos val="l"/>
        <c:numFmt formatCode="0%" sourceLinked="1"/>
        <c:majorTickMark val="out"/>
        <c:minorTickMark val="none"/>
        <c:tickLblPos val="nextTo"/>
        <c:crossAx val="-14121590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125-46C7-A80E-9B5F77EA15E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125-46C7-A80E-9B5F77EA15E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125-46C7-A80E-9B5F77EA15E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125-46C7-A80E-9B5F77EA15E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125-46C7-A80E-9B5F77EA15E8}"/>
            </c:ext>
          </c:extLst>
        </c:ser>
        <c:dLbls>
          <c:showLegendKey val="0"/>
          <c:showVal val="0"/>
          <c:showCatName val="0"/>
          <c:showSerName val="0"/>
          <c:showPercent val="0"/>
          <c:showBubbleSize val="0"/>
        </c:dLbls>
        <c:gapWidth val="150"/>
        <c:shape val="box"/>
        <c:axId val="-1412151424"/>
        <c:axId val="-1411742720"/>
        <c:axId val="0"/>
      </c:bar3DChart>
      <c:catAx>
        <c:axId val="-141215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1742720"/>
        <c:crosses val="autoZero"/>
        <c:auto val="1"/>
        <c:lblAlgn val="ctr"/>
        <c:lblOffset val="100"/>
        <c:noMultiLvlLbl val="0"/>
      </c:catAx>
      <c:valAx>
        <c:axId val="-1411742720"/>
        <c:scaling>
          <c:orientation val="minMax"/>
        </c:scaling>
        <c:delete val="1"/>
        <c:axPos val="l"/>
        <c:numFmt formatCode="0%" sourceLinked="1"/>
        <c:majorTickMark val="out"/>
        <c:minorTickMark val="none"/>
        <c:tickLblPos val="nextTo"/>
        <c:crossAx val="-14121514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xmlns:c16r2="http://schemas.microsoft.com/office/drawing/2015/06/chart">
            <c:ext xmlns:c16="http://schemas.microsoft.com/office/drawing/2014/chart" uri="{C3380CC4-5D6E-409C-BE32-E72D297353CC}">
              <c16:uniqueId val="{00000002-6B8F-44D6-B0A2-7EAE70AB9562}"/>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6B8F-44D6-B0A2-7EAE70AB9562}"/>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6B8F-44D6-B0A2-7EAE70AB9562}"/>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6B8F-44D6-B0A2-7EAE70AB9562}"/>
            </c:ext>
          </c:extLst>
        </c:ser>
        <c:dLbls>
          <c:showLegendKey val="0"/>
          <c:showVal val="0"/>
          <c:showCatName val="0"/>
          <c:showSerName val="0"/>
          <c:showPercent val="0"/>
          <c:showBubbleSize val="0"/>
        </c:dLbls>
        <c:smooth val="0"/>
        <c:axId val="-1411740544"/>
        <c:axId val="-1411745440"/>
      </c:lineChart>
      <c:catAx>
        <c:axId val="-14117405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411745440"/>
        <c:crosses val="autoZero"/>
        <c:auto val="1"/>
        <c:lblAlgn val="ctr"/>
        <c:lblOffset val="100"/>
        <c:noMultiLvlLbl val="0"/>
      </c:catAx>
      <c:valAx>
        <c:axId val="-1411745440"/>
        <c:scaling>
          <c:orientation val="minMax"/>
        </c:scaling>
        <c:delete val="1"/>
        <c:axPos val="l"/>
        <c:numFmt formatCode="0%" sourceLinked="1"/>
        <c:majorTickMark val="out"/>
        <c:minorTickMark val="none"/>
        <c:tickLblPos val="nextTo"/>
        <c:crossAx val="-14117405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222-4DC4-8018-B1CB5943D3D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222-4DC4-8018-B1CB5943D3D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222-4DC4-8018-B1CB5943D3D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222-4DC4-8018-B1CB5943D3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222-4DC4-8018-B1CB5943D3DE}"/>
            </c:ext>
          </c:extLst>
        </c:ser>
        <c:dLbls>
          <c:showLegendKey val="0"/>
          <c:showVal val="0"/>
          <c:showCatName val="0"/>
          <c:showSerName val="0"/>
          <c:showPercent val="0"/>
          <c:showBubbleSize val="0"/>
        </c:dLbls>
        <c:gapWidth val="150"/>
        <c:shape val="box"/>
        <c:axId val="-1411741632"/>
        <c:axId val="-1411751968"/>
        <c:axId val="0"/>
      </c:bar3DChart>
      <c:catAx>
        <c:axId val="-1411741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11751968"/>
        <c:crosses val="autoZero"/>
        <c:auto val="1"/>
        <c:lblAlgn val="ctr"/>
        <c:lblOffset val="100"/>
        <c:noMultiLvlLbl val="0"/>
      </c:catAx>
      <c:valAx>
        <c:axId val="-1411751968"/>
        <c:scaling>
          <c:orientation val="minMax"/>
        </c:scaling>
        <c:delete val="1"/>
        <c:axPos val="l"/>
        <c:numFmt formatCode="0%" sourceLinked="1"/>
        <c:majorTickMark val="out"/>
        <c:minorTickMark val="none"/>
        <c:tickLblPos val="nextTo"/>
        <c:crossAx val="-14117416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FAB8-4D26-9EF8-58CB4F517C35}"/>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FAB8-4D26-9EF8-58CB4F517C3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AB8-4D26-9EF8-58CB4F517C3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AB8-4D26-9EF8-58CB4F517C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AB8-4D26-9EF8-58CB4F517C35}"/>
            </c:ext>
          </c:extLst>
        </c:ser>
        <c:dLbls>
          <c:showLegendKey val="0"/>
          <c:showVal val="0"/>
          <c:showCatName val="0"/>
          <c:showSerName val="0"/>
          <c:showPercent val="0"/>
          <c:showBubbleSize val="0"/>
        </c:dLbls>
        <c:gapWidth val="150"/>
        <c:shape val="box"/>
        <c:axId val="-1411746528"/>
        <c:axId val="-1411740000"/>
        <c:axId val="0"/>
      </c:bar3DChart>
      <c:catAx>
        <c:axId val="-1411746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11740000"/>
        <c:crosses val="autoZero"/>
        <c:auto val="1"/>
        <c:lblAlgn val="ctr"/>
        <c:lblOffset val="100"/>
        <c:noMultiLvlLbl val="0"/>
      </c:catAx>
      <c:valAx>
        <c:axId val="-1411740000"/>
        <c:scaling>
          <c:orientation val="minMax"/>
        </c:scaling>
        <c:delete val="1"/>
        <c:axPos val="l"/>
        <c:numFmt formatCode="0%" sourceLinked="1"/>
        <c:majorTickMark val="out"/>
        <c:minorTickMark val="none"/>
        <c:tickLblPos val="nextTo"/>
        <c:crossAx val="-14117465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7B58-4C93-8096-FCD223EA545D}"/>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7B58-4C93-8096-FCD223EA545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B58-4C93-8096-FCD223EA545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B58-4C93-8096-FCD223EA545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B58-4C93-8096-FCD223EA545D}"/>
            </c:ext>
          </c:extLst>
        </c:ser>
        <c:dLbls>
          <c:showLegendKey val="0"/>
          <c:showVal val="0"/>
          <c:showCatName val="0"/>
          <c:showSerName val="0"/>
          <c:showPercent val="0"/>
          <c:showBubbleSize val="0"/>
        </c:dLbls>
        <c:gapWidth val="150"/>
        <c:shape val="box"/>
        <c:axId val="-1411745984"/>
        <c:axId val="-1411747072"/>
        <c:axId val="0"/>
      </c:bar3DChart>
      <c:catAx>
        <c:axId val="-1411745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11747072"/>
        <c:crosses val="autoZero"/>
        <c:auto val="1"/>
        <c:lblAlgn val="ctr"/>
        <c:lblOffset val="100"/>
        <c:noMultiLvlLbl val="0"/>
      </c:catAx>
      <c:valAx>
        <c:axId val="-1411747072"/>
        <c:scaling>
          <c:orientation val="minMax"/>
        </c:scaling>
        <c:delete val="1"/>
        <c:axPos val="l"/>
        <c:numFmt formatCode="0%" sourceLinked="1"/>
        <c:majorTickMark val="out"/>
        <c:minorTickMark val="none"/>
        <c:tickLblPos val="nextTo"/>
        <c:crossAx val="-14117459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30DC-49C3-BBF9-99B91EDE81B2}"/>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30DC-49C3-BBF9-99B91EDE81B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0DC-49C3-BBF9-99B91EDE81B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0DC-49C3-BBF9-99B91EDE81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0DC-49C3-BBF9-99B91EDE81B2}"/>
            </c:ext>
          </c:extLst>
        </c:ser>
        <c:dLbls>
          <c:showLegendKey val="0"/>
          <c:showVal val="0"/>
          <c:showCatName val="0"/>
          <c:showSerName val="0"/>
          <c:showPercent val="0"/>
          <c:showBubbleSize val="0"/>
        </c:dLbls>
        <c:gapWidth val="150"/>
        <c:shape val="box"/>
        <c:axId val="-1411749248"/>
        <c:axId val="-1411743264"/>
        <c:axId val="0"/>
      </c:bar3DChart>
      <c:catAx>
        <c:axId val="-1411749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11743264"/>
        <c:crosses val="autoZero"/>
        <c:auto val="1"/>
        <c:lblAlgn val="ctr"/>
        <c:lblOffset val="100"/>
        <c:noMultiLvlLbl val="0"/>
      </c:catAx>
      <c:valAx>
        <c:axId val="-1411743264"/>
        <c:scaling>
          <c:orientation val="minMax"/>
        </c:scaling>
        <c:delete val="1"/>
        <c:axPos val="l"/>
        <c:numFmt formatCode="0%" sourceLinked="1"/>
        <c:majorTickMark val="out"/>
        <c:minorTickMark val="none"/>
        <c:tickLblPos val="nextTo"/>
        <c:crossAx val="-14117492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47DF-4286-9DF4-20E67296F666}"/>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47DF-4286-9DF4-20E67296F66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7DF-4286-9DF4-20E67296F66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7DF-4286-9DF4-20E67296F66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7DF-4286-9DF4-20E67296F666}"/>
            </c:ext>
          </c:extLst>
        </c:ser>
        <c:dLbls>
          <c:showLegendKey val="0"/>
          <c:showVal val="0"/>
          <c:showCatName val="0"/>
          <c:showSerName val="0"/>
          <c:showPercent val="0"/>
          <c:showBubbleSize val="0"/>
        </c:dLbls>
        <c:gapWidth val="150"/>
        <c:shape val="box"/>
        <c:axId val="-1411739456"/>
        <c:axId val="-1411750880"/>
        <c:axId val="0"/>
      </c:bar3DChart>
      <c:catAx>
        <c:axId val="-1411739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11750880"/>
        <c:crosses val="autoZero"/>
        <c:auto val="1"/>
        <c:lblAlgn val="ctr"/>
        <c:lblOffset val="100"/>
        <c:noMultiLvlLbl val="0"/>
      </c:catAx>
      <c:valAx>
        <c:axId val="-1411750880"/>
        <c:scaling>
          <c:orientation val="minMax"/>
        </c:scaling>
        <c:delete val="1"/>
        <c:axPos val="l"/>
        <c:numFmt formatCode="0%" sourceLinked="1"/>
        <c:majorTickMark val="out"/>
        <c:minorTickMark val="none"/>
        <c:tickLblPos val="nextTo"/>
        <c:crossAx val="-141173945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61A4-4CA5-B9EB-3123CDE4B1A2}"/>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61A4-4CA5-B9EB-3123CDE4B1A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1A4-4CA5-B9EB-3123CDE4B1A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1A4-4CA5-B9EB-3123CDE4B1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1A4-4CA5-B9EB-3123CDE4B1A2}"/>
            </c:ext>
          </c:extLst>
        </c:ser>
        <c:dLbls>
          <c:showLegendKey val="0"/>
          <c:showVal val="0"/>
          <c:showCatName val="0"/>
          <c:showSerName val="0"/>
          <c:showPercent val="0"/>
          <c:showBubbleSize val="0"/>
        </c:dLbls>
        <c:gapWidth val="150"/>
        <c:shape val="box"/>
        <c:axId val="-1411748160"/>
        <c:axId val="-1411747616"/>
        <c:axId val="0"/>
      </c:bar3DChart>
      <c:catAx>
        <c:axId val="-1411748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11747616"/>
        <c:crosses val="autoZero"/>
        <c:auto val="1"/>
        <c:lblAlgn val="ctr"/>
        <c:lblOffset val="100"/>
        <c:noMultiLvlLbl val="0"/>
      </c:catAx>
      <c:valAx>
        <c:axId val="-1411747616"/>
        <c:scaling>
          <c:orientation val="minMax"/>
        </c:scaling>
        <c:delete val="1"/>
        <c:axPos val="l"/>
        <c:numFmt formatCode="0%" sourceLinked="1"/>
        <c:majorTickMark val="out"/>
        <c:minorTickMark val="none"/>
        <c:tickLblPos val="nextTo"/>
        <c:crossAx val="-14117481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BE4-4BA4-BCE7-6B0B3C911C6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BE4-4BA4-BCE7-6B0B3C911C6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BE4-4BA4-BCE7-6B0B3C911C6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BE4-4BA4-BCE7-6B0B3C911C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0.4</c:v>
                </c:pt>
                <c:pt idx="2">
                  <c:v>0.6</c:v>
                </c:pt>
                <c:pt idx="3">
                  <c:v>0</c:v>
                </c:pt>
              </c:numCache>
            </c:numRef>
          </c:val>
          <c:extLst xmlns:c16r2="http://schemas.microsoft.com/office/drawing/2015/06/chart">
            <c:ext xmlns:c16="http://schemas.microsoft.com/office/drawing/2014/chart" uri="{C3380CC4-5D6E-409C-BE32-E72D297353CC}">
              <c16:uniqueId val="{00000004-CBE4-4BA4-BCE7-6B0B3C911C65}"/>
            </c:ext>
          </c:extLst>
        </c:ser>
        <c:dLbls>
          <c:showLegendKey val="0"/>
          <c:showVal val="0"/>
          <c:showCatName val="0"/>
          <c:showSerName val="0"/>
          <c:showPercent val="0"/>
          <c:showBubbleSize val="0"/>
        </c:dLbls>
        <c:gapWidth val="150"/>
        <c:shape val="box"/>
        <c:axId val="-1414480176"/>
        <c:axId val="-1414491056"/>
        <c:axId val="0"/>
      </c:bar3DChart>
      <c:catAx>
        <c:axId val="-1414480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491056"/>
        <c:crosses val="autoZero"/>
        <c:auto val="1"/>
        <c:lblAlgn val="ctr"/>
        <c:lblOffset val="100"/>
        <c:noMultiLvlLbl val="0"/>
      </c:catAx>
      <c:valAx>
        <c:axId val="-1414491056"/>
        <c:scaling>
          <c:orientation val="minMax"/>
        </c:scaling>
        <c:delete val="1"/>
        <c:axPos val="l"/>
        <c:numFmt formatCode="0%" sourceLinked="1"/>
        <c:majorTickMark val="out"/>
        <c:minorTickMark val="none"/>
        <c:tickLblPos val="nextTo"/>
        <c:crossAx val="-14144801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6EE-4100-80F8-51072178847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6EE-4100-80F8-51072178847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6EE-4100-80F8-51072178847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6EE-4100-80F8-5107217884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6EE-4100-80F8-510721788477}"/>
            </c:ext>
          </c:extLst>
        </c:ser>
        <c:dLbls>
          <c:showLegendKey val="0"/>
          <c:showVal val="0"/>
          <c:showCatName val="0"/>
          <c:showSerName val="0"/>
          <c:showPercent val="0"/>
          <c:showBubbleSize val="0"/>
        </c:dLbls>
        <c:gapWidth val="150"/>
        <c:shape val="box"/>
        <c:axId val="-1414493232"/>
        <c:axId val="-1414487792"/>
        <c:axId val="0"/>
      </c:bar3DChart>
      <c:catAx>
        <c:axId val="-1414493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487792"/>
        <c:crosses val="autoZero"/>
        <c:auto val="1"/>
        <c:lblAlgn val="ctr"/>
        <c:lblOffset val="100"/>
        <c:noMultiLvlLbl val="0"/>
      </c:catAx>
      <c:valAx>
        <c:axId val="-1414487792"/>
        <c:scaling>
          <c:orientation val="minMax"/>
        </c:scaling>
        <c:delete val="1"/>
        <c:axPos val="l"/>
        <c:numFmt formatCode="0%" sourceLinked="1"/>
        <c:majorTickMark val="out"/>
        <c:minorTickMark val="none"/>
        <c:tickLblPos val="nextTo"/>
        <c:crossAx val="-14144932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7C2-45F0-9EA7-377E69ABD9D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7C2-45F0-9EA7-377E69ABD9D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7C2-45F0-9EA7-377E69ABD9D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7C2-45F0-9EA7-377E69ABD9D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7C2-45F0-9EA7-377E69ABD9D8}"/>
            </c:ext>
          </c:extLst>
        </c:ser>
        <c:dLbls>
          <c:showLegendKey val="0"/>
          <c:showVal val="0"/>
          <c:showCatName val="0"/>
          <c:showSerName val="0"/>
          <c:showPercent val="0"/>
          <c:showBubbleSize val="0"/>
        </c:dLbls>
        <c:gapWidth val="150"/>
        <c:shape val="box"/>
        <c:axId val="-1414492688"/>
        <c:axId val="-1414487248"/>
        <c:axId val="0"/>
      </c:bar3DChart>
      <c:catAx>
        <c:axId val="-1414492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487248"/>
        <c:crosses val="autoZero"/>
        <c:auto val="1"/>
        <c:lblAlgn val="ctr"/>
        <c:lblOffset val="100"/>
        <c:noMultiLvlLbl val="0"/>
      </c:catAx>
      <c:valAx>
        <c:axId val="-1414487248"/>
        <c:scaling>
          <c:orientation val="minMax"/>
        </c:scaling>
        <c:delete val="1"/>
        <c:axPos val="l"/>
        <c:numFmt formatCode="0%" sourceLinked="1"/>
        <c:majorTickMark val="out"/>
        <c:minorTickMark val="none"/>
        <c:tickLblPos val="nextTo"/>
        <c:crossAx val="-1414492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734-419E-99DD-E3BD37561C9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734-419E-99DD-E3BD37561C9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734-419E-99DD-E3BD37561C9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734-419E-99DD-E3BD37561C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4734-419E-99DD-E3BD37561C98}"/>
            </c:ext>
          </c:extLst>
        </c:ser>
        <c:dLbls>
          <c:showLegendKey val="0"/>
          <c:showVal val="0"/>
          <c:showCatName val="0"/>
          <c:showSerName val="0"/>
          <c:showPercent val="0"/>
          <c:showBubbleSize val="0"/>
        </c:dLbls>
        <c:gapWidth val="150"/>
        <c:shape val="box"/>
        <c:axId val="-1414486704"/>
        <c:axId val="-1414492144"/>
        <c:axId val="0"/>
      </c:bar3DChart>
      <c:catAx>
        <c:axId val="-1414486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492144"/>
        <c:crosses val="autoZero"/>
        <c:auto val="1"/>
        <c:lblAlgn val="ctr"/>
        <c:lblOffset val="100"/>
        <c:noMultiLvlLbl val="0"/>
      </c:catAx>
      <c:valAx>
        <c:axId val="-1414492144"/>
        <c:scaling>
          <c:orientation val="minMax"/>
        </c:scaling>
        <c:delete val="1"/>
        <c:axPos val="l"/>
        <c:numFmt formatCode="0%" sourceLinked="1"/>
        <c:majorTickMark val="out"/>
        <c:minorTickMark val="none"/>
        <c:tickLblPos val="nextTo"/>
        <c:crossAx val="-14144867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81D-43DF-8B58-3C464C9EDE3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81D-43DF-8B58-3C464C9EDE3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81D-43DF-8B58-3C464C9EDE3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81D-43DF-8B58-3C464C9EDE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81D-43DF-8B58-3C464C9EDE3D}"/>
            </c:ext>
          </c:extLst>
        </c:ser>
        <c:dLbls>
          <c:showLegendKey val="0"/>
          <c:showVal val="0"/>
          <c:showCatName val="0"/>
          <c:showSerName val="0"/>
          <c:showPercent val="0"/>
          <c:showBubbleSize val="0"/>
        </c:dLbls>
        <c:gapWidth val="150"/>
        <c:shape val="box"/>
        <c:axId val="-1414489424"/>
        <c:axId val="-1414485616"/>
        <c:axId val="0"/>
      </c:bar3DChart>
      <c:catAx>
        <c:axId val="-1414489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485616"/>
        <c:crosses val="autoZero"/>
        <c:auto val="1"/>
        <c:lblAlgn val="ctr"/>
        <c:lblOffset val="100"/>
        <c:noMultiLvlLbl val="0"/>
      </c:catAx>
      <c:valAx>
        <c:axId val="-1414485616"/>
        <c:scaling>
          <c:orientation val="minMax"/>
        </c:scaling>
        <c:delete val="1"/>
        <c:axPos val="l"/>
        <c:numFmt formatCode="0%" sourceLinked="1"/>
        <c:majorTickMark val="out"/>
        <c:minorTickMark val="none"/>
        <c:tickLblPos val="nextTo"/>
        <c:crossAx val="-14144894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DF1-42B6-816D-19D16228F01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DF1-42B6-816D-19D16228F01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DF1-42B6-816D-19D16228F01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DF1-42B6-816D-19D16228F0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DF1-42B6-816D-19D16228F01B}"/>
            </c:ext>
          </c:extLst>
        </c:ser>
        <c:dLbls>
          <c:showLegendKey val="0"/>
          <c:showVal val="0"/>
          <c:showCatName val="0"/>
          <c:showSerName val="0"/>
          <c:showPercent val="0"/>
          <c:showBubbleSize val="0"/>
        </c:dLbls>
        <c:gapWidth val="150"/>
        <c:shape val="box"/>
        <c:axId val="-1414482352"/>
        <c:axId val="-1414488880"/>
        <c:axId val="0"/>
      </c:bar3DChart>
      <c:catAx>
        <c:axId val="-1414482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488880"/>
        <c:crosses val="autoZero"/>
        <c:auto val="1"/>
        <c:lblAlgn val="ctr"/>
        <c:lblOffset val="100"/>
        <c:noMultiLvlLbl val="0"/>
      </c:catAx>
      <c:valAx>
        <c:axId val="-1414488880"/>
        <c:scaling>
          <c:orientation val="minMax"/>
        </c:scaling>
        <c:delete val="1"/>
        <c:axPos val="l"/>
        <c:numFmt formatCode="0%" sourceLinked="1"/>
        <c:majorTickMark val="out"/>
        <c:minorTickMark val="none"/>
        <c:tickLblPos val="nextTo"/>
        <c:crossAx val="-1414482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318-4DCA-A488-2FE734D104B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318-4DCA-A488-2FE734D104B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318-4DCA-A488-2FE734D104B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318-4DCA-A488-2FE734D104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D318-4DCA-A488-2FE734D104B5}"/>
            </c:ext>
          </c:extLst>
        </c:ser>
        <c:dLbls>
          <c:showLegendKey val="0"/>
          <c:showVal val="0"/>
          <c:showCatName val="0"/>
          <c:showSerName val="0"/>
          <c:showPercent val="0"/>
          <c:showBubbleSize val="0"/>
        </c:dLbls>
        <c:gapWidth val="150"/>
        <c:shape val="box"/>
        <c:axId val="-1414483984"/>
        <c:axId val="-1414481264"/>
        <c:axId val="0"/>
      </c:bar3DChart>
      <c:catAx>
        <c:axId val="-1414483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481264"/>
        <c:crosses val="autoZero"/>
        <c:auto val="1"/>
        <c:lblAlgn val="ctr"/>
        <c:lblOffset val="100"/>
        <c:noMultiLvlLbl val="0"/>
      </c:catAx>
      <c:valAx>
        <c:axId val="-1414481264"/>
        <c:scaling>
          <c:orientation val="minMax"/>
        </c:scaling>
        <c:delete val="1"/>
        <c:axPos val="l"/>
        <c:numFmt formatCode="0%" sourceLinked="1"/>
        <c:majorTickMark val="out"/>
        <c:minorTickMark val="none"/>
        <c:tickLblPos val="nextTo"/>
        <c:crossAx val="-14144839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A97-4547-AF74-3042E80ECA6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A97-4547-AF74-3042E80ECA6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A97-4547-AF74-3042E80ECA6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A97-4547-AF74-3042E80ECA6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A97-4547-AF74-3042E80ECA62}"/>
            </c:ext>
          </c:extLst>
        </c:ser>
        <c:dLbls>
          <c:showLegendKey val="0"/>
          <c:showVal val="0"/>
          <c:showCatName val="0"/>
          <c:showSerName val="0"/>
          <c:showPercent val="0"/>
          <c:showBubbleSize val="0"/>
        </c:dLbls>
        <c:gapWidth val="150"/>
        <c:shape val="box"/>
        <c:axId val="-1414262928"/>
        <c:axId val="-1414262384"/>
        <c:axId val="0"/>
      </c:bar3DChart>
      <c:catAx>
        <c:axId val="-1414262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262384"/>
        <c:crosses val="autoZero"/>
        <c:auto val="1"/>
        <c:lblAlgn val="ctr"/>
        <c:lblOffset val="100"/>
        <c:noMultiLvlLbl val="0"/>
      </c:catAx>
      <c:valAx>
        <c:axId val="-1414262384"/>
        <c:scaling>
          <c:orientation val="minMax"/>
        </c:scaling>
        <c:delete val="1"/>
        <c:axPos val="l"/>
        <c:numFmt formatCode="0%" sourceLinked="1"/>
        <c:majorTickMark val="out"/>
        <c:minorTickMark val="none"/>
        <c:tickLblPos val="nextTo"/>
        <c:crossAx val="-14142629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0E1-4041-9B56-E9F3743D1C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0E1-4041-9B56-E9F3743D1C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0E1-4041-9B56-E9F3743D1C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0E1-4041-9B56-E9F3743D1C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0E1-4041-9B56-E9F3743D1CE9}"/>
            </c:ext>
          </c:extLst>
        </c:ser>
        <c:dLbls>
          <c:showLegendKey val="0"/>
          <c:showVal val="0"/>
          <c:showCatName val="0"/>
          <c:showSerName val="0"/>
          <c:showPercent val="0"/>
          <c:showBubbleSize val="0"/>
        </c:dLbls>
        <c:gapWidth val="150"/>
        <c:shape val="box"/>
        <c:axId val="-1414264560"/>
        <c:axId val="-1414255856"/>
        <c:axId val="0"/>
      </c:bar3DChart>
      <c:catAx>
        <c:axId val="-1414264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255856"/>
        <c:crosses val="autoZero"/>
        <c:auto val="1"/>
        <c:lblAlgn val="ctr"/>
        <c:lblOffset val="100"/>
        <c:noMultiLvlLbl val="0"/>
      </c:catAx>
      <c:valAx>
        <c:axId val="-1414255856"/>
        <c:scaling>
          <c:orientation val="minMax"/>
        </c:scaling>
        <c:delete val="1"/>
        <c:axPos val="l"/>
        <c:numFmt formatCode="0%" sourceLinked="1"/>
        <c:majorTickMark val="out"/>
        <c:minorTickMark val="none"/>
        <c:tickLblPos val="nextTo"/>
        <c:crossAx val="-14142645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0.4</c:v>
                </c:pt>
                <c:pt idx="2">
                  <c:v>0.6</c:v>
                </c:pt>
                <c:pt idx="3">
                  <c:v>0</c:v>
                </c:pt>
              </c:numCache>
            </c:numRef>
          </c:val>
          <c:smooth val="0"/>
          <c:extLst xmlns:c16r2="http://schemas.microsoft.com/office/drawing/2015/06/chart">
            <c:ext xmlns:c16="http://schemas.microsoft.com/office/drawing/2014/chart" uri="{C3380CC4-5D6E-409C-BE32-E72D297353CC}">
              <c16:uniqueId val="{00000002-A526-4D94-BB3A-9F0660109177}"/>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A526-4D94-BB3A-9F0660109177}"/>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526-4D94-BB3A-9F0660109177}"/>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526-4D94-BB3A-9F0660109177}"/>
                </c:ex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526-4D94-BB3A-9F0660109177}"/>
                </c:ex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26-4D94-BB3A-9F0660109177}"/>
                </c:ex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26-4D94-BB3A-9F066010917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526-4D94-BB3A-9F0660109177}"/>
            </c:ext>
          </c:extLst>
        </c:ser>
        <c:dLbls>
          <c:showLegendKey val="0"/>
          <c:showVal val="0"/>
          <c:showCatName val="0"/>
          <c:showSerName val="0"/>
          <c:showPercent val="0"/>
          <c:showBubbleSize val="0"/>
        </c:dLbls>
        <c:smooth val="0"/>
        <c:axId val="-1414256400"/>
        <c:axId val="-1414260752"/>
      </c:lineChart>
      <c:catAx>
        <c:axId val="-1414256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414260752"/>
        <c:crosses val="autoZero"/>
        <c:auto val="1"/>
        <c:lblAlgn val="ctr"/>
        <c:lblOffset val="100"/>
        <c:noMultiLvlLbl val="0"/>
      </c:catAx>
      <c:valAx>
        <c:axId val="-1414260752"/>
        <c:scaling>
          <c:orientation val="minMax"/>
        </c:scaling>
        <c:delete val="1"/>
        <c:axPos val="l"/>
        <c:numFmt formatCode="0%" sourceLinked="1"/>
        <c:majorTickMark val="out"/>
        <c:minorTickMark val="none"/>
        <c:tickLblPos val="nextTo"/>
        <c:crossAx val="-14142564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2B99-4236-B828-0EFEA7CD160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2B99-4236-B828-0EFEA7CD160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2B99-4236-B828-0EFEA7CD1608}"/>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B99-4236-B828-0EFEA7CD1608}"/>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B99-4236-B828-0EFEA7CD160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2B99-4236-B828-0EFEA7CD1608}"/>
            </c:ext>
          </c:extLst>
        </c:ser>
        <c:dLbls>
          <c:showLegendKey val="0"/>
          <c:showVal val="0"/>
          <c:showCatName val="0"/>
          <c:showSerName val="0"/>
          <c:showPercent val="0"/>
          <c:showBubbleSize val="0"/>
        </c:dLbls>
        <c:smooth val="0"/>
        <c:axId val="-1414259120"/>
        <c:axId val="-1414255312"/>
      </c:lineChart>
      <c:catAx>
        <c:axId val="-1414259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414255312"/>
        <c:crosses val="autoZero"/>
        <c:auto val="1"/>
        <c:lblAlgn val="ctr"/>
        <c:lblOffset val="100"/>
        <c:noMultiLvlLbl val="0"/>
      </c:catAx>
      <c:valAx>
        <c:axId val="-1414255312"/>
        <c:scaling>
          <c:orientation val="minMax"/>
        </c:scaling>
        <c:delete val="1"/>
        <c:axPos val="l"/>
        <c:numFmt formatCode="0%" sourceLinked="1"/>
        <c:majorTickMark val="out"/>
        <c:minorTickMark val="none"/>
        <c:tickLblPos val="nextTo"/>
        <c:crossAx val="-14142591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E094-4B57-AF03-5F740F3D6CA9}"/>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E094-4B57-AF03-5F740F3D6CA9}"/>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094-4B57-AF03-5F740F3D6CA9}"/>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094-4B57-AF03-5F740F3D6CA9}"/>
                </c:ex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094-4B57-AF03-5F740F3D6CA9}"/>
                </c:ex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94-4B57-AF03-5F740F3D6CA9}"/>
                </c:ex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94-4B57-AF03-5F740F3D6CA9}"/>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094-4B57-AF03-5F740F3D6CA9}"/>
            </c:ext>
          </c:extLst>
        </c:ser>
        <c:dLbls>
          <c:showLegendKey val="0"/>
          <c:showVal val="0"/>
          <c:showCatName val="0"/>
          <c:showSerName val="0"/>
          <c:showPercent val="0"/>
          <c:showBubbleSize val="0"/>
        </c:dLbls>
        <c:smooth val="0"/>
        <c:axId val="-1414257488"/>
        <c:axId val="-1414256944"/>
      </c:lineChart>
      <c:catAx>
        <c:axId val="-14142574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414256944"/>
        <c:crosses val="autoZero"/>
        <c:auto val="1"/>
        <c:lblAlgn val="ctr"/>
        <c:lblOffset val="100"/>
        <c:noMultiLvlLbl val="0"/>
      </c:catAx>
      <c:valAx>
        <c:axId val="-1414256944"/>
        <c:scaling>
          <c:orientation val="minMax"/>
        </c:scaling>
        <c:delete val="1"/>
        <c:axPos val="l"/>
        <c:numFmt formatCode="0%" sourceLinked="1"/>
        <c:majorTickMark val="out"/>
        <c:minorTickMark val="none"/>
        <c:tickLblPos val="nextTo"/>
        <c:crossAx val="-14142574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EE0-4F80-BB6C-2EBBA751AC0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EE0-4F80-BB6C-2EBBA751AC0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EE0-4F80-BB6C-2EBBA751AC0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EE0-4F80-BB6C-2EBBA751AC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2EE0-4F80-BB6C-2EBBA751AC06}"/>
            </c:ext>
          </c:extLst>
        </c:ser>
        <c:dLbls>
          <c:showLegendKey val="0"/>
          <c:showVal val="0"/>
          <c:showCatName val="0"/>
          <c:showSerName val="0"/>
          <c:showPercent val="0"/>
          <c:showBubbleSize val="0"/>
        </c:dLbls>
        <c:gapWidth val="150"/>
        <c:shape val="box"/>
        <c:axId val="-1414252592"/>
        <c:axId val="-1414252048"/>
        <c:axId val="0"/>
      </c:bar3DChart>
      <c:catAx>
        <c:axId val="-1414252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252048"/>
        <c:crosses val="autoZero"/>
        <c:auto val="1"/>
        <c:lblAlgn val="ctr"/>
        <c:lblOffset val="100"/>
        <c:noMultiLvlLbl val="0"/>
      </c:catAx>
      <c:valAx>
        <c:axId val="-1414252048"/>
        <c:scaling>
          <c:orientation val="minMax"/>
        </c:scaling>
        <c:delete val="1"/>
        <c:axPos val="l"/>
        <c:numFmt formatCode="0%" sourceLinked="1"/>
        <c:majorTickMark val="out"/>
        <c:minorTickMark val="none"/>
        <c:tickLblPos val="nextTo"/>
        <c:crossAx val="-14142525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ECC-47C0-BC85-130C453020F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ECC-47C0-BC85-130C453020F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ECC-47C0-BC85-130C453020F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ECC-47C0-BC85-130C453020F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ECC-47C0-BC85-130C453020F5}"/>
            </c:ext>
          </c:extLst>
        </c:ser>
        <c:dLbls>
          <c:showLegendKey val="0"/>
          <c:showVal val="0"/>
          <c:showCatName val="0"/>
          <c:showSerName val="0"/>
          <c:showPercent val="0"/>
          <c:showBubbleSize val="0"/>
        </c:dLbls>
        <c:gapWidth val="150"/>
        <c:shape val="box"/>
        <c:axId val="-1414264016"/>
        <c:axId val="-1414251504"/>
        <c:axId val="0"/>
      </c:bar3DChart>
      <c:catAx>
        <c:axId val="-1414264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414251504"/>
        <c:crosses val="autoZero"/>
        <c:auto val="1"/>
        <c:lblAlgn val="ctr"/>
        <c:lblOffset val="100"/>
        <c:noMultiLvlLbl val="0"/>
      </c:catAx>
      <c:valAx>
        <c:axId val="-1414251504"/>
        <c:scaling>
          <c:orientation val="minMax"/>
        </c:scaling>
        <c:delete val="1"/>
        <c:axPos val="l"/>
        <c:numFmt formatCode="0%" sourceLinked="1"/>
        <c:majorTickMark val="out"/>
        <c:minorTickMark val="none"/>
        <c:tickLblPos val="nextTo"/>
        <c:crossAx val="-14142640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668-4D87-93EC-EE6001DC174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668-4D87-93EC-EE6001DC174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668-4D87-93EC-EE6001DC174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668-4D87-93EC-EE6001DC174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668-4D87-93EC-EE6001DC174B}"/>
            </c:ext>
          </c:extLst>
        </c:ser>
        <c:dLbls>
          <c:showLegendKey val="0"/>
          <c:showVal val="0"/>
          <c:showCatName val="0"/>
          <c:showSerName val="0"/>
          <c:showPercent val="0"/>
          <c:showBubbleSize val="0"/>
        </c:dLbls>
        <c:gapWidth val="150"/>
        <c:shape val="box"/>
        <c:axId val="-1387324864"/>
        <c:axId val="-1387322688"/>
        <c:axId val="0"/>
      </c:bar3DChart>
      <c:catAx>
        <c:axId val="-1387324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7322688"/>
        <c:crosses val="autoZero"/>
        <c:auto val="1"/>
        <c:lblAlgn val="ctr"/>
        <c:lblOffset val="100"/>
        <c:noMultiLvlLbl val="0"/>
      </c:catAx>
      <c:valAx>
        <c:axId val="-1387322688"/>
        <c:scaling>
          <c:orientation val="minMax"/>
        </c:scaling>
        <c:delete val="1"/>
        <c:axPos val="l"/>
        <c:numFmt formatCode="0%" sourceLinked="1"/>
        <c:majorTickMark val="out"/>
        <c:minorTickMark val="none"/>
        <c:tickLblPos val="nextTo"/>
        <c:crossAx val="-13873248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F7-4C34-9F80-A123BDA2C40A}"/>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F7-4C34-9F80-A123BDA2C40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A1F7-4C34-9F80-A123BDA2C40A}"/>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1F7-4C34-9F80-A123BDA2C40A}"/>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1F7-4C34-9F80-A123BDA2C40A}"/>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1F7-4C34-9F80-A123BDA2C40A}"/>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1F7-4C34-9F80-A123BDA2C40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A1F7-4C34-9F80-A123BDA2C40A}"/>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1F7-4C34-9F80-A123BDA2C40A}"/>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1F7-4C34-9F80-A123BDA2C40A}"/>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1F7-4C34-9F80-A123BDA2C40A}"/>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1F7-4C34-9F80-A123BDA2C40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1F7-4C34-9F80-A123BDA2C40A}"/>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A1F7-4C34-9F80-A123BDA2C40A}"/>
            </c:ext>
          </c:extLst>
        </c:ser>
        <c:dLbls>
          <c:showLegendKey val="0"/>
          <c:showVal val="0"/>
          <c:showCatName val="0"/>
          <c:showSerName val="0"/>
          <c:showPercent val="0"/>
          <c:showBubbleSize val="0"/>
        </c:dLbls>
        <c:smooth val="0"/>
        <c:axId val="-1387321600"/>
        <c:axId val="-1387316704"/>
      </c:lineChart>
      <c:catAx>
        <c:axId val="-13873216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7316704"/>
        <c:crosses val="autoZero"/>
        <c:auto val="1"/>
        <c:lblAlgn val="ctr"/>
        <c:lblOffset val="100"/>
        <c:noMultiLvlLbl val="0"/>
      </c:catAx>
      <c:valAx>
        <c:axId val="-1387316704"/>
        <c:scaling>
          <c:orientation val="minMax"/>
        </c:scaling>
        <c:delete val="1"/>
        <c:axPos val="l"/>
        <c:numFmt formatCode="0%" sourceLinked="1"/>
        <c:majorTickMark val="out"/>
        <c:minorTickMark val="none"/>
        <c:tickLblPos val="nextTo"/>
        <c:crossAx val="-13873216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4AC-42F0-9099-8173A59AAB8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4AC-42F0-9099-8173A59AAB8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4AC-42F0-9099-8173A59AAB8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4AC-42F0-9099-8173A59AAB8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4AC-42F0-9099-8173A59AAB83}"/>
            </c:ext>
          </c:extLst>
        </c:ser>
        <c:dLbls>
          <c:showLegendKey val="0"/>
          <c:showVal val="0"/>
          <c:showCatName val="0"/>
          <c:showSerName val="0"/>
          <c:showPercent val="0"/>
          <c:showBubbleSize val="0"/>
        </c:dLbls>
        <c:gapWidth val="150"/>
        <c:shape val="box"/>
        <c:axId val="-1387314528"/>
        <c:axId val="-1387312352"/>
        <c:axId val="0"/>
      </c:bar3DChart>
      <c:catAx>
        <c:axId val="-1387314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7312352"/>
        <c:crosses val="autoZero"/>
        <c:auto val="1"/>
        <c:lblAlgn val="ctr"/>
        <c:lblOffset val="100"/>
        <c:noMultiLvlLbl val="0"/>
      </c:catAx>
      <c:valAx>
        <c:axId val="-1387312352"/>
        <c:scaling>
          <c:orientation val="minMax"/>
        </c:scaling>
        <c:delete val="1"/>
        <c:axPos val="l"/>
        <c:numFmt formatCode="0%" sourceLinked="1"/>
        <c:majorTickMark val="out"/>
        <c:minorTickMark val="none"/>
        <c:tickLblPos val="nextTo"/>
        <c:crossAx val="-13873145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FD5-4D71-BF3F-BE5C8802F4E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FD5-4D71-BF3F-BE5C8802F4E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FD5-4D71-BF3F-BE5C8802F4E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FD5-4D71-BF3F-BE5C8802F4EA}"/>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FD5-4D71-BF3F-BE5C8802F4EA}"/>
            </c:ext>
          </c:extLst>
        </c:ser>
        <c:dLbls>
          <c:showLegendKey val="0"/>
          <c:showVal val="0"/>
          <c:showCatName val="0"/>
          <c:showSerName val="0"/>
          <c:showPercent val="0"/>
          <c:showBubbleSize val="0"/>
        </c:dLbls>
        <c:gapWidth val="150"/>
        <c:shape val="box"/>
        <c:axId val="-1387319968"/>
        <c:axId val="-1387326496"/>
        <c:axId val="0"/>
      </c:bar3DChart>
      <c:catAx>
        <c:axId val="-1387319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7326496"/>
        <c:crosses val="autoZero"/>
        <c:auto val="1"/>
        <c:lblAlgn val="ctr"/>
        <c:lblOffset val="100"/>
        <c:noMultiLvlLbl val="0"/>
      </c:catAx>
      <c:valAx>
        <c:axId val="-1387326496"/>
        <c:scaling>
          <c:orientation val="minMax"/>
        </c:scaling>
        <c:delete val="1"/>
        <c:axPos val="l"/>
        <c:numFmt formatCode="0%" sourceLinked="1"/>
        <c:majorTickMark val="out"/>
        <c:minorTickMark val="none"/>
        <c:tickLblPos val="nextTo"/>
        <c:crossAx val="-13873199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FA75-404C-9DD1-05D794210E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FA75-404C-9DD1-05D794210E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FA75-404C-9DD1-05D794210EBE}"/>
            </c:ext>
          </c:extLst>
        </c:ser>
        <c:dLbls>
          <c:showLegendKey val="0"/>
          <c:showVal val="0"/>
          <c:showCatName val="0"/>
          <c:showSerName val="0"/>
          <c:showPercent val="0"/>
          <c:showBubbleSize val="0"/>
        </c:dLbls>
        <c:gapWidth val="150"/>
        <c:shape val="box"/>
        <c:axId val="-1387317248"/>
        <c:axId val="-1387325408"/>
        <c:axId val="0"/>
      </c:bar3DChart>
      <c:catAx>
        <c:axId val="-1387317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7325408"/>
        <c:crosses val="autoZero"/>
        <c:auto val="1"/>
        <c:lblAlgn val="ctr"/>
        <c:lblOffset val="100"/>
        <c:noMultiLvlLbl val="0"/>
      </c:catAx>
      <c:valAx>
        <c:axId val="-1387325408"/>
        <c:scaling>
          <c:orientation val="minMax"/>
        </c:scaling>
        <c:delete val="1"/>
        <c:axPos val="l"/>
        <c:numFmt formatCode="0%" sourceLinked="1"/>
        <c:majorTickMark val="out"/>
        <c:minorTickMark val="none"/>
        <c:tickLblPos val="nextTo"/>
        <c:crossAx val="-13873172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53F-472A-891A-752EB0C9332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53F-472A-891A-752EB0C9332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53F-472A-891A-752EB0C9332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53F-472A-891A-752EB0C9332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53F-472A-891A-752EB0C93324}"/>
            </c:ext>
          </c:extLst>
        </c:ser>
        <c:dLbls>
          <c:showLegendKey val="0"/>
          <c:showVal val="0"/>
          <c:showCatName val="0"/>
          <c:showSerName val="0"/>
          <c:showPercent val="0"/>
          <c:showBubbleSize val="0"/>
        </c:dLbls>
        <c:gapWidth val="150"/>
        <c:shape val="box"/>
        <c:axId val="-1387316160"/>
        <c:axId val="-1387318336"/>
        <c:axId val="0"/>
      </c:bar3DChart>
      <c:catAx>
        <c:axId val="-1387316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7318336"/>
        <c:crosses val="autoZero"/>
        <c:auto val="1"/>
        <c:lblAlgn val="ctr"/>
        <c:lblOffset val="100"/>
        <c:noMultiLvlLbl val="0"/>
      </c:catAx>
      <c:valAx>
        <c:axId val="-1387318336"/>
        <c:scaling>
          <c:orientation val="minMax"/>
        </c:scaling>
        <c:delete val="1"/>
        <c:axPos val="l"/>
        <c:numFmt formatCode="0%" sourceLinked="1"/>
        <c:majorTickMark val="out"/>
        <c:minorTickMark val="none"/>
        <c:tickLblPos val="nextTo"/>
        <c:crossAx val="-13873161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CC4-4857-A3CB-715526CCA33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CC4-4857-A3CB-715526CCA33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CC4-4857-A3CB-715526CCA33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CC4-4857-A3CB-715526CCA3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xmlns:c16r2="http://schemas.microsoft.com/office/drawing/2015/06/chart">
            <c:ext xmlns:c16="http://schemas.microsoft.com/office/drawing/2014/chart" uri="{C3380CC4-5D6E-409C-BE32-E72D297353CC}">
              <c16:uniqueId val="{00000004-FCC4-4857-A3CB-715526CCA331}"/>
            </c:ext>
          </c:extLst>
        </c:ser>
        <c:dLbls>
          <c:showLegendKey val="0"/>
          <c:showVal val="0"/>
          <c:showCatName val="0"/>
          <c:showSerName val="0"/>
          <c:showPercent val="0"/>
          <c:showBubbleSize val="0"/>
        </c:dLbls>
        <c:gapWidth val="150"/>
        <c:shape val="box"/>
        <c:axId val="-1387315072"/>
        <c:axId val="-1387313440"/>
        <c:axId val="0"/>
      </c:bar3DChart>
      <c:catAx>
        <c:axId val="-1387315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7313440"/>
        <c:crosses val="autoZero"/>
        <c:auto val="1"/>
        <c:lblAlgn val="ctr"/>
        <c:lblOffset val="100"/>
        <c:noMultiLvlLbl val="0"/>
      </c:catAx>
      <c:valAx>
        <c:axId val="-1387313440"/>
        <c:scaling>
          <c:orientation val="minMax"/>
        </c:scaling>
        <c:delete val="1"/>
        <c:axPos val="l"/>
        <c:numFmt formatCode="0%" sourceLinked="1"/>
        <c:majorTickMark val="out"/>
        <c:minorTickMark val="none"/>
        <c:tickLblPos val="nextTo"/>
        <c:crossAx val="-13873150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675-4386-8287-4BAC56B6DFF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675-4386-8287-4BAC56B6DFF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675-4386-8287-4BAC56B6DFF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675-4386-8287-4BAC56B6DFF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675-4386-8287-4BAC56B6DFF3}"/>
            </c:ext>
          </c:extLst>
        </c:ser>
        <c:dLbls>
          <c:showLegendKey val="0"/>
          <c:showVal val="0"/>
          <c:showCatName val="0"/>
          <c:showSerName val="0"/>
          <c:showPercent val="0"/>
          <c:showBubbleSize val="0"/>
        </c:dLbls>
        <c:gapWidth val="150"/>
        <c:shape val="box"/>
        <c:axId val="-1387323232"/>
        <c:axId val="-1386967632"/>
        <c:axId val="0"/>
      </c:bar3DChart>
      <c:catAx>
        <c:axId val="-1387323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67632"/>
        <c:crosses val="autoZero"/>
        <c:auto val="1"/>
        <c:lblAlgn val="ctr"/>
        <c:lblOffset val="100"/>
        <c:noMultiLvlLbl val="0"/>
      </c:catAx>
      <c:valAx>
        <c:axId val="-1386967632"/>
        <c:scaling>
          <c:orientation val="minMax"/>
        </c:scaling>
        <c:delete val="1"/>
        <c:axPos val="l"/>
        <c:numFmt formatCode="0%" sourceLinked="1"/>
        <c:majorTickMark val="out"/>
        <c:minorTickMark val="none"/>
        <c:tickLblPos val="nextTo"/>
        <c:crossAx val="-13873232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07A-4F06-A44E-55806504604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07A-4F06-A44E-55806504604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07A-4F06-A44E-55806504604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07A-4F06-A44E-5580650460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07A-4F06-A44E-558065046048}"/>
            </c:ext>
          </c:extLst>
        </c:ser>
        <c:dLbls>
          <c:showLegendKey val="0"/>
          <c:showVal val="0"/>
          <c:showCatName val="0"/>
          <c:showSerName val="0"/>
          <c:showPercent val="0"/>
          <c:showBubbleSize val="0"/>
        </c:dLbls>
        <c:gapWidth val="150"/>
        <c:shape val="box"/>
        <c:axId val="-1386973072"/>
        <c:axId val="-1386972528"/>
        <c:axId val="0"/>
      </c:bar3DChart>
      <c:catAx>
        <c:axId val="-1386973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72528"/>
        <c:crosses val="autoZero"/>
        <c:auto val="1"/>
        <c:lblAlgn val="ctr"/>
        <c:lblOffset val="100"/>
        <c:noMultiLvlLbl val="0"/>
      </c:catAx>
      <c:valAx>
        <c:axId val="-1386972528"/>
        <c:scaling>
          <c:orientation val="minMax"/>
        </c:scaling>
        <c:delete val="1"/>
        <c:axPos val="l"/>
        <c:numFmt formatCode="0%" sourceLinked="1"/>
        <c:majorTickMark val="out"/>
        <c:minorTickMark val="none"/>
        <c:tickLblPos val="nextTo"/>
        <c:crossAx val="-13869730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802-403D-97FF-72CB181FAC8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802-403D-97FF-72CB181FAC8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802-403D-97FF-72CB181FAC8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02-403D-97FF-72CB181FAC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0.2857142857142857</c:v>
                </c:pt>
                <c:pt idx="1">
                  <c:v>0.5714285714285714</c:v>
                </c:pt>
                <c:pt idx="2">
                  <c:v>0.14285714285714285</c:v>
                </c:pt>
                <c:pt idx="3">
                  <c:v>0</c:v>
                </c:pt>
              </c:numCache>
            </c:numRef>
          </c:val>
          <c:extLst xmlns:c16r2="http://schemas.microsoft.com/office/drawing/2015/06/chart">
            <c:ext xmlns:c16="http://schemas.microsoft.com/office/drawing/2014/chart" uri="{C3380CC4-5D6E-409C-BE32-E72D297353CC}">
              <c16:uniqueId val="{00000004-9802-403D-97FF-72CB181FAC86}"/>
            </c:ext>
          </c:extLst>
        </c:ser>
        <c:dLbls>
          <c:showLegendKey val="0"/>
          <c:showVal val="0"/>
          <c:showCatName val="0"/>
          <c:showSerName val="0"/>
          <c:showPercent val="0"/>
          <c:showBubbleSize val="0"/>
        </c:dLbls>
        <c:gapWidth val="150"/>
        <c:shape val="box"/>
        <c:axId val="-1386977968"/>
        <c:axId val="-1386975792"/>
        <c:axId val="0"/>
      </c:bar3DChart>
      <c:catAx>
        <c:axId val="-1386977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75792"/>
        <c:crosses val="autoZero"/>
        <c:auto val="1"/>
        <c:lblAlgn val="ctr"/>
        <c:lblOffset val="100"/>
        <c:noMultiLvlLbl val="0"/>
      </c:catAx>
      <c:valAx>
        <c:axId val="-1386975792"/>
        <c:scaling>
          <c:orientation val="minMax"/>
        </c:scaling>
        <c:delete val="1"/>
        <c:axPos val="l"/>
        <c:numFmt formatCode="0%" sourceLinked="1"/>
        <c:majorTickMark val="out"/>
        <c:minorTickMark val="none"/>
        <c:tickLblPos val="nextTo"/>
        <c:crossAx val="-1386977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72A-4845-8FC2-00687F7819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72A-4845-8FC2-00687F7819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72A-4845-8FC2-00687F7819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72A-4845-8FC2-00687F7819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72A-4845-8FC2-00687F78197A}"/>
            </c:ext>
          </c:extLst>
        </c:ser>
        <c:dLbls>
          <c:showLegendKey val="0"/>
          <c:showVal val="0"/>
          <c:showCatName val="0"/>
          <c:showSerName val="0"/>
          <c:showPercent val="0"/>
          <c:showBubbleSize val="0"/>
        </c:dLbls>
        <c:gapWidth val="150"/>
        <c:shape val="box"/>
        <c:axId val="-1386971440"/>
        <c:axId val="-1386980688"/>
        <c:axId val="0"/>
      </c:bar3DChart>
      <c:catAx>
        <c:axId val="-1386971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80688"/>
        <c:crosses val="autoZero"/>
        <c:auto val="1"/>
        <c:lblAlgn val="ctr"/>
        <c:lblOffset val="100"/>
        <c:noMultiLvlLbl val="0"/>
      </c:catAx>
      <c:valAx>
        <c:axId val="-1386980688"/>
        <c:scaling>
          <c:orientation val="minMax"/>
        </c:scaling>
        <c:delete val="1"/>
        <c:axPos val="l"/>
        <c:numFmt formatCode="0%" sourceLinked="1"/>
        <c:majorTickMark val="out"/>
        <c:minorTickMark val="none"/>
        <c:tickLblPos val="nextTo"/>
        <c:crossAx val="-13869714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BA6-4B55-8954-9AB7CB81F98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BA6-4B55-8954-9AB7CB81F98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BA6-4B55-8954-9AB7CB81F98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BA6-4B55-8954-9AB7CB81F98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BA6-4B55-8954-9AB7CB81F98D}"/>
            </c:ext>
          </c:extLst>
        </c:ser>
        <c:dLbls>
          <c:showLegendKey val="0"/>
          <c:showVal val="0"/>
          <c:showCatName val="0"/>
          <c:showSerName val="0"/>
          <c:showPercent val="0"/>
          <c:showBubbleSize val="0"/>
        </c:dLbls>
        <c:gapWidth val="150"/>
        <c:shape val="box"/>
        <c:axId val="-1386977424"/>
        <c:axId val="-1386970896"/>
        <c:axId val="0"/>
      </c:bar3DChart>
      <c:catAx>
        <c:axId val="-1386977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70896"/>
        <c:crosses val="autoZero"/>
        <c:auto val="1"/>
        <c:lblAlgn val="ctr"/>
        <c:lblOffset val="100"/>
        <c:noMultiLvlLbl val="0"/>
      </c:catAx>
      <c:valAx>
        <c:axId val="-1386970896"/>
        <c:scaling>
          <c:orientation val="minMax"/>
        </c:scaling>
        <c:delete val="1"/>
        <c:axPos val="l"/>
        <c:numFmt formatCode="0%" sourceLinked="1"/>
        <c:majorTickMark val="out"/>
        <c:minorTickMark val="none"/>
        <c:tickLblPos val="nextTo"/>
        <c:crossAx val="-13869774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965-486B-B992-864493878AF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965-486B-B992-864493878AF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965-486B-B992-864493878AF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965-486B-B992-864493878AF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0.5</c:v>
                </c:pt>
                <c:pt idx="1">
                  <c:v>0.5</c:v>
                </c:pt>
                <c:pt idx="2">
                  <c:v>0</c:v>
                </c:pt>
                <c:pt idx="3">
                  <c:v>0</c:v>
                </c:pt>
              </c:numCache>
            </c:numRef>
          </c:val>
          <c:extLst xmlns:c16r2="http://schemas.microsoft.com/office/drawing/2015/06/chart">
            <c:ext xmlns:c16="http://schemas.microsoft.com/office/drawing/2014/chart" uri="{C3380CC4-5D6E-409C-BE32-E72D297353CC}">
              <c16:uniqueId val="{00000004-1965-486B-B992-864493878AF4}"/>
            </c:ext>
          </c:extLst>
        </c:ser>
        <c:dLbls>
          <c:showLegendKey val="0"/>
          <c:showVal val="0"/>
          <c:showCatName val="0"/>
          <c:showSerName val="0"/>
          <c:showPercent val="0"/>
          <c:showBubbleSize val="0"/>
        </c:dLbls>
        <c:gapWidth val="150"/>
        <c:shape val="box"/>
        <c:axId val="-1386976880"/>
        <c:axId val="-1386979600"/>
        <c:axId val="0"/>
      </c:bar3DChart>
      <c:catAx>
        <c:axId val="-1386976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79600"/>
        <c:crosses val="autoZero"/>
        <c:auto val="1"/>
        <c:lblAlgn val="ctr"/>
        <c:lblOffset val="100"/>
        <c:noMultiLvlLbl val="0"/>
      </c:catAx>
      <c:valAx>
        <c:axId val="-1386979600"/>
        <c:scaling>
          <c:orientation val="minMax"/>
        </c:scaling>
        <c:delete val="1"/>
        <c:axPos val="l"/>
        <c:numFmt formatCode="0%" sourceLinked="1"/>
        <c:majorTickMark val="out"/>
        <c:minorTickMark val="none"/>
        <c:tickLblPos val="nextTo"/>
        <c:crossAx val="-1386976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197-4BFD-A1A7-1FF525E6B8C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197-4BFD-A1A7-1FF525E6B8C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197-4BFD-A1A7-1FF525E6B8C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197-4BFD-A1A7-1FF525E6B8C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197-4BFD-A1A7-1FF525E6B8C3}"/>
            </c:ext>
          </c:extLst>
        </c:ser>
        <c:dLbls>
          <c:showLegendKey val="0"/>
          <c:showVal val="0"/>
          <c:showCatName val="0"/>
          <c:showSerName val="0"/>
          <c:showPercent val="0"/>
          <c:showBubbleSize val="0"/>
        </c:dLbls>
        <c:gapWidth val="150"/>
        <c:shape val="box"/>
        <c:axId val="-1386967088"/>
        <c:axId val="-1386969264"/>
        <c:axId val="0"/>
      </c:bar3DChart>
      <c:catAx>
        <c:axId val="-1386967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69264"/>
        <c:crosses val="autoZero"/>
        <c:auto val="1"/>
        <c:lblAlgn val="ctr"/>
        <c:lblOffset val="100"/>
        <c:noMultiLvlLbl val="0"/>
      </c:catAx>
      <c:valAx>
        <c:axId val="-1386969264"/>
        <c:scaling>
          <c:orientation val="minMax"/>
        </c:scaling>
        <c:delete val="1"/>
        <c:axPos val="l"/>
        <c:numFmt formatCode="0%" sourceLinked="1"/>
        <c:majorTickMark val="out"/>
        <c:minorTickMark val="none"/>
        <c:tickLblPos val="nextTo"/>
        <c:crossAx val="-13869670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EAD-4DC3-A567-DC5185C94F7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EAD-4DC3-A567-DC5185C94F7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EAD-4DC3-A567-DC5185C94F7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EAD-4DC3-A567-DC5185C94F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EAD-4DC3-A567-DC5185C94F71}"/>
            </c:ext>
          </c:extLst>
        </c:ser>
        <c:dLbls>
          <c:showLegendKey val="0"/>
          <c:showVal val="0"/>
          <c:showCatName val="0"/>
          <c:showSerName val="0"/>
          <c:showPercent val="0"/>
          <c:showBubbleSize val="0"/>
        </c:dLbls>
        <c:gapWidth val="150"/>
        <c:shape val="box"/>
        <c:axId val="-1386968176"/>
        <c:axId val="-1386983408"/>
        <c:axId val="0"/>
      </c:bar3DChart>
      <c:catAx>
        <c:axId val="-1386968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83408"/>
        <c:crosses val="autoZero"/>
        <c:auto val="1"/>
        <c:lblAlgn val="ctr"/>
        <c:lblOffset val="100"/>
        <c:noMultiLvlLbl val="0"/>
      </c:catAx>
      <c:valAx>
        <c:axId val="-1386983408"/>
        <c:scaling>
          <c:orientation val="minMax"/>
        </c:scaling>
        <c:delete val="1"/>
        <c:axPos val="l"/>
        <c:numFmt formatCode="0%" sourceLinked="1"/>
        <c:majorTickMark val="out"/>
        <c:minorTickMark val="none"/>
        <c:tickLblPos val="nextTo"/>
        <c:crossAx val="-13869681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xmlns:c16r2="http://schemas.microsoft.com/office/drawing/2015/06/chart">
            <c:ext xmlns:c16="http://schemas.microsoft.com/office/drawing/2014/chart" uri="{C3380CC4-5D6E-409C-BE32-E72D297353CC}">
              <c16:uniqueId val="{00000002-55E4-47BF-B818-C94C36BEE4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55E4-47BF-B818-C94C36BEE4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55E4-47BF-B818-C94C36BEE4E7}"/>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5E4-47BF-B818-C94C36BEE4E7}"/>
                </c:ex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5E4-47BF-B818-C94C36BEE4E7}"/>
                </c:ex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E4-47BF-B818-C94C36BEE4E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55E4-47BF-B818-C94C36BEE4E7}"/>
            </c:ext>
          </c:extLst>
        </c:ser>
        <c:dLbls>
          <c:showLegendKey val="0"/>
          <c:showVal val="0"/>
          <c:showCatName val="0"/>
          <c:showSerName val="0"/>
          <c:showPercent val="0"/>
          <c:showBubbleSize val="0"/>
        </c:dLbls>
        <c:smooth val="0"/>
        <c:axId val="-1386966000"/>
        <c:axId val="-1386982320"/>
      </c:lineChart>
      <c:catAx>
        <c:axId val="-13869660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6982320"/>
        <c:crosses val="autoZero"/>
        <c:auto val="1"/>
        <c:lblAlgn val="ctr"/>
        <c:lblOffset val="100"/>
        <c:noMultiLvlLbl val="0"/>
      </c:catAx>
      <c:valAx>
        <c:axId val="-1386982320"/>
        <c:scaling>
          <c:orientation val="minMax"/>
        </c:scaling>
        <c:delete val="1"/>
        <c:axPos val="l"/>
        <c:numFmt formatCode="0%" sourceLinked="1"/>
        <c:majorTickMark val="out"/>
        <c:minorTickMark val="none"/>
        <c:tickLblPos val="nextTo"/>
        <c:crossAx val="-13869660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11-422D-AF7F-9CFC114AEA04}"/>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11-422D-AF7F-9CFC114AEA0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0.2857142857142857</c:v>
                </c:pt>
                <c:pt idx="1">
                  <c:v>0.5714285714285714</c:v>
                </c:pt>
                <c:pt idx="2">
                  <c:v>0.14285714285714285</c:v>
                </c:pt>
                <c:pt idx="3">
                  <c:v>0</c:v>
                </c:pt>
              </c:numCache>
            </c:numRef>
          </c:val>
          <c:smooth val="0"/>
          <c:extLst xmlns:c16r2="http://schemas.microsoft.com/office/drawing/2015/06/chart">
            <c:ext xmlns:c16="http://schemas.microsoft.com/office/drawing/2014/chart" uri="{C3380CC4-5D6E-409C-BE32-E72D297353CC}">
              <c16:uniqueId val="{00000002-8C11-422D-AF7F-9CFC114AEA0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11-422D-AF7F-9CFC114AEA04}"/>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11-422D-AF7F-9CFC114AEA04}"/>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11-422D-AF7F-9CFC114AEA04}"/>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11-422D-AF7F-9CFC114AEA0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8C11-422D-AF7F-9CFC114AEA0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11-422D-AF7F-9CFC114AEA04}"/>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C11-422D-AF7F-9CFC114AEA04}"/>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C11-422D-AF7F-9CFC114AEA04}"/>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C11-422D-AF7F-9CFC114AEA0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8C11-422D-AF7F-9CFC114AEA0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C11-422D-AF7F-9CFC114AEA04}"/>
                </c:ex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C11-422D-AF7F-9CFC114AEA04}"/>
                </c:ex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11-422D-AF7F-9CFC114AEA04}"/>
                </c:ex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11-422D-AF7F-9CFC114AEA0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8C11-422D-AF7F-9CFC114AEA04}"/>
            </c:ext>
          </c:extLst>
        </c:ser>
        <c:dLbls>
          <c:showLegendKey val="0"/>
          <c:showVal val="0"/>
          <c:showCatName val="0"/>
          <c:showSerName val="0"/>
          <c:showPercent val="0"/>
          <c:showBubbleSize val="0"/>
        </c:dLbls>
        <c:smooth val="0"/>
        <c:axId val="-1386955120"/>
        <c:axId val="-1386961104"/>
      </c:lineChart>
      <c:catAx>
        <c:axId val="-1386955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6961104"/>
        <c:crosses val="autoZero"/>
        <c:auto val="1"/>
        <c:lblAlgn val="ctr"/>
        <c:lblOffset val="100"/>
        <c:noMultiLvlLbl val="0"/>
      </c:catAx>
      <c:valAx>
        <c:axId val="-1386961104"/>
        <c:scaling>
          <c:orientation val="minMax"/>
        </c:scaling>
        <c:delete val="1"/>
        <c:axPos val="l"/>
        <c:numFmt formatCode="0%" sourceLinked="1"/>
        <c:majorTickMark val="out"/>
        <c:minorTickMark val="none"/>
        <c:tickLblPos val="nextTo"/>
        <c:crossAx val="-13869551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0.5</c:v>
                </c:pt>
                <c:pt idx="1">
                  <c:v>0.5</c:v>
                </c:pt>
                <c:pt idx="2">
                  <c:v>0</c:v>
                </c:pt>
                <c:pt idx="3">
                  <c:v>0</c:v>
                </c:pt>
              </c:numCache>
            </c:numRef>
          </c:val>
          <c:smooth val="0"/>
          <c:extLst xmlns:c16r2="http://schemas.microsoft.com/office/drawing/2015/06/chart">
            <c:ext xmlns:c16="http://schemas.microsoft.com/office/drawing/2014/chart" uri="{C3380CC4-5D6E-409C-BE32-E72D297353CC}">
              <c16:uniqueId val="{00000002-47A5-49F8-A8D4-73BDD774217C}"/>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47A5-49F8-A8D4-73BDD774217C}"/>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47A5-49F8-A8D4-73BDD774217C}"/>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47A5-49F8-A8D4-73BDD774217C}"/>
                </c:ex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47A5-49F8-A8D4-73BDD774217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47A5-49F8-A8D4-73BDD774217C}"/>
            </c:ext>
          </c:extLst>
        </c:ser>
        <c:dLbls>
          <c:showLegendKey val="0"/>
          <c:showVal val="0"/>
          <c:showCatName val="0"/>
          <c:showSerName val="0"/>
          <c:showPercent val="0"/>
          <c:showBubbleSize val="0"/>
        </c:dLbls>
        <c:smooth val="0"/>
        <c:axId val="-1386965456"/>
        <c:axId val="-1386953488"/>
      </c:lineChart>
      <c:catAx>
        <c:axId val="-1386965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6953488"/>
        <c:crosses val="autoZero"/>
        <c:auto val="1"/>
        <c:lblAlgn val="ctr"/>
        <c:lblOffset val="100"/>
        <c:noMultiLvlLbl val="0"/>
      </c:catAx>
      <c:valAx>
        <c:axId val="-1386953488"/>
        <c:scaling>
          <c:orientation val="minMax"/>
        </c:scaling>
        <c:delete val="1"/>
        <c:axPos val="l"/>
        <c:numFmt formatCode="0%" sourceLinked="1"/>
        <c:majorTickMark val="out"/>
        <c:minorTickMark val="none"/>
        <c:tickLblPos val="nextTo"/>
        <c:crossAx val="-1386965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57D-4A26-A340-0914ACD20CD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57D-4A26-A340-0914ACD20CD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57D-4A26-A340-0914ACD20CD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57D-4A26-A340-0914ACD20CD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0.1</c:v>
                </c:pt>
                <c:pt idx="1">
                  <c:v>0.6</c:v>
                </c:pt>
                <c:pt idx="2">
                  <c:v>0.3</c:v>
                </c:pt>
                <c:pt idx="3">
                  <c:v>0</c:v>
                </c:pt>
              </c:numCache>
            </c:numRef>
          </c:val>
          <c:extLst xmlns:c16r2="http://schemas.microsoft.com/office/drawing/2015/06/chart">
            <c:ext xmlns:c16="http://schemas.microsoft.com/office/drawing/2014/chart" uri="{C3380CC4-5D6E-409C-BE32-E72D297353CC}">
              <c16:uniqueId val="{00000004-C57D-4A26-A340-0914ACD20CD9}"/>
            </c:ext>
          </c:extLst>
        </c:ser>
        <c:dLbls>
          <c:showLegendKey val="0"/>
          <c:showVal val="0"/>
          <c:showCatName val="0"/>
          <c:showSerName val="0"/>
          <c:showPercent val="0"/>
          <c:showBubbleSize val="0"/>
        </c:dLbls>
        <c:gapWidth val="150"/>
        <c:shape val="box"/>
        <c:axId val="-1386960560"/>
        <c:axId val="-1386957296"/>
        <c:axId val="0"/>
      </c:bar3DChart>
      <c:catAx>
        <c:axId val="-1386960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57296"/>
        <c:crosses val="autoZero"/>
        <c:auto val="1"/>
        <c:lblAlgn val="ctr"/>
        <c:lblOffset val="100"/>
        <c:noMultiLvlLbl val="0"/>
      </c:catAx>
      <c:valAx>
        <c:axId val="-1386957296"/>
        <c:scaling>
          <c:orientation val="minMax"/>
        </c:scaling>
        <c:delete val="1"/>
        <c:axPos val="l"/>
        <c:numFmt formatCode="0%" sourceLinked="1"/>
        <c:majorTickMark val="out"/>
        <c:minorTickMark val="none"/>
        <c:tickLblPos val="nextTo"/>
        <c:crossAx val="-13869605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C5B-4C14-9D6E-C5BC4045CBC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C5B-4C14-9D6E-C5BC4045CBC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C5B-4C14-9D6E-C5BC4045CBC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C5B-4C14-9D6E-C5BC4045CBC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C5B-4C14-9D6E-C5BC4045CBCB}"/>
            </c:ext>
          </c:extLst>
        </c:ser>
        <c:dLbls>
          <c:showLegendKey val="0"/>
          <c:showVal val="0"/>
          <c:showCatName val="0"/>
          <c:showSerName val="0"/>
          <c:showPercent val="0"/>
          <c:showBubbleSize val="0"/>
        </c:dLbls>
        <c:gapWidth val="150"/>
        <c:shape val="box"/>
        <c:axId val="-1386951856"/>
        <c:axId val="-1386957840"/>
        <c:axId val="0"/>
      </c:bar3DChart>
      <c:catAx>
        <c:axId val="-1386951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57840"/>
        <c:crosses val="autoZero"/>
        <c:auto val="1"/>
        <c:lblAlgn val="ctr"/>
        <c:lblOffset val="100"/>
        <c:noMultiLvlLbl val="0"/>
      </c:catAx>
      <c:valAx>
        <c:axId val="-1386957840"/>
        <c:scaling>
          <c:orientation val="minMax"/>
        </c:scaling>
        <c:delete val="1"/>
        <c:axPos val="l"/>
        <c:numFmt formatCode="0%" sourceLinked="1"/>
        <c:majorTickMark val="out"/>
        <c:minorTickMark val="none"/>
        <c:tickLblPos val="nextTo"/>
        <c:crossAx val="-13869518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028-4BEE-8376-F390F9B03F0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028-4BEE-8376-F390F9B03F0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028-4BEE-8376-F390F9B03F0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028-4BEE-8376-F390F9B03F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028-4BEE-8376-F390F9B03F01}"/>
            </c:ext>
          </c:extLst>
        </c:ser>
        <c:dLbls>
          <c:showLegendKey val="0"/>
          <c:showVal val="0"/>
          <c:showCatName val="0"/>
          <c:showSerName val="0"/>
          <c:showPercent val="0"/>
          <c:showBubbleSize val="0"/>
        </c:dLbls>
        <c:gapWidth val="150"/>
        <c:shape val="box"/>
        <c:axId val="-1386954032"/>
        <c:axId val="-1386956752"/>
        <c:axId val="0"/>
      </c:bar3DChart>
      <c:catAx>
        <c:axId val="-1386954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6956752"/>
        <c:crosses val="autoZero"/>
        <c:auto val="1"/>
        <c:lblAlgn val="ctr"/>
        <c:lblOffset val="100"/>
        <c:noMultiLvlLbl val="0"/>
      </c:catAx>
      <c:valAx>
        <c:axId val="-1386956752"/>
        <c:scaling>
          <c:orientation val="minMax"/>
        </c:scaling>
        <c:delete val="1"/>
        <c:axPos val="l"/>
        <c:numFmt formatCode="0%" sourceLinked="1"/>
        <c:majorTickMark val="out"/>
        <c:minorTickMark val="none"/>
        <c:tickLblPos val="nextTo"/>
        <c:crossAx val="-1386954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2-3A0A-437B-B01D-0BEA026106D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3A0A-437B-B01D-0BEA026106D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3A0A-437B-B01D-0BEA026106D1}"/>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A0A-437B-B01D-0BEA026106D1}"/>
                </c:ex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A0A-437B-B01D-0BEA026106D1}"/>
                </c:ex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0A-437B-B01D-0BEA026106D1}"/>
                </c:ex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0A-437B-B01D-0BEA026106D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3A0A-437B-B01D-0BEA026106D1}"/>
            </c:ext>
          </c:extLst>
        </c:ser>
        <c:dLbls>
          <c:showLegendKey val="0"/>
          <c:showVal val="0"/>
          <c:showCatName val="0"/>
          <c:showSerName val="0"/>
          <c:showPercent val="0"/>
          <c:showBubbleSize val="0"/>
        </c:dLbls>
        <c:smooth val="0"/>
        <c:axId val="-1386962192"/>
        <c:axId val="-1386960016"/>
      </c:lineChart>
      <c:catAx>
        <c:axId val="-13869621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6960016"/>
        <c:crosses val="autoZero"/>
        <c:auto val="1"/>
        <c:lblAlgn val="ctr"/>
        <c:lblOffset val="100"/>
        <c:noMultiLvlLbl val="0"/>
      </c:catAx>
      <c:valAx>
        <c:axId val="-1386960016"/>
        <c:scaling>
          <c:orientation val="minMax"/>
        </c:scaling>
        <c:delete val="1"/>
        <c:axPos val="l"/>
        <c:numFmt formatCode="0%" sourceLinked="1"/>
        <c:majorTickMark val="out"/>
        <c:minorTickMark val="none"/>
        <c:tickLblPos val="nextTo"/>
        <c:crossAx val="-13869621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260-467B-ABAE-13A1FCF2425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260-467B-ABAE-13A1FCF2425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260-467B-ABAE-13A1FCF2425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260-467B-ABAE-13A1FCF242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4-C260-467B-ABAE-13A1FCF2425E}"/>
            </c:ext>
          </c:extLst>
        </c:ser>
        <c:dLbls>
          <c:showLegendKey val="0"/>
          <c:showVal val="0"/>
          <c:showCatName val="0"/>
          <c:showSerName val="0"/>
          <c:showPercent val="0"/>
          <c:showBubbleSize val="0"/>
        </c:dLbls>
        <c:gapWidth val="150"/>
        <c:shape val="box"/>
        <c:axId val="-1386955664"/>
        <c:axId val="-1384709264"/>
        <c:axId val="0"/>
      </c:bar3DChart>
      <c:catAx>
        <c:axId val="-1386955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709264"/>
        <c:crosses val="autoZero"/>
        <c:auto val="1"/>
        <c:lblAlgn val="ctr"/>
        <c:lblOffset val="100"/>
        <c:noMultiLvlLbl val="0"/>
      </c:catAx>
      <c:valAx>
        <c:axId val="-1384709264"/>
        <c:scaling>
          <c:orientation val="minMax"/>
        </c:scaling>
        <c:delete val="1"/>
        <c:axPos val="l"/>
        <c:numFmt formatCode="0%" sourceLinked="1"/>
        <c:majorTickMark val="out"/>
        <c:minorTickMark val="none"/>
        <c:tickLblPos val="nextTo"/>
        <c:crossAx val="-13869556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C7F-4D38-9BFB-F5DB49D92023}"/>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C7F-4D38-9BFB-F5DB49D92023}"/>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C7F-4D38-9BFB-F5DB49D9202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C7F-4D38-9BFB-F5DB49D920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C7F-4D38-9BFB-F5DB49D92023}"/>
            </c:ext>
          </c:extLst>
        </c:ser>
        <c:dLbls>
          <c:showLegendKey val="0"/>
          <c:showVal val="0"/>
          <c:showCatName val="0"/>
          <c:showSerName val="0"/>
          <c:showPercent val="0"/>
          <c:showBubbleSize val="0"/>
        </c:dLbls>
        <c:gapWidth val="150"/>
        <c:shape val="box"/>
        <c:axId val="-1384716336"/>
        <c:axId val="-1384711984"/>
        <c:axId val="0"/>
      </c:bar3DChart>
      <c:catAx>
        <c:axId val="-1384716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711984"/>
        <c:crosses val="autoZero"/>
        <c:auto val="1"/>
        <c:lblAlgn val="ctr"/>
        <c:lblOffset val="100"/>
        <c:noMultiLvlLbl val="0"/>
      </c:catAx>
      <c:valAx>
        <c:axId val="-1384711984"/>
        <c:scaling>
          <c:orientation val="minMax"/>
        </c:scaling>
        <c:delete val="1"/>
        <c:axPos val="l"/>
        <c:numFmt formatCode="0%" sourceLinked="1"/>
        <c:majorTickMark val="out"/>
        <c:minorTickMark val="none"/>
        <c:tickLblPos val="nextTo"/>
        <c:crossAx val="-13847163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18E-410F-AC21-19C8DEE6745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18E-410F-AC21-19C8DEE6745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18E-410F-AC21-19C8DEE6745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18E-410F-AC21-19C8DEE674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18E-410F-AC21-19C8DEE6745B}"/>
            </c:ext>
          </c:extLst>
        </c:ser>
        <c:dLbls>
          <c:showLegendKey val="0"/>
          <c:showVal val="0"/>
          <c:showCatName val="0"/>
          <c:showSerName val="0"/>
          <c:showPercent val="0"/>
          <c:showBubbleSize val="0"/>
        </c:dLbls>
        <c:gapWidth val="150"/>
        <c:shape val="box"/>
        <c:axId val="-1384712528"/>
        <c:axId val="-1384722320"/>
        <c:axId val="0"/>
      </c:bar3DChart>
      <c:catAx>
        <c:axId val="-138471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722320"/>
        <c:crosses val="autoZero"/>
        <c:auto val="1"/>
        <c:lblAlgn val="ctr"/>
        <c:lblOffset val="100"/>
        <c:noMultiLvlLbl val="0"/>
      </c:catAx>
      <c:valAx>
        <c:axId val="-1384722320"/>
        <c:scaling>
          <c:orientation val="minMax"/>
        </c:scaling>
        <c:delete val="1"/>
        <c:axPos val="l"/>
        <c:numFmt formatCode="0%" sourceLinked="1"/>
        <c:majorTickMark val="out"/>
        <c:minorTickMark val="none"/>
        <c:tickLblPos val="nextTo"/>
        <c:crossAx val="-1384712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2-E023-4A9B-A06F-560071A6C79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E023-4A9B-A06F-560071A6C79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023-4A9B-A06F-560071A6C791}"/>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023-4A9B-A06F-560071A6C791}"/>
                </c:ex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023-4A9B-A06F-560071A6C791}"/>
                </c:ex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23-4A9B-A06F-560071A6C791}"/>
                </c:ex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23-4A9B-A06F-560071A6C79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023-4A9B-A06F-560071A6C791}"/>
            </c:ext>
          </c:extLst>
        </c:ser>
        <c:dLbls>
          <c:showLegendKey val="0"/>
          <c:showVal val="0"/>
          <c:showCatName val="0"/>
          <c:showSerName val="0"/>
          <c:showPercent val="0"/>
          <c:showBubbleSize val="0"/>
        </c:dLbls>
        <c:smooth val="0"/>
        <c:axId val="-1384708176"/>
        <c:axId val="-1384715248"/>
      </c:lineChart>
      <c:catAx>
        <c:axId val="-13847081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4715248"/>
        <c:crosses val="autoZero"/>
        <c:auto val="1"/>
        <c:lblAlgn val="ctr"/>
        <c:lblOffset val="100"/>
        <c:noMultiLvlLbl val="0"/>
      </c:catAx>
      <c:valAx>
        <c:axId val="-1384715248"/>
        <c:scaling>
          <c:orientation val="minMax"/>
        </c:scaling>
        <c:delete val="1"/>
        <c:axPos val="l"/>
        <c:numFmt formatCode="0%" sourceLinked="1"/>
        <c:majorTickMark val="out"/>
        <c:minorTickMark val="none"/>
        <c:tickLblPos val="nextTo"/>
        <c:crossAx val="-138470817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F32-4819-98EC-BA40ABADAAB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F32-4819-98EC-BA40ABADAAB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F32-4819-98EC-BA40ABADAAB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F32-4819-98EC-BA40ABADAAB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F32-4819-98EC-BA40ABADAABC}"/>
            </c:ext>
          </c:extLst>
        </c:ser>
        <c:dLbls>
          <c:showLegendKey val="0"/>
          <c:showVal val="0"/>
          <c:showCatName val="0"/>
          <c:showSerName val="0"/>
          <c:showPercent val="0"/>
          <c:showBubbleSize val="0"/>
        </c:dLbls>
        <c:gapWidth val="150"/>
        <c:shape val="box"/>
        <c:axId val="-1384706000"/>
        <c:axId val="-1384708720"/>
        <c:axId val="0"/>
      </c:bar3DChart>
      <c:catAx>
        <c:axId val="-1384706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4708720"/>
        <c:crosses val="autoZero"/>
        <c:auto val="1"/>
        <c:lblAlgn val="ctr"/>
        <c:lblOffset val="100"/>
        <c:noMultiLvlLbl val="0"/>
      </c:catAx>
      <c:valAx>
        <c:axId val="-1384708720"/>
        <c:scaling>
          <c:orientation val="minMax"/>
        </c:scaling>
        <c:delete val="1"/>
        <c:axPos val="l"/>
        <c:numFmt formatCode="0%" sourceLinked="1"/>
        <c:majorTickMark val="out"/>
        <c:minorTickMark val="none"/>
        <c:tickLblPos val="nextTo"/>
        <c:crossAx val="-13847060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935-4A7B-B1C2-61B05462AFB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935-4A7B-B1C2-61B05462AFB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935-4A7B-B1C2-61B05462AFB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935-4A7B-B1C2-61B05462AF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935-4A7B-B1C2-61B05462AFB0}"/>
            </c:ext>
          </c:extLst>
        </c:ser>
        <c:dLbls>
          <c:showLegendKey val="0"/>
          <c:showVal val="0"/>
          <c:showCatName val="0"/>
          <c:showSerName val="0"/>
          <c:showPercent val="0"/>
          <c:showBubbleSize val="0"/>
        </c:dLbls>
        <c:gapWidth val="150"/>
        <c:shape val="box"/>
        <c:axId val="-1384710352"/>
        <c:axId val="-1384713072"/>
        <c:axId val="0"/>
      </c:bar3DChart>
      <c:catAx>
        <c:axId val="-1384710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4713072"/>
        <c:crosses val="autoZero"/>
        <c:auto val="1"/>
        <c:lblAlgn val="ctr"/>
        <c:lblOffset val="100"/>
        <c:noMultiLvlLbl val="0"/>
      </c:catAx>
      <c:valAx>
        <c:axId val="-1384713072"/>
        <c:scaling>
          <c:orientation val="minMax"/>
        </c:scaling>
        <c:delete val="1"/>
        <c:axPos val="l"/>
        <c:numFmt formatCode="0%" sourceLinked="1"/>
        <c:majorTickMark val="out"/>
        <c:minorTickMark val="none"/>
        <c:tickLblPos val="nextTo"/>
        <c:crossAx val="-1384710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E55B-4B74-9D65-F56BC9D429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E55B-4B74-9D65-F56BC9D42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E55B-4B74-9D65-F56BC9D429BE}"/>
            </c:ext>
          </c:extLst>
        </c:ser>
        <c:dLbls>
          <c:showLegendKey val="0"/>
          <c:showVal val="0"/>
          <c:showCatName val="0"/>
          <c:showSerName val="0"/>
          <c:showPercent val="0"/>
          <c:showBubbleSize val="0"/>
        </c:dLbls>
        <c:gapWidth val="150"/>
        <c:shape val="box"/>
        <c:axId val="-1384721232"/>
        <c:axId val="-1384721776"/>
        <c:axId val="0"/>
      </c:bar3DChart>
      <c:catAx>
        <c:axId val="-1384721232"/>
        <c:scaling>
          <c:orientation val="minMax"/>
        </c:scaling>
        <c:delete val="1"/>
        <c:axPos val="b"/>
        <c:majorTickMark val="out"/>
        <c:minorTickMark val="none"/>
        <c:tickLblPos val="nextTo"/>
        <c:crossAx val="-1384721776"/>
        <c:crosses val="autoZero"/>
        <c:auto val="1"/>
        <c:lblAlgn val="ctr"/>
        <c:lblOffset val="100"/>
        <c:noMultiLvlLbl val="0"/>
      </c:catAx>
      <c:valAx>
        <c:axId val="-1384721776"/>
        <c:scaling>
          <c:orientation val="minMax"/>
        </c:scaling>
        <c:delete val="1"/>
        <c:axPos val="l"/>
        <c:numFmt formatCode="0%" sourceLinked="1"/>
        <c:majorTickMark val="out"/>
        <c:minorTickMark val="none"/>
        <c:tickLblPos val="nextTo"/>
        <c:crossAx val="-13847212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221F-4B9B-8472-AC3B982152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221F-4B9B-8472-AC3B982152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221F-4B9B-8472-AC3B9821529B}"/>
            </c:ext>
          </c:extLst>
        </c:ser>
        <c:dLbls>
          <c:showLegendKey val="0"/>
          <c:showVal val="0"/>
          <c:showCatName val="0"/>
          <c:showSerName val="0"/>
          <c:showPercent val="0"/>
          <c:showBubbleSize val="0"/>
        </c:dLbls>
        <c:gapWidth val="150"/>
        <c:shape val="box"/>
        <c:axId val="-1384703280"/>
        <c:axId val="-1384704368"/>
        <c:axId val="0"/>
      </c:bar3DChart>
      <c:catAx>
        <c:axId val="-1384703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4704368"/>
        <c:crosses val="autoZero"/>
        <c:auto val="1"/>
        <c:lblAlgn val="ctr"/>
        <c:lblOffset val="100"/>
        <c:noMultiLvlLbl val="0"/>
      </c:catAx>
      <c:valAx>
        <c:axId val="-1384704368"/>
        <c:scaling>
          <c:orientation val="minMax"/>
        </c:scaling>
        <c:delete val="1"/>
        <c:axPos val="l"/>
        <c:numFmt formatCode="0%" sourceLinked="1"/>
        <c:majorTickMark val="out"/>
        <c:minorTickMark val="none"/>
        <c:tickLblPos val="nextTo"/>
        <c:crossAx val="-13847032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D8D-4167-847B-60E3D96DDDC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D8D-4167-847B-60E3D96DDDC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D8D-4167-847B-60E3D96DDDC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D8D-4167-847B-60E3D96DDD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D8D-4167-847B-60E3D96DDDCF}"/>
            </c:ext>
          </c:extLst>
        </c:ser>
        <c:dLbls>
          <c:showLegendKey val="0"/>
          <c:showVal val="0"/>
          <c:showCatName val="0"/>
          <c:showSerName val="0"/>
          <c:showPercent val="0"/>
          <c:showBubbleSize val="0"/>
        </c:dLbls>
        <c:gapWidth val="150"/>
        <c:shape val="box"/>
        <c:axId val="-1384702736"/>
        <c:axId val="-1384718512"/>
        <c:axId val="0"/>
      </c:bar3DChart>
      <c:catAx>
        <c:axId val="-1384702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4718512"/>
        <c:crosses val="autoZero"/>
        <c:auto val="1"/>
        <c:lblAlgn val="ctr"/>
        <c:lblOffset val="100"/>
        <c:noMultiLvlLbl val="0"/>
      </c:catAx>
      <c:valAx>
        <c:axId val="-1384718512"/>
        <c:scaling>
          <c:orientation val="minMax"/>
        </c:scaling>
        <c:delete val="1"/>
        <c:axPos val="l"/>
        <c:numFmt formatCode="0%" sourceLinked="1"/>
        <c:majorTickMark val="out"/>
        <c:minorTickMark val="none"/>
        <c:tickLblPos val="nextTo"/>
        <c:crossAx val="-1384702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232-45DD-A15E-169ABDB61F6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232-45DD-A15E-169ABDB61F6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232-45DD-A15E-169ABDB61F6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232-45DD-A15E-169ABDB61F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extLst xmlns:c16r2="http://schemas.microsoft.com/office/drawing/2015/06/chart">
            <c:ext xmlns:c16="http://schemas.microsoft.com/office/drawing/2014/chart" uri="{C3380CC4-5D6E-409C-BE32-E72D297353CC}">
              <c16:uniqueId val="{00000004-4232-45DD-A15E-169ABDB61F65}"/>
            </c:ext>
          </c:extLst>
        </c:ser>
        <c:dLbls>
          <c:showLegendKey val="0"/>
          <c:showVal val="0"/>
          <c:showCatName val="0"/>
          <c:showSerName val="0"/>
          <c:showPercent val="0"/>
          <c:showBubbleSize val="0"/>
        </c:dLbls>
        <c:gapWidth val="150"/>
        <c:shape val="box"/>
        <c:axId val="-1384701648"/>
        <c:axId val="-1384717968"/>
        <c:axId val="0"/>
      </c:bar3DChart>
      <c:catAx>
        <c:axId val="-1384701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717968"/>
        <c:crosses val="autoZero"/>
        <c:auto val="1"/>
        <c:lblAlgn val="ctr"/>
        <c:lblOffset val="100"/>
        <c:noMultiLvlLbl val="0"/>
      </c:catAx>
      <c:valAx>
        <c:axId val="-1384717968"/>
        <c:scaling>
          <c:orientation val="minMax"/>
        </c:scaling>
        <c:delete val="1"/>
        <c:axPos val="l"/>
        <c:numFmt formatCode="0%" sourceLinked="1"/>
        <c:majorTickMark val="out"/>
        <c:minorTickMark val="none"/>
        <c:tickLblPos val="nextTo"/>
        <c:crossAx val="-13847016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2D8-4E54-AEE2-45502DBF368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2D8-4E54-AEE2-45502DBF368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2D8-4E54-AEE2-45502DBF368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2D8-4E54-AEE2-45502DBF36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2D8-4E54-AEE2-45502DBF3689}"/>
            </c:ext>
          </c:extLst>
        </c:ser>
        <c:dLbls>
          <c:showLegendKey val="0"/>
          <c:showVal val="0"/>
          <c:showCatName val="0"/>
          <c:showSerName val="0"/>
          <c:showPercent val="0"/>
          <c:showBubbleSize val="0"/>
        </c:dLbls>
        <c:gapWidth val="150"/>
        <c:shape val="box"/>
        <c:axId val="-1384700560"/>
        <c:axId val="-1384716880"/>
        <c:axId val="0"/>
      </c:bar3DChart>
      <c:catAx>
        <c:axId val="-1384700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716880"/>
        <c:crosses val="autoZero"/>
        <c:auto val="1"/>
        <c:lblAlgn val="ctr"/>
        <c:lblOffset val="100"/>
        <c:noMultiLvlLbl val="0"/>
      </c:catAx>
      <c:valAx>
        <c:axId val="-1384716880"/>
        <c:scaling>
          <c:orientation val="minMax"/>
        </c:scaling>
        <c:delete val="1"/>
        <c:axPos val="l"/>
        <c:numFmt formatCode="0%" sourceLinked="1"/>
        <c:majorTickMark val="out"/>
        <c:minorTickMark val="none"/>
        <c:tickLblPos val="nextTo"/>
        <c:crossAx val="-13847005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16D-4903-A901-61891810EAF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16D-4903-A901-61891810EAF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16D-4903-A901-61891810EAF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16D-4903-A901-61891810EA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16D-4903-A901-61891810EAFC}"/>
            </c:ext>
          </c:extLst>
        </c:ser>
        <c:dLbls>
          <c:showLegendKey val="0"/>
          <c:showVal val="0"/>
          <c:showCatName val="0"/>
          <c:showSerName val="0"/>
          <c:showPercent val="0"/>
          <c:showBubbleSize val="0"/>
        </c:dLbls>
        <c:gapWidth val="150"/>
        <c:shape val="box"/>
        <c:axId val="-1384695664"/>
        <c:axId val="-1384695120"/>
        <c:axId val="0"/>
      </c:bar3DChart>
      <c:catAx>
        <c:axId val="-1384695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695120"/>
        <c:crosses val="autoZero"/>
        <c:auto val="1"/>
        <c:lblAlgn val="ctr"/>
        <c:lblOffset val="100"/>
        <c:noMultiLvlLbl val="0"/>
      </c:catAx>
      <c:valAx>
        <c:axId val="-1384695120"/>
        <c:scaling>
          <c:orientation val="minMax"/>
        </c:scaling>
        <c:delete val="1"/>
        <c:axPos val="l"/>
        <c:numFmt formatCode="0%" sourceLinked="1"/>
        <c:majorTickMark val="out"/>
        <c:minorTickMark val="none"/>
        <c:tickLblPos val="nextTo"/>
        <c:crossAx val="-13846956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C05-49C9-8DF0-2C10BD1A5B0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C05-49C9-8DF0-2C10BD1A5B0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C05-49C9-8DF0-2C10BD1A5B0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C05-49C9-8DF0-2C10BD1A5B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0.75</c:v>
                </c:pt>
                <c:pt idx="2">
                  <c:v>0.25</c:v>
                </c:pt>
                <c:pt idx="3">
                  <c:v>0</c:v>
                </c:pt>
              </c:numCache>
            </c:numRef>
          </c:val>
          <c:extLst xmlns:c16r2="http://schemas.microsoft.com/office/drawing/2015/06/chart">
            <c:ext xmlns:c16="http://schemas.microsoft.com/office/drawing/2014/chart" uri="{C3380CC4-5D6E-409C-BE32-E72D297353CC}">
              <c16:uniqueId val="{00000004-3C05-49C9-8DF0-2C10BD1A5B01}"/>
            </c:ext>
          </c:extLst>
        </c:ser>
        <c:dLbls>
          <c:showLegendKey val="0"/>
          <c:showVal val="0"/>
          <c:showCatName val="0"/>
          <c:showSerName val="0"/>
          <c:showPercent val="0"/>
          <c:showBubbleSize val="0"/>
        </c:dLbls>
        <c:gapWidth val="150"/>
        <c:shape val="box"/>
        <c:axId val="-1384699472"/>
        <c:axId val="-1384691856"/>
        <c:axId val="0"/>
      </c:bar3DChart>
      <c:catAx>
        <c:axId val="-1384699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691856"/>
        <c:crosses val="autoZero"/>
        <c:auto val="1"/>
        <c:lblAlgn val="ctr"/>
        <c:lblOffset val="100"/>
        <c:noMultiLvlLbl val="0"/>
      </c:catAx>
      <c:valAx>
        <c:axId val="-1384691856"/>
        <c:scaling>
          <c:orientation val="minMax"/>
        </c:scaling>
        <c:delete val="1"/>
        <c:axPos val="l"/>
        <c:numFmt formatCode="0%" sourceLinked="1"/>
        <c:majorTickMark val="out"/>
        <c:minorTickMark val="none"/>
        <c:tickLblPos val="nextTo"/>
        <c:crossAx val="-13846994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F69-4115-AF99-66398F5B24C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F69-4115-AF99-66398F5B24C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F69-4115-AF99-66398F5B24C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F69-4115-AF99-66398F5B24C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F69-4115-AF99-66398F5B24C2}"/>
            </c:ext>
          </c:extLst>
        </c:ser>
        <c:dLbls>
          <c:showLegendKey val="0"/>
          <c:showVal val="0"/>
          <c:showCatName val="0"/>
          <c:showSerName val="0"/>
          <c:showPercent val="0"/>
          <c:showBubbleSize val="0"/>
        </c:dLbls>
        <c:gapWidth val="150"/>
        <c:shape val="box"/>
        <c:axId val="-1384698384"/>
        <c:axId val="-1384692400"/>
        <c:axId val="0"/>
      </c:bar3DChart>
      <c:catAx>
        <c:axId val="-1384698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692400"/>
        <c:crosses val="autoZero"/>
        <c:auto val="1"/>
        <c:lblAlgn val="ctr"/>
        <c:lblOffset val="100"/>
        <c:noMultiLvlLbl val="0"/>
      </c:catAx>
      <c:valAx>
        <c:axId val="-1384692400"/>
        <c:scaling>
          <c:orientation val="minMax"/>
        </c:scaling>
        <c:delete val="1"/>
        <c:axPos val="l"/>
        <c:numFmt formatCode="0%" sourceLinked="1"/>
        <c:majorTickMark val="out"/>
        <c:minorTickMark val="none"/>
        <c:tickLblPos val="nextTo"/>
        <c:crossAx val="-13846983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991-45A0-8038-CB4E6E96F48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991-45A0-8038-CB4E6E96F48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991-45A0-8038-CB4E6E96F48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991-45A0-8038-CB4E6E96F4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991-45A0-8038-CB4E6E96F485}"/>
            </c:ext>
          </c:extLst>
        </c:ser>
        <c:dLbls>
          <c:showLegendKey val="0"/>
          <c:showVal val="0"/>
          <c:showCatName val="0"/>
          <c:showSerName val="0"/>
          <c:showPercent val="0"/>
          <c:showBubbleSize val="0"/>
        </c:dLbls>
        <c:gapWidth val="150"/>
        <c:shape val="box"/>
        <c:axId val="-1384697840"/>
        <c:axId val="-1384697296"/>
        <c:axId val="0"/>
      </c:bar3DChart>
      <c:catAx>
        <c:axId val="-1384697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697296"/>
        <c:crosses val="autoZero"/>
        <c:auto val="1"/>
        <c:lblAlgn val="ctr"/>
        <c:lblOffset val="100"/>
        <c:noMultiLvlLbl val="0"/>
      </c:catAx>
      <c:valAx>
        <c:axId val="-1384697296"/>
        <c:scaling>
          <c:orientation val="minMax"/>
        </c:scaling>
        <c:delete val="1"/>
        <c:axPos val="l"/>
        <c:numFmt formatCode="0%" sourceLinked="1"/>
        <c:majorTickMark val="out"/>
        <c:minorTickMark val="none"/>
        <c:tickLblPos val="nextTo"/>
        <c:crossAx val="-13846978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045-499D-A9E7-7EC78CC3373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045-499D-A9E7-7EC78CC3373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045-499D-A9E7-7EC78CC3373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045-499D-A9E7-7EC78CC337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D045-499D-A9E7-7EC78CC33737}"/>
            </c:ext>
          </c:extLst>
        </c:ser>
        <c:dLbls>
          <c:showLegendKey val="0"/>
          <c:showVal val="0"/>
          <c:showCatName val="0"/>
          <c:showSerName val="0"/>
          <c:showPercent val="0"/>
          <c:showBubbleSize val="0"/>
        </c:dLbls>
        <c:gapWidth val="150"/>
        <c:shape val="box"/>
        <c:axId val="-1384690768"/>
        <c:axId val="-1383030384"/>
        <c:axId val="0"/>
      </c:bar3DChart>
      <c:catAx>
        <c:axId val="-1384690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3030384"/>
        <c:crosses val="autoZero"/>
        <c:auto val="1"/>
        <c:lblAlgn val="ctr"/>
        <c:lblOffset val="100"/>
        <c:noMultiLvlLbl val="0"/>
      </c:catAx>
      <c:valAx>
        <c:axId val="-1383030384"/>
        <c:scaling>
          <c:orientation val="minMax"/>
        </c:scaling>
        <c:delete val="1"/>
        <c:axPos val="l"/>
        <c:numFmt formatCode="0%" sourceLinked="1"/>
        <c:majorTickMark val="out"/>
        <c:minorTickMark val="none"/>
        <c:tickLblPos val="nextTo"/>
        <c:crossAx val="-13846907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BED-46D8-B86F-C72545FCD37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BED-46D8-B86F-C72545FCD37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BED-46D8-B86F-C72545FCD37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BED-46D8-B86F-C72545FCD3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BED-46D8-B86F-C72545FCD37B}"/>
            </c:ext>
          </c:extLst>
        </c:ser>
        <c:dLbls>
          <c:showLegendKey val="0"/>
          <c:showVal val="0"/>
          <c:showCatName val="0"/>
          <c:showSerName val="0"/>
          <c:showPercent val="0"/>
          <c:showBubbleSize val="0"/>
        </c:dLbls>
        <c:gapWidth val="150"/>
        <c:shape val="box"/>
        <c:axId val="-1383018960"/>
        <c:axId val="-1383032016"/>
        <c:axId val="0"/>
      </c:bar3DChart>
      <c:catAx>
        <c:axId val="-1383018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3032016"/>
        <c:crosses val="autoZero"/>
        <c:auto val="1"/>
        <c:lblAlgn val="ctr"/>
        <c:lblOffset val="100"/>
        <c:noMultiLvlLbl val="0"/>
      </c:catAx>
      <c:valAx>
        <c:axId val="-1383032016"/>
        <c:scaling>
          <c:orientation val="minMax"/>
        </c:scaling>
        <c:delete val="1"/>
        <c:axPos val="l"/>
        <c:numFmt formatCode="0%" sourceLinked="1"/>
        <c:majorTickMark val="out"/>
        <c:minorTickMark val="none"/>
        <c:tickLblPos val="nextTo"/>
        <c:crossAx val="-13830189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128-40DA-AABC-348FDA25B59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128-40DA-AABC-348FDA25B59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128-40DA-AABC-348FDA25B59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128-40DA-AABC-348FDA25B59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128-40DA-AABC-348FDA25B592}"/>
            </c:ext>
          </c:extLst>
        </c:ser>
        <c:dLbls>
          <c:showLegendKey val="0"/>
          <c:showVal val="0"/>
          <c:showCatName val="0"/>
          <c:showSerName val="0"/>
          <c:showPercent val="0"/>
          <c:showBubbleSize val="0"/>
        </c:dLbls>
        <c:gapWidth val="150"/>
        <c:shape val="box"/>
        <c:axId val="-1383018416"/>
        <c:axId val="-1383020592"/>
        <c:axId val="0"/>
      </c:bar3DChart>
      <c:catAx>
        <c:axId val="-1383018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3020592"/>
        <c:crosses val="autoZero"/>
        <c:auto val="1"/>
        <c:lblAlgn val="ctr"/>
        <c:lblOffset val="100"/>
        <c:noMultiLvlLbl val="0"/>
      </c:catAx>
      <c:valAx>
        <c:axId val="-1383020592"/>
        <c:scaling>
          <c:orientation val="minMax"/>
        </c:scaling>
        <c:delete val="1"/>
        <c:axPos val="l"/>
        <c:numFmt formatCode="0%" sourceLinked="1"/>
        <c:majorTickMark val="out"/>
        <c:minorTickMark val="none"/>
        <c:tickLblPos val="nextTo"/>
        <c:crossAx val="-13830184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smooth val="0"/>
          <c:extLst xmlns:c16r2="http://schemas.microsoft.com/office/drawing/2015/06/chart">
            <c:ext xmlns:c16="http://schemas.microsoft.com/office/drawing/2014/chart" uri="{C3380CC4-5D6E-409C-BE32-E72D297353CC}">
              <c16:uniqueId val="{00000002-B6AB-44DD-9A67-39C853C6048D}"/>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B6AB-44DD-9A67-39C853C6048D}"/>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6AB-44DD-9A67-39C853C6048D}"/>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6AB-44DD-9A67-39C853C6048D}"/>
                </c:ex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6AB-44DD-9A67-39C853C6048D}"/>
                </c:ex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AB-44DD-9A67-39C853C6048D}"/>
                </c:ex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AB-44DD-9A67-39C853C6048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B6AB-44DD-9A67-39C853C6048D}"/>
            </c:ext>
          </c:extLst>
        </c:ser>
        <c:dLbls>
          <c:showLegendKey val="0"/>
          <c:showVal val="0"/>
          <c:showCatName val="0"/>
          <c:showSerName val="0"/>
          <c:showPercent val="0"/>
          <c:showBubbleSize val="0"/>
        </c:dLbls>
        <c:smooth val="0"/>
        <c:axId val="-1383026576"/>
        <c:axId val="-1383029840"/>
      </c:lineChart>
      <c:catAx>
        <c:axId val="-13830265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3029840"/>
        <c:crosses val="autoZero"/>
        <c:auto val="1"/>
        <c:lblAlgn val="ctr"/>
        <c:lblOffset val="100"/>
        <c:noMultiLvlLbl val="0"/>
      </c:catAx>
      <c:valAx>
        <c:axId val="-1383029840"/>
        <c:scaling>
          <c:orientation val="minMax"/>
        </c:scaling>
        <c:delete val="1"/>
        <c:axPos val="l"/>
        <c:numFmt formatCode="0%" sourceLinked="1"/>
        <c:majorTickMark val="out"/>
        <c:minorTickMark val="none"/>
        <c:tickLblPos val="nextTo"/>
        <c:crossAx val="-138302657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0.75</c:v>
                </c:pt>
                <c:pt idx="2">
                  <c:v>0.25</c:v>
                </c:pt>
                <c:pt idx="3">
                  <c:v>0</c:v>
                </c:pt>
              </c:numCache>
            </c:numRef>
          </c:val>
          <c:smooth val="0"/>
          <c:extLst xmlns:c16r2="http://schemas.microsoft.com/office/drawing/2015/06/chart">
            <c:ext xmlns:c16="http://schemas.microsoft.com/office/drawing/2014/chart" uri="{C3380CC4-5D6E-409C-BE32-E72D297353CC}">
              <c16:uniqueId val="{00000002-EE3F-43BE-9DFD-47775A51F3C8}"/>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EE3F-43BE-9DFD-47775A51F3C8}"/>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E3F-43BE-9DFD-47775A51F3C8}"/>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E3F-43BE-9DFD-47775A51F3C8}"/>
                </c:ex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E3F-43BE-9DFD-47775A51F3C8}"/>
                </c:ex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3F-43BE-9DFD-47775A51F3C8}"/>
                </c:ex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3F-43BE-9DFD-47775A51F3C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E3F-43BE-9DFD-47775A51F3C8}"/>
            </c:ext>
          </c:extLst>
        </c:ser>
        <c:dLbls>
          <c:showLegendKey val="0"/>
          <c:showVal val="0"/>
          <c:showCatName val="0"/>
          <c:showSerName val="0"/>
          <c:showPercent val="0"/>
          <c:showBubbleSize val="0"/>
        </c:dLbls>
        <c:smooth val="0"/>
        <c:axId val="-1383020048"/>
        <c:axId val="-1383033648"/>
      </c:lineChart>
      <c:catAx>
        <c:axId val="-13830200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3033648"/>
        <c:crosses val="autoZero"/>
        <c:auto val="1"/>
        <c:lblAlgn val="ctr"/>
        <c:lblOffset val="100"/>
        <c:noMultiLvlLbl val="0"/>
      </c:catAx>
      <c:valAx>
        <c:axId val="-1383033648"/>
        <c:scaling>
          <c:orientation val="minMax"/>
        </c:scaling>
        <c:delete val="1"/>
        <c:axPos val="l"/>
        <c:numFmt formatCode="0%" sourceLinked="1"/>
        <c:majorTickMark val="out"/>
        <c:minorTickMark val="none"/>
        <c:tickLblPos val="nextTo"/>
        <c:crossAx val="-13830200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8DFF-419D-8E26-DDFADD9F066E}"/>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8DFF-419D-8E26-DDFADD9F066E}"/>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8DFF-419D-8E26-DDFADD9F066E}"/>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DFF-419D-8E26-DDFADD9F066E}"/>
                </c:ex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DFF-419D-8E26-DDFADD9F066E}"/>
                </c:ex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DFF-419D-8E26-DDFADD9F066E}"/>
                </c:ex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DFF-419D-8E26-DDFADD9F066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8DFF-419D-8E26-DDFADD9F066E}"/>
            </c:ext>
          </c:extLst>
        </c:ser>
        <c:dLbls>
          <c:showLegendKey val="0"/>
          <c:showVal val="0"/>
          <c:showCatName val="0"/>
          <c:showSerName val="0"/>
          <c:showPercent val="0"/>
          <c:showBubbleSize val="0"/>
        </c:dLbls>
        <c:smooth val="0"/>
        <c:axId val="-1383034736"/>
        <c:axId val="-1383029296"/>
      </c:lineChart>
      <c:catAx>
        <c:axId val="-13830347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3029296"/>
        <c:crosses val="autoZero"/>
        <c:auto val="1"/>
        <c:lblAlgn val="ctr"/>
        <c:lblOffset val="100"/>
        <c:noMultiLvlLbl val="0"/>
      </c:catAx>
      <c:valAx>
        <c:axId val="-1383029296"/>
        <c:scaling>
          <c:orientation val="minMax"/>
        </c:scaling>
        <c:delete val="1"/>
        <c:axPos val="l"/>
        <c:numFmt formatCode="0%" sourceLinked="1"/>
        <c:majorTickMark val="out"/>
        <c:minorTickMark val="none"/>
        <c:tickLblPos val="nextTo"/>
        <c:crossAx val="-13830347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F0B-4F23-8958-0BF3D365ADA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F0B-4F23-8958-0BF3D365ADA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F0B-4F23-8958-0BF3D365ADA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F0B-4F23-8958-0BF3D365AD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4-2F0B-4F23-8958-0BF3D365ADA7}"/>
            </c:ext>
          </c:extLst>
        </c:ser>
        <c:dLbls>
          <c:showLegendKey val="0"/>
          <c:showVal val="0"/>
          <c:showCatName val="0"/>
          <c:showSerName val="0"/>
          <c:showPercent val="0"/>
          <c:showBubbleSize val="0"/>
        </c:dLbls>
        <c:gapWidth val="150"/>
        <c:shape val="box"/>
        <c:axId val="-1383022768"/>
        <c:axId val="-1383028208"/>
        <c:axId val="0"/>
      </c:bar3DChart>
      <c:catAx>
        <c:axId val="-1383022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3028208"/>
        <c:crosses val="autoZero"/>
        <c:auto val="1"/>
        <c:lblAlgn val="ctr"/>
        <c:lblOffset val="100"/>
        <c:noMultiLvlLbl val="0"/>
      </c:catAx>
      <c:valAx>
        <c:axId val="-1383028208"/>
        <c:scaling>
          <c:orientation val="minMax"/>
        </c:scaling>
        <c:delete val="1"/>
        <c:axPos val="l"/>
        <c:numFmt formatCode="0%" sourceLinked="1"/>
        <c:majorTickMark val="out"/>
        <c:minorTickMark val="none"/>
        <c:tickLblPos val="nextTo"/>
        <c:crossAx val="-13830227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571-478B-82A9-8E6A119542C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571-478B-82A9-8E6A119542C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571-478B-82A9-8E6A119542C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571-478B-82A9-8E6A119542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571-478B-82A9-8E6A119542CF}"/>
            </c:ext>
          </c:extLst>
        </c:ser>
        <c:dLbls>
          <c:showLegendKey val="0"/>
          <c:showVal val="0"/>
          <c:showCatName val="0"/>
          <c:showSerName val="0"/>
          <c:showPercent val="0"/>
          <c:showBubbleSize val="0"/>
        </c:dLbls>
        <c:gapWidth val="150"/>
        <c:shape val="box"/>
        <c:axId val="-1383024944"/>
        <c:axId val="-1383023856"/>
        <c:axId val="0"/>
      </c:bar3DChart>
      <c:catAx>
        <c:axId val="-1383024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3023856"/>
        <c:crosses val="autoZero"/>
        <c:auto val="1"/>
        <c:lblAlgn val="ctr"/>
        <c:lblOffset val="100"/>
        <c:noMultiLvlLbl val="0"/>
      </c:catAx>
      <c:valAx>
        <c:axId val="-1383023856"/>
        <c:scaling>
          <c:orientation val="minMax"/>
        </c:scaling>
        <c:delete val="1"/>
        <c:axPos val="l"/>
        <c:numFmt formatCode="0%" sourceLinked="1"/>
        <c:majorTickMark val="out"/>
        <c:minorTickMark val="none"/>
        <c:tickLblPos val="nextTo"/>
        <c:crossAx val="-1383024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6BD-4F8D-BEEF-C978408616A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E6BD-4F8D-BEEF-C978408616A0}"/>
            </c:ext>
          </c:extLst>
        </c:ser>
        <c:dLbls>
          <c:showLegendKey val="0"/>
          <c:showVal val="0"/>
          <c:showCatName val="0"/>
          <c:showSerName val="0"/>
          <c:showPercent val="0"/>
          <c:showBubbleSize val="0"/>
        </c:dLbls>
        <c:gapWidth val="150"/>
        <c:shape val="box"/>
        <c:axId val="-1383021680"/>
        <c:axId val="-1383033104"/>
        <c:axId val="0"/>
      </c:bar3DChart>
      <c:catAx>
        <c:axId val="-1383021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3033104"/>
        <c:crosses val="autoZero"/>
        <c:auto val="1"/>
        <c:lblAlgn val="ctr"/>
        <c:lblOffset val="100"/>
        <c:noMultiLvlLbl val="0"/>
      </c:catAx>
      <c:valAx>
        <c:axId val="-1383033104"/>
        <c:scaling>
          <c:orientation val="minMax"/>
        </c:scaling>
        <c:delete val="1"/>
        <c:axPos val="l"/>
        <c:numFmt formatCode="0%" sourceLinked="1"/>
        <c:majorTickMark val="out"/>
        <c:minorTickMark val="none"/>
        <c:tickLblPos val="nextTo"/>
        <c:crossAx val="-13830216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2-0637-409E-B536-AF00A18E8D3D}"/>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0637-409E-B536-AF00A18E8D3D}"/>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637-409E-B536-AF00A18E8D3D}"/>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637-409E-B536-AF00A18E8D3D}"/>
                </c:ex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637-409E-B536-AF00A18E8D3D}"/>
                </c:ex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37-409E-B536-AF00A18E8D3D}"/>
                </c:ex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37-409E-B536-AF00A18E8D3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637-409E-B536-AF00A18E8D3D}"/>
            </c:ext>
          </c:extLst>
        </c:ser>
        <c:dLbls>
          <c:showLegendKey val="0"/>
          <c:showVal val="0"/>
          <c:showCatName val="0"/>
          <c:showSerName val="0"/>
          <c:showPercent val="0"/>
          <c:showBubbleSize val="0"/>
        </c:dLbls>
        <c:smooth val="0"/>
        <c:axId val="-1383010256"/>
        <c:axId val="-1383008624"/>
      </c:lineChart>
      <c:catAx>
        <c:axId val="-1383010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3008624"/>
        <c:crosses val="autoZero"/>
        <c:auto val="1"/>
        <c:lblAlgn val="ctr"/>
        <c:lblOffset val="100"/>
        <c:noMultiLvlLbl val="0"/>
      </c:catAx>
      <c:valAx>
        <c:axId val="-1383008624"/>
        <c:scaling>
          <c:orientation val="minMax"/>
        </c:scaling>
        <c:delete val="1"/>
        <c:axPos val="l"/>
        <c:numFmt formatCode="0%" sourceLinked="1"/>
        <c:majorTickMark val="out"/>
        <c:minorTickMark val="none"/>
        <c:tickLblPos val="nextTo"/>
        <c:crossAx val="-13830102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DF0-42D4-8AE6-942C40D961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DF0-42D4-8AE6-942C40D961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DF0-42D4-8AE6-942C40D961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DF0-42D4-8AE6-942C40D961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DF0-42D4-8AE6-942C40D9619B}"/>
            </c:ext>
          </c:extLst>
        </c:ser>
        <c:dLbls>
          <c:showLegendKey val="0"/>
          <c:showVal val="0"/>
          <c:showCatName val="0"/>
          <c:showSerName val="0"/>
          <c:showPercent val="0"/>
          <c:showBubbleSize val="0"/>
        </c:dLbls>
        <c:gapWidth val="150"/>
        <c:shape val="box"/>
        <c:axId val="-1383009712"/>
        <c:axId val="-1383009168"/>
        <c:axId val="0"/>
      </c:bar3DChart>
      <c:catAx>
        <c:axId val="-13830097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3009168"/>
        <c:crosses val="autoZero"/>
        <c:auto val="1"/>
        <c:lblAlgn val="ctr"/>
        <c:lblOffset val="100"/>
        <c:noMultiLvlLbl val="0"/>
      </c:catAx>
      <c:valAx>
        <c:axId val="-1383009168"/>
        <c:scaling>
          <c:orientation val="minMax"/>
        </c:scaling>
        <c:delete val="1"/>
        <c:axPos val="l"/>
        <c:numFmt formatCode="0%" sourceLinked="1"/>
        <c:majorTickMark val="out"/>
        <c:minorTickMark val="none"/>
        <c:tickLblPos val="nextTo"/>
        <c:crossAx val="-13830097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A9AE-4FBC-BC40-59FEDEB3DC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A9AE-4FBC-BC40-59FEDEB3DC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A9AE-4FBC-BC40-59FEDEB3DC51}"/>
            </c:ext>
          </c:extLst>
        </c:ser>
        <c:dLbls>
          <c:showLegendKey val="0"/>
          <c:showVal val="0"/>
          <c:showCatName val="0"/>
          <c:showSerName val="0"/>
          <c:showPercent val="0"/>
          <c:showBubbleSize val="0"/>
        </c:dLbls>
        <c:gapWidth val="150"/>
        <c:shape val="box"/>
        <c:axId val="-1383014608"/>
        <c:axId val="-1383008080"/>
        <c:axId val="0"/>
      </c:bar3DChart>
      <c:catAx>
        <c:axId val="-1383014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3008080"/>
        <c:crosses val="autoZero"/>
        <c:auto val="1"/>
        <c:lblAlgn val="ctr"/>
        <c:lblOffset val="100"/>
        <c:noMultiLvlLbl val="0"/>
      </c:catAx>
      <c:valAx>
        <c:axId val="-1383008080"/>
        <c:scaling>
          <c:orientation val="minMax"/>
        </c:scaling>
        <c:delete val="1"/>
        <c:axPos val="l"/>
        <c:numFmt formatCode="0%" sourceLinked="1"/>
        <c:majorTickMark val="out"/>
        <c:minorTickMark val="none"/>
        <c:tickLblPos val="nextTo"/>
        <c:crossAx val="-13830146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1ADA-4DAC-93E0-F05E83862BB3}"/>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1ADA-4DAC-93E0-F05E83862BB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1ADA-4DAC-93E0-F05E83862BB3}"/>
            </c:ext>
          </c:extLst>
        </c:ser>
        <c:dLbls>
          <c:showLegendKey val="0"/>
          <c:showVal val="0"/>
          <c:showCatName val="0"/>
          <c:showSerName val="0"/>
          <c:showPercent val="0"/>
          <c:showBubbleSize val="0"/>
        </c:dLbls>
        <c:gapWidth val="150"/>
        <c:shape val="box"/>
        <c:axId val="-1383006448"/>
        <c:axId val="-1383002640"/>
        <c:axId val="0"/>
      </c:bar3DChart>
      <c:catAx>
        <c:axId val="-1383006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3002640"/>
        <c:crosses val="autoZero"/>
        <c:auto val="1"/>
        <c:lblAlgn val="ctr"/>
        <c:lblOffset val="100"/>
        <c:noMultiLvlLbl val="0"/>
      </c:catAx>
      <c:valAx>
        <c:axId val="-1383002640"/>
        <c:scaling>
          <c:orientation val="minMax"/>
        </c:scaling>
        <c:delete val="1"/>
        <c:axPos val="l"/>
        <c:numFmt formatCode="0%" sourceLinked="1"/>
        <c:majorTickMark val="out"/>
        <c:minorTickMark val="none"/>
        <c:tickLblPos val="nextTo"/>
        <c:crossAx val="-13830064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40CC-4178-849A-75C5380193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40CC-4178-849A-75C5380193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40CC-4178-849A-75C5380193FE}"/>
            </c:ext>
          </c:extLst>
        </c:ser>
        <c:dLbls>
          <c:showLegendKey val="0"/>
          <c:showVal val="0"/>
          <c:showCatName val="0"/>
          <c:showSerName val="0"/>
          <c:showPercent val="0"/>
          <c:showBubbleSize val="0"/>
        </c:dLbls>
        <c:gapWidth val="150"/>
        <c:shape val="box"/>
        <c:axId val="-1383010800"/>
        <c:axId val="-1383004816"/>
        <c:axId val="0"/>
      </c:bar3DChart>
      <c:catAx>
        <c:axId val="-1383010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3004816"/>
        <c:crosses val="autoZero"/>
        <c:auto val="1"/>
        <c:lblAlgn val="ctr"/>
        <c:lblOffset val="100"/>
        <c:noMultiLvlLbl val="0"/>
      </c:catAx>
      <c:valAx>
        <c:axId val="-1383004816"/>
        <c:scaling>
          <c:orientation val="minMax"/>
        </c:scaling>
        <c:delete val="1"/>
        <c:axPos val="l"/>
        <c:numFmt formatCode="0%" sourceLinked="1"/>
        <c:majorTickMark val="out"/>
        <c:minorTickMark val="none"/>
        <c:tickLblPos val="nextTo"/>
        <c:crossAx val="-13830108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3.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4.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5.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87" name="1 Imagen" descr="Secretaría de Educación">
          <a:extLst>
            <a:ext uri="{FF2B5EF4-FFF2-40B4-BE49-F238E27FC236}">
              <a16:creationId xmlns="" xmlns:a16="http://schemas.microsoft.com/office/drawing/2014/main" id="{B125D6B3-9861-8653-D22C-38527EBB6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8" name="Picture 3995" descr="MB900431547">
          <a:hlinkClick xmlns:r="http://schemas.openxmlformats.org/officeDocument/2006/relationships" r:id="rId2" tooltip="Ir a revision identidad"/>
          <a:extLst>
            <a:ext uri="{FF2B5EF4-FFF2-40B4-BE49-F238E27FC236}">
              <a16:creationId xmlns="" xmlns:a16="http://schemas.microsoft.com/office/drawing/2014/main" id="{0ADCA3E7-03A4-EABC-99F0-A7A93E4DE2D5}"/>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457" name="2 Imagen">
          <a:hlinkClick xmlns:r="http://schemas.openxmlformats.org/officeDocument/2006/relationships" r:id="rId1" tooltip="IR A RESUMEN"/>
          <a:extLst>
            <a:ext uri="{FF2B5EF4-FFF2-40B4-BE49-F238E27FC236}">
              <a16:creationId xmlns="" xmlns:a16="http://schemas.microsoft.com/office/drawing/2014/main" id="{4BD77260-6EA2-9241-4807-1B49455FE5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458" name="3 Imagen">
          <a:hlinkClick xmlns:r="http://schemas.openxmlformats.org/officeDocument/2006/relationships" r:id="rId3" tooltip="IR A RESUMEN"/>
          <a:extLst>
            <a:ext uri="{FF2B5EF4-FFF2-40B4-BE49-F238E27FC236}">
              <a16:creationId xmlns="" xmlns:a16="http://schemas.microsoft.com/office/drawing/2014/main" id="{398D58F3-E8B1-7B24-2BA3-D1567867E9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459" name="4 Imagen">
          <a:hlinkClick xmlns:r="http://schemas.openxmlformats.org/officeDocument/2006/relationships" r:id="rId5" tooltip="IR A RESUMEN"/>
          <a:extLst>
            <a:ext uri="{FF2B5EF4-FFF2-40B4-BE49-F238E27FC236}">
              <a16:creationId xmlns="" xmlns:a16="http://schemas.microsoft.com/office/drawing/2014/main" id="{2F96CF40-E24F-876A-A92B-C7CB6BB8F2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460" name="5 Imagen">
          <a:hlinkClick xmlns:r="http://schemas.openxmlformats.org/officeDocument/2006/relationships" r:id="rId7" tooltip="IR A RESUMEN"/>
          <a:extLst>
            <a:ext uri="{FF2B5EF4-FFF2-40B4-BE49-F238E27FC236}">
              <a16:creationId xmlns="" xmlns:a16="http://schemas.microsoft.com/office/drawing/2014/main" id="{AA1CB998-5AC3-8345-4511-22C6F95A28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461" name="7 Imagen">
          <a:hlinkClick xmlns:r="http://schemas.openxmlformats.org/officeDocument/2006/relationships" r:id="rId8" tooltip="IR A RESUMEN"/>
          <a:extLst>
            <a:ext uri="{FF2B5EF4-FFF2-40B4-BE49-F238E27FC236}">
              <a16:creationId xmlns="" xmlns:a16="http://schemas.microsoft.com/office/drawing/2014/main" id="{EB314ACF-5769-A1C4-8A28-1BA43C525E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462" name="8 Imagen">
          <a:hlinkClick xmlns:r="http://schemas.openxmlformats.org/officeDocument/2006/relationships" r:id="rId9" tooltip="IR A RESUMEN"/>
          <a:extLst>
            <a:ext uri="{FF2B5EF4-FFF2-40B4-BE49-F238E27FC236}">
              <a16:creationId xmlns="" xmlns:a16="http://schemas.microsoft.com/office/drawing/2014/main" id="{B3772070-0247-775A-FF2E-7A09DFC05F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463" name="9 Imagen">
          <a:hlinkClick xmlns:r="http://schemas.openxmlformats.org/officeDocument/2006/relationships" r:id="rId10" tooltip="IR A RESUMEN"/>
          <a:extLst>
            <a:ext uri="{FF2B5EF4-FFF2-40B4-BE49-F238E27FC236}">
              <a16:creationId xmlns="" xmlns:a16="http://schemas.microsoft.com/office/drawing/2014/main" id="{9B0D0F25-FA0D-B84A-DAB2-66DF0ED691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464" name="10 Imagen">
          <a:hlinkClick xmlns:r="http://schemas.openxmlformats.org/officeDocument/2006/relationships" r:id="rId11" tooltip="IR A RESUMEN"/>
          <a:extLst>
            <a:ext uri="{FF2B5EF4-FFF2-40B4-BE49-F238E27FC236}">
              <a16:creationId xmlns="" xmlns:a16="http://schemas.microsoft.com/office/drawing/2014/main" id="{8D75A377-C3EA-9BA1-02D8-33AFC0CB548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465" name="11 Imagen">
          <a:hlinkClick xmlns:r="http://schemas.openxmlformats.org/officeDocument/2006/relationships" r:id="rId13" tooltip="IR A RESUMEN"/>
          <a:extLst>
            <a:ext uri="{FF2B5EF4-FFF2-40B4-BE49-F238E27FC236}">
              <a16:creationId xmlns="" xmlns:a16="http://schemas.microsoft.com/office/drawing/2014/main" id="{3C620092-C398-3308-826D-BB9CF082EC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466" name="12 Imagen">
          <a:hlinkClick xmlns:r="http://schemas.openxmlformats.org/officeDocument/2006/relationships" r:id="rId14" tooltip="IR A RESUMEN"/>
          <a:extLst>
            <a:ext uri="{FF2B5EF4-FFF2-40B4-BE49-F238E27FC236}">
              <a16:creationId xmlns="" xmlns:a16="http://schemas.microsoft.com/office/drawing/2014/main" id="{B01B4C4B-3EE4-F0F8-687F-CC6098A565A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467" name="13 Imagen">
          <a:hlinkClick xmlns:r="http://schemas.openxmlformats.org/officeDocument/2006/relationships" r:id="rId16" tooltip="IR A RESUMEN"/>
          <a:extLst>
            <a:ext uri="{FF2B5EF4-FFF2-40B4-BE49-F238E27FC236}">
              <a16:creationId xmlns="" xmlns:a16="http://schemas.microsoft.com/office/drawing/2014/main" id="{27149C7F-7B7D-2071-106B-15932CFBC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468" name="14 Imagen">
          <a:hlinkClick xmlns:r="http://schemas.openxmlformats.org/officeDocument/2006/relationships" r:id="rId17" tooltip="IR A RESUMEN"/>
          <a:extLst>
            <a:ext uri="{FF2B5EF4-FFF2-40B4-BE49-F238E27FC236}">
              <a16:creationId xmlns="" xmlns:a16="http://schemas.microsoft.com/office/drawing/2014/main" id="{541E5A8B-59DE-CBB2-D3CC-38D5108AB74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469" name="15 Imagen">
          <a:hlinkClick xmlns:r="http://schemas.openxmlformats.org/officeDocument/2006/relationships" r:id="rId19" tooltip="IR A RESUMEN"/>
          <a:extLst>
            <a:ext uri="{FF2B5EF4-FFF2-40B4-BE49-F238E27FC236}">
              <a16:creationId xmlns="" xmlns:a16="http://schemas.microsoft.com/office/drawing/2014/main" id="{8D996B45-9799-3C30-C17F-C7D3F4A49C5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470" name="16 Imagen">
          <a:hlinkClick xmlns:r="http://schemas.openxmlformats.org/officeDocument/2006/relationships" r:id="rId21" tooltip="IR A RESUMEN"/>
          <a:extLst>
            <a:ext uri="{FF2B5EF4-FFF2-40B4-BE49-F238E27FC236}">
              <a16:creationId xmlns="" xmlns:a16="http://schemas.microsoft.com/office/drawing/2014/main" id="{D6588945-4C98-F912-9FD2-A84E82E2097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471" name="17 Imagen">
          <a:hlinkClick xmlns:r="http://schemas.openxmlformats.org/officeDocument/2006/relationships" r:id="rId22" tooltip="IR A RESUMEN"/>
          <a:extLst>
            <a:ext uri="{FF2B5EF4-FFF2-40B4-BE49-F238E27FC236}">
              <a16:creationId xmlns="" xmlns:a16="http://schemas.microsoft.com/office/drawing/2014/main" id="{A18D1222-2B75-90BC-EDB1-142665C617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472" name="18 Imagen">
          <a:hlinkClick xmlns:r="http://schemas.openxmlformats.org/officeDocument/2006/relationships" r:id="rId23" tooltip="IR A RESUMEN"/>
          <a:extLst>
            <a:ext uri="{FF2B5EF4-FFF2-40B4-BE49-F238E27FC236}">
              <a16:creationId xmlns="" xmlns:a16="http://schemas.microsoft.com/office/drawing/2014/main" id="{9BC7AE81-864C-8C32-96C3-1AFFAB6688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9524</xdr:rowOff>
    </xdr:to>
    <xdr:pic>
      <xdr:nvPicPr>
        <xdr:cNvPr id="51619473" name="19 Imagen">
          <a:hlinkClick xmlns:r="http://schemas.openxmlformats.org/officeDocument/2006/relationships" r:id="rId24" tooltip="IR A RESUMEN"/>
          <a:extLst>
            <a:ext uri="{FF2B5EF4-FFF2-40B4-BE49-F238E27FC236}">
              <a16:creationId xmlns="" xmlns:a16="http://schemas.microsoft.com/office/drawing/2014/main" id="{3CBCCF2F-8AB2-6F87-1231-3B1BB961A3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474" name="20 Imagen">
          <a:hlinkClick xmlns:r="http://schemas.openxmlformats.org/officeDocument/2006/relationships" r:id="rId25" tooltip="IR A RESUMEN"/>
          <a:extLst>
            <a:ext uri="{FF2B5EF4-FFF2-40B4-BE49-F238E27FC236}">
              <a16:creationId xmlns="" xmlns:a16="http://schemas.microsoft.com/office/drawing/2014/main" id="{612C2F1E-3602-976C-B0ED-9E043ABAEC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475" name="21 Imagen">
          <a:hlinkClick xmlns:r="http://schemas.openxmlformats.org/officeDocument/2006/relationships" r:id="rId26" tooltip="IR A RESUMEN"/>
          <a:extLst>
            <a:ext uri="{FF2B5EF4-FFF2-40B4-BE49-F238E27FC236}">
              <a16:creationId xmlns="" xmlns:a16="http://schemas.microsoft.com/office/drawing/2014/main" id="{4D0CEAF0-FE80-0D83-4868-BAE2CAA1B1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476" name="Picture 3995" descr="MB900431547">
          <a:hlinkClick xmlns:r="http://schemas.openxmlformats.org/officeDocument/2006/relationships" r:id="rId27" tooltip="Regresar"/>
          <a:extLst>
            <a:ext uri="{FF2B5EF4-FFF2-40B4-BE49-F238E27FC236}">
              <a16:creationId xmlns="" xmlns:a16="http://schemas.microsoft.com/office/drawing/2014/main" id="{41A34299-291A-49AB-47D9-E48E50B5550B}"/>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477" name="Picture 3995" descr="MB900431547">
          <a:hlinkClick xmlns:r="http://schemas.openxmlformats.org/officeDocument/2006/relationships" r:id="rId29" tooltip="Ir a directiva"/>
          <a:extLst>
            <a:ext uri="{FF2B5EF4-FFF2-40B4-BE49-F238E27FC236}">
              <a16:creationId xmlns="" xmlns:a16="http://schemas.microsoft.com/office/drawing/2014/main" id="{B1B80A36-7377-529A-8002-4A17D1017FB4}"/>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2781300</xdr:colOff>
      <xdr:row>5</xdr:row>
      <xdr:rowOff>19050</xdr:rowOff>
    </xdr:from>
    <xdr:to>
      <xdr:col>3</xdr:col>
      <xdr:colOff>57150</xdr:colOff>
      <xdr:row>6</xdr:row>
      <xdr:rowOff>38100</xdr:rowOff>
    </xdr:to>
    <xdr:pic>
      <xdr:nvPicPr>
        <xdr:cNvPr id="51619478" name="2 Imagen">
          <a:hlinkClick xmlns:r="http://schemas.openxmlformats.org/officeDocument/2006/relationships" r:id="rId1" tooltip="IR A RESUMEN"/>
          <a:extLst>
            <a:ext uri="{FF2B5EF4-FFF2-40B4-BE49-F238E27FC236}">
              <a16:creationId xmlns="" xmlns:a16="http://schemas.microsoft.com/office/drawing/2014/main" id="{2697A308-E9F8-71D9-4540-5368751D5F4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905125" y="12287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38100</xdr:rowOff>
    </xdr:from>
    <xdr:to>
      <xdr:col>3</xdr:col>
      <xdr:colOff>38100</xdr:colOff>
      <xdr:row>12</xdr:row>
      <xdr:rowOff>47625</xdr:rowOff>
    </xdr:to>
    <xdr:pic>
      <xdr:nvPicPr>
        <xdr:cNvPr id="51619479" name="3 Imagen">
          <a:hlinkClick xmlns:r="http://schemas.openxmlformats.org/officeDocument/2006/relationships" r:id="rId3" tooltip="IR A RESUMEN"/>
          <a:extLst>
            <a:ext uri="{FF2B5EF4-FFF2-40B4-BE49-F238E27FC236}">
              <a16:creationId xmlns="" xmlns:a16="http://schemas.microsoft.com/office/drawing/2014/main" id="{E63957C7-0C74-311D-57AC-48383F80B8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86075" y="35814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2" name="4 Imagen">
          <a:hlinkClick xmlns:r="http://schemas.openxmlformats.org/officeDocument/2006/relationships" r:id="rId5" tooltip="IR A RESUMEN"/>
          <a:extLst>
            <a:ext uri="{FF2B5EF4-FFF2-40B4-BE49-F238E27FC236}">
              <a16:creationId xmlns="" xmlns:a16="http://schemas.microsoft.com/office/drawing/2014/main" id="{02C43795-3495-443E-97F2-C09472EF230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3" name="5 Imagen">
          <a:hlinkClick xmlns:r="http://schemas.openxmlformats.org/officeDocument/2006/relationships" r:id="rId7" tooltip="IR A RESUMEN"/>
          <a:extLst>
            <a:ext uri="{FF2B5EF4-FFF2-40B4-BE49-F238E27FC236}">
              <a16:creationId xmlns="" xmlns:a16="http://schemas.microsoft.com/office/drawing/2014/main" id="{5B916741-AA6D-4399-B25D-9E2A2C0C06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4" name="7 Imagen">
          <a:hlinkClick xmlns:r="http://schemas.openxmlformats.org/officeDocument/2006/relationships" r:id="rId8" tooltip="IR A RESUMEN"/>
          <a:extLst>
            <a:ext uri="{FF2B5EF4-FFF2-40B4-BE49-F238E27FC236}">
              <a16:creationId xmlns="" xmlns:a16="http://schemas.microsoft.com/office/drawing/2014/main" id="{831C6D62-DBFF-45AD-B0AB-C0FD41E6DB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 name="8 Imagen">
          <a:hlinkClick xmlns:r="http://schemas.openxmlformats.org/officeDocument/2006/relationships" r:id="rId9" tooltip="IR A RESUMEN"/>
          <a:extLst>
            <a:ext uri="{FF2B5EF4-FFF2-40B4-BE49-F238E27FC236}">
              <a16:creationId xmlns="" xmlns:a16="http://schemas.microsoft.com/office/drawing/2014/main" id="{49B30420-FC55-4F24-9ADE-7C8E781EC5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6" name="9 Imagen">
          <a:hlinkClick xmlns:r="http://schemas.openxmlformats.org/officeDocument/2006/relationships" r:id="rId10" tooltip="IR A RESUMEN"/>
          <a:extLst>
            <a:ext uri="{FF2B5EF4-FFF2-40B4-BE49-F238E27FC236}">
              <a16:creationId xmlns="" xmlns:a16="http://schemas.microsoft.com/office/drawing/2014/main" id="{D17AE283-48A7-48C7-BCDA-DFB06FE588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7" name="11 Imagen">
          <a:hlinkClick xmlns:r="http://schemas.openxmlformats.org/officeDocument/2006/relationships" r:id="rId13" tooltip="IR A RESUMEN"/>
          <a:extLst>
            <a:ext uri="{FF2B5EF4-FFF2-40B4-BE49-F238E27FC236}">
              <a16:creationId xmlns="" xmlns:a16="http://schemas.microsoft.com/office/drawing/2014/main" id="{A94B990A-33B6-4192-9D02-ED0E780A41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8" name="12 Imagen">
          <a:hlinkClick xmlns:r="http://schemas.openxmlformats.org/officeDocument/2006/relationships" r:id="rId14" tooltip="IR A RESUMEN"/>
          <a:extLst>
            <a:ext uri="{FF2B5EF4-FFF2-40B4-BE49-F238E27FC236}">
              <a16:creationId xmlns="" xmlns:a16="http://schemas.microsoft.com/office/drawing/2014/main" id="{10260A49-065A-4DAA-AF0B-DB2D6633426B}"/>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9" name="13 Imagen">
          <a:hlinkClick xmlns:r="http://schemas.openxmlformats.org/officeDocument/2006/relationships" r:id="rId16" tooltip="IR A RESUMEN"/>
          <a:extLst>
            <a:ext uri="{FF2B5EF4-FFF2-40B4-BE49-F238E27FC236}">
              <a16:creationId xmlns="" xmlns:a16="http://schemas.microsoft.com/office/drawing/2014/main" id="{2DFA01B1-32F9-4736-946D-9FDA025FC4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10" name="15 Imagen">
          <a:hlinkClick xmlns:r="http://schemas.openxmlformats.org/officeDocument/2006/relationships" r:id="rId19" tooltip="IR A RESUMEN"/>
          <a:extLst>
            <a:ext uri="{FF2B5EF4-FFF2-40B4-BE49-F238E27FC236}">
              <a16:creationId xmlns="" xmlns:a16="http://schemas.microsoft.com/office/drawing/2014/main" id="{7629F2D0-B280-4C05-AF4B-D4F4AD5F3A7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11" name="17 Imagen">
          <a:hlinkClick xmlns:r="http://schemas.openxmlformats.org/officeDocument/2006/relationships" r:id="rId22" tooltip="IR A RESUMEN"/>
          <a:extLst>
            <a:ext uri="{FF2B5EF4-FFF2-40B4-BE49-F238E27FC236}">
              <a16:creationId xmlns="" xmlns:a16="http://schemas.microsoft.com/office/drawing/2014/main" id="{573BF937-B80A-4696-9928-8FD5E645B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1586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12" name="2 Imagen">
          <a:hlinkClick xmlns:r="http://schemas.openxmlformats.org/officeDocument/2006/relationships" r:id="rId1" tooltip="IR A RESUMEN"/>
          <a:extLst>
            <a:ext uri="{FF2B5EF4-FFF2-40B4-BE49-F238E27FC236}">
              <a16:creationId xmlns="" xmlns:a16="http://schemas.microsoft.com/office/drawing/2014/main" id="{03D4611E-0785-4D5E-B28A-BD2BBC63DD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5</xdr:row>
      <xdr:rowOff>19050</xdr:rowOff>
    </xdr:from>
    <xdr:to>
      <xdr:col>3</xdr:col>
      <xdr:colOff>57150</xdr:colOff>
      <xdr:row>6</xdr:row>
      <xdr:rowOff>38100</xdr:rowOff>
    </xdr:to>
    <xdr:pic>
      <xdr:nvPicPr>
        <xdr:cNvPr id="13" name="2 Imagen">
          <a:hlinkClick xmlns:r="http://schemas.openxmlformats.org/officeDocument/2006/relationships" r:id="rId1" tooltip="IR A RESUMEN"/>
          <a:extLst>
            <a:ext uri="{FF2B5EF4-FFF2-40B4-BE49-F238E27FC236}">
              <a16:creationId xmlns="" xmlns:a16="http://schemas.microsoft.com/office/drawing/2014/main" id="{87B61FCF-5776-4977-A231-6BFFF3823C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905125" y="12287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14" name="4 Imagen">
          <a:hlinkClick xmlns:r="http://schemas.openxmlformats.org/officeDocument/2006/relationships" r:id="rId5" tooltip="IR A RESUMEN"/>
          <a:extLst>
            <a:ext uri="{FF2B5EF4-FFF2-40B4-BE49-F238E27FC236}">
              <a16:creationId xmlns="" xmlns:a16="http://schemas.microsoft.com/office/drawing/2014/main" id="{97FDD49F-110D-41B2-ABCF-CDA92B0A0B4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15" name="4 Imagen">
          <a:hlinkClick xmlns:r="http://schemas.openxmlformats.org/officeDocument/2006/relationships" r:id="rId5" tooltip="IR A RESUMEN"/>
          <a:extLst>
            <a:ext uri="{FF2B5EF4-FFF2-40B4-BE49-F238E27FC236}">
              <a16:creationId xmlns="" xmlns:a16="http://schemas.microsoft.com/office/drawing/2014/main" id="{DFC02E1F-28A8-41DD-A212-5B21471D227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4640640" name="1 Gráfico">
          <a:extLst>
            <a:ext uri="{FF2B5EF4-FFF2-40B4-BE49-F238E27FC236}">
              <a16:creationId xmlns="" xmlns:a16="http://schemas.microsoft.com/office/drawing/2014/main" id="{7105B33D-14D3-7F0B-1BB8-0B9B11A7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4640641" name="2 Gráfico">
          <a:extLst>
            <a:ext uri="{FF2B5EF4-FFF2-40B4-BE49-F238E27FC236}">
              <a16:creationId xmlns="" xmlns:a16="http://schemas.microsoft.com/office/drawing/2014/main" id="{D411DE21-3469-087C-4272-8F87D737B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4640642" name="3 Gráfico">
          <a:extLst>
            <a:ext uri="{FF2B5EF4-FFF2-40B4-BE49-F238E27FC236}">
              <a16:creationId xmlns="" xmlns:a16="http://schemas.microsoft.com/office/drawing/2014/main" id="{0F1868FD-F19A-3BCC-56E8-6169059C3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4640643" name="4 Gráfico">
          <a:extLst>
            <a:ext uri="{FF2B5EF4-FFF2-40B4-BE49-F238E27FC236}">
              <a16:creationId xmlns="" xmlns:a16="http://schemas.microsoft.com/office/drawing/2014/main" id="{C81B3C35-7AD3-13BE-4DF7-225E544DF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4640644" name="5 Gráfico">
          <a:extLst>
            <a:ext uri="{FF2B5EF4-FFF2-40B4-BE49-F238E27FC236}">
              <a16:creationId xmlns="" xmlns:a16="http://schemas.microsoft.com/office/drawing/2014/main" id="{E0DC322C-AC0E-C060-552E-2292CEB2F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4640645" name="6 Gráfico">
          <a:extLst>
            <a:ext uri="{FF2B5EF4-FFF2-40B4-BE49-F238E27FC236}">
              <a16:creationId xmlns="" xmlns:a16="http://schemas.microsoft.com/office/drawing/2014/main" id="{94E5FC5D-D874-2F4E-9110-55EDDACA2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4640646" name="7 Gráfico">
          <a:extLst>
            <a:ext uri="{FF2B5EF4-FFF2-40B4-BE49-F238E27FC236}">
              <a16:creationId xmlns="" xmlns:a16="http://schemas.microsoft.com/office/drawing/2014/main" id="{E9A0CE07-BC3A-6DF9-0FE0-13E11C698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4640647" name="8 Gráfico">
          <a:extLst>
            <a:ext uri="{FF2B5EF4-FFF2-40B4-BE49-F238E27FC236}">
              <a16:creationId xmlns="" xmlns:a16="http://schemas.microsoft.com/office/drawing/2014/main" id="{E0BBB271-2C67-B882-0C7A-EF6E3D19A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4640648" name="9 Gráfico">
          <a:extLst>
            <a:ext uri="{FF2B5EF4-FFF2-40B4-BE49-F238E27FC236}">
              <a16:creationId xmlns="" xmlns:a16="http://schemas.microsoft.com/office/drawing/2014/main" id="{2713B85B-9E89-5740-710C-461ADD202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4640649" name="10 Gráfico">
          <a:extLst>
            <a:ext uri="{FF2B5EF4-FFF2-40B4-BE49-F238E27FC236}">
              <a16:creationId xmlns="" xmlns:a16="http://schemas.microsoft.com/office/drawing/2014/main" id="{944CBD6A-73ED-EB89-1149-24AF1B845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4640650" name="11 Gráfico">
          <a:extLst>
            <a:ext uri="{FF2B5EF4-FFF2-40B4-BE49-F238E27FC236}">
              <a16:creationId xmlns="" xmlns:a16="http://schemas.microsoft.com/office/drawing/2014/main" id="{9DA7E299-D1F6-CA68-52CF-982FE8170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4640651" name="12 Gráfico">
          <a:extLst>
            <a:ext uri="{FF2B5EF4-FFF2-40B4-BE49-F238E27FC236}">
              <a16:creationId xmlns="" xmlns:a16="http://schemas.microsoft.com/office/drawing/2014/main" id="{4E4F671B-644E-EBE1-29E5-18949DF1A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4640652" name="7 Gráfico">
          <a:extLst>
            <a:ext uri="{FF2B5EF4-FFF2-40B4-BE49-F238E27FC236}">
              <a16:creationId xmlns="" xmlns:a16="http://schemas.microsoft.com/office/drawing/2014/main" id="{8336EDE7-6CF4-0650-64A1-E34C47977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4640653" name="8 Gráfico">
          <a:extLst>
            <a:ext uri="{FF2B5EF4-FFF2-40B4-BE49-F238E27FC236}">
              <a16:creationId xmlns="" xmlns:a16="http://schemas.microsoft.com/office/drawing/2014/main" id="{10296F14-FCAD-BEE7-746A-C13AD2784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4640654" name="9 Gráfico">
          <a:extLst>
            <a:ext uri="{FF2B5EF4-FFF2-40B4-BE49-F238E27FC236}">
              <a16:creationId xmlns="" xmlns:a16="http://schemas.microsoft.com/office/drawing/2014/main" id="{78906B5E-D359-8DAD-457A-0D8F1E570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4640655" name="16 Gráfico">
          <a:extLst>
            <a:ext uri="{FF2B5EF4-FFF2-40B4-BE49-F238E27FC236}">
              <a16:creationId xmlns="" xmlns:a16="http://schemas.microsoft.com/office/drawing/2014/main" id="{936C5327-0AD8-EB2D-662A-B7283345D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4640656" name="7 Gráfico">
          <a:extLst>
            <a:ext uri="{FF2B5EF4-FFF2-40B4-BE49-F238E27FC236}">
              <a16:creationId xmlns="" xmlns:a16="http://schemas.microsoft.com/office/drawing/2014/main" id="{09D71FC0-9D83-0E68-4083-F20847CD7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4640657" name="8 Gráfico">
          <a:extLst>
            <a:ext uri="{FF2B5EF4-FFF2-40B4-BE49-F238E27FC236}">
              <a16:creationId xmlns="" xmlns:a16="http://schemas.microsoft.com/office/drawing/2014/main" id="{7CD9A7DE-37E7-3775-3897-BF36B78C7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4640658" name="9 Gráfico">
          <a:extLst>
            <a:ext uri="{FF2B5EF4-FFF2-40B4-BE49-F238E27FC236}">
              <a16:creationId xmlns="" xmlns:a16="http://schemas.microsoft.com/office/drawing/2014/main" id="{175F1B92-5D24-2C3E-6660-0BF3441A5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4640659" name="16 Gráfico">
          <a:extLst>
            <a:ext uri="{FF2B5EF4-FFF2-40B4-BE49-F238E27FC236}">
              <a16:creationId xmlns="" xmlns:a16="http://schemas.microsoft.com/office/drawing/2014/main" id="{5C776FBF-2268-AB48-591F-7338EA90A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4640660" name="7 Gráfico">
          <a:extLst>
            <a:ext uri="{FF2B5EF4-FFF2-40B4-BE49-F238E27FC236}">
              <a16:creationId xmlns="" xmlns:a16="http://schemas.microsoft.com/office/drawing/2014/main" id="{340D6D89-E9EC-A6D3-E41B-5442B27CD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4640661" name="8 Gráfico">
          <a:extLst>
            <a:ext uri="{FF2B5EF4-FFF2-40B4-BE49-F238E27FC236}">
              <a16:creationId xmlns="" xmlns:a16="http://schemas.microsoft.com/office/drawing/2014/main" id="{7719694F-0EEA-30EA-B9D3-EDD1D1DCB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4640662" name="9 Gráfico">
          <a:extLst>
            <a:ext uri="{FF2B5EF4-FFF2-40B4-BE49-F238E27FC236}">
              <a16:creationId xmlns="" xmlns:a16="http://schemas.microsoft.com/office/drawing/2014/main" id="{F30A11AC-8838-A781-08B8-2904016E3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4640663" name="16 Gráfico">
          <a:extLst>
            <a:ext uri="{FF2B5EF4-FFF2-40B4-BE49-F238E27FC236}">
              <a16:creationId xmlns="" xmlns:a16="http://schemas.microsoft.com/office/drawing/2014/main" id="{4482CF7E-27ED-C78D-99F6-7CABCDBAA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4640664" name="Picture 3995" descr="MB900431547">
          <a:hlinkClick xmlns:r="http://schemas.openxmlformats.org/officeDocument/2006/relationships" r:id="rId25" tooltip="Ir a factores criticos"/>
          <a:extLst>
            <a:ext uri="{FF2B5EF4-FFF2-40B4-BE49-F238E27FC236}">
              <a16:creationId xmlns="" xmlns:a16="http://schemas.microsoft.com/office/drawing/2014/main" id="{486B4440-AE5B-B654-7340-2984DEF51F0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4640665" name="2 Imagen">
          <a:hlinkClick xmlns:r="http://schemas.openxmlformats.org/officeDocument/2006/relationships" r:id="rId25" tooltip="Ir a academica"/>
          <a:extLst>
            <a:ext uri="{FF2B5EF4-FFF2-40B4-BE49-F238E27FC236}">
              <a16:creationId xmlns="" xmlns:a16="http://schemas.microsoft.com/office/drawing/2014/main" id="{82BD27B0-D1EE-3694-90EB-296322BB200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4640666" name="1 Gráfico">
          <a:extLst>
            <a:ext uri="{FF2B5EF4-FFF2-40B4-BE49-F238E27FC236}">
              <a16:creationId xmlns="" xmlns:a16="http://schemas.microsoft.com/office/drawing/2014/main" id="{C5FDF030-5A57-7753-4B03-298DAA48F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4640667" name="4 Gráfico">
          <a:extLst>
            <a:ext uri="{FF2B5EF4-FFF2-40B4-BE49-F238E27FC236}">
              <a16:creationId xmlns="" xmlns:a16="http://schemas.microsoft.com/office/drawing/2014/main" id="{C6058074-D50C-F5F6-276C-3E7CFC9C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4640668" name="5 Gráfico">
          <a:extLst>
            <a:ext uri="{FF2B5EF4-FFF2-40B4-BE49-F238E27FC236}">
              <a16:creationId xmlns="" xmlns:a16="http://schemas.microsoft.com/office/drawing/2014/main" id="{499C4F22-F59C-56A3-6CDC-8603E6721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4640669" name="6 Gráfico">
          <a:extLst>
            <a:ext uri="{FF2B5EF4-FFF2-40B4-BE49-F238E27FC236}">
              <a16:creationId xmlns="" xmlns:a16="http://schemas.microsoft.com/office/drawing/2014/main" id="{812BC3BD-D62A-E9CF-8BAF-D5F40249C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4640670" name="7 Gráfico">
          <a:extLst>
            <a:ext uri="{FF2B5EF4-FFF2-40B4-BE49-F238E27FC236}">
              <a16:creationId xmlns="" xmlns:a16="http://schemas.microsoft.com/office/drawing/2014/main" id="{BAB7BE0F-D865-A187-FF5C-553AF740B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4640671" name="8 Gráfico">
          <a:extLst>
            <a:ext uri="{FF2B5EF4-FFF2-40B4-BE49-F238E27FC236}">
              <a16:creationId xmlns="" xmlns:a16="http://schemas.microsoft.com/office/drawing/2014/main" id="{ADC3ABC4-06D6-D716-7A9B-01E4101EA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4672384" name="1 Gráfico">
          <a:extLst>
            <a:ext uri="{FF2B5EF4-FFF2-40B4-BE49-F238E27FC236}">
              <a16:creationId xmlns="" xmlns:a16="http://schemas.microsoft.com/office/drawing/2014/main" id="{A9569007-78F6-372F-2A9E-8C326513D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4672385" name="2 Gráfico">
          <a:extLst>
            <a:ext uri="{FF2B5EF4-FFF2-40B4-BE49-F238E27FC236}">
              <a16:creationId xmlns="" xmlns:a16="http://schemas.microsoft.com/office/drawing/2014/main" id="{D10F39D0-BF03-DCDF-FAF0-CA4F39163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4672386" name="3 Gráfico">
          <a:extLst>
            <a:ext uri="{FF2B5EF4-FFF2-40B4-BE49-F238E27FC236}">
              <a16:creationId xmlns="" xmlns:a16="http://schemas.microsoft.com/office/drawing/2014/main" id="{88BACD30-2216-95E6-5438-6BBA5AC91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4672387" name="4 Gráfico">
          <a:extLst>
            <a:ext uri="{FF2B5EF4-FFF2-40B4-BE49-F238E27FC236}">
              <a16:creationId xmlns="" xmlns:a16="http://schemas.microsoft.com/office/drawing/2014/main" id="{E56F2BDB-EA77-ACE0-B0D8-9235D6A7B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4672388" name="5 Gráfico">
          <a:extLst>
            <a:ext uri="{FF2B5EF4-FFF2-40B4-BE49-F238E27FC236}">
              <a16:creationId xmlns="" xmlns:a16="http://schemas.microsoft.com/office/drawing/2014/main" id="{843D1D10-9D66-8C2D-CE08-608318655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4672389" name="6 Gráfico">
          <a:extLst>
            <a:ext uri="{FF2B5EF4-FFF2-40B4-BE49-F238E27FC236}">
              <a16:creationId xmlns="" xmlns:a16="http://schemas.microsoft.com/office/drawing/2014/main" id="{C6004706-4DE2-CF91-2B0E-7815DDA1A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4672390" name="7 Gráfico">
          <a:extLst>
            <a:ext uri="{FF2B5EF4-FFF2-40B4-BE49-F238E27FC236}">
              <a16:creationId xmlns="" xmlns:a16="http://schemas.microsoft.com/office/drawing/2014/main" id="{8C3ECABC-2708-5006-EDC1-B3C060617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4672391" name="8 Gráfico">
          <a:extLst>
            <a:ext uri="{FF2B5EF4-FFF2-40B4-BE49-F238E27FC236}">
              <a16:creationId xmlns="" xmlns:a16="http://schemas.microsoft.com/office/drawing/2014/main" id="{1D5132CF-2003-2A05-D514-7AE5C7A8A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4672392" name="9 Gráfico">
          <a:extLst>
            <a:ext uri="{FF2B5EF4-FFF2-40B4-BE49-F238E27FC236}">
              <a16:creationId xmlns="" xmlns:a16="http://schemas.microsoft.com/office/drawing/2014/main" id="{8E7F4086-A6D3-7373-B3E1-A4AB20C8D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4672393" name="10 Gráfico">
          <a:extLst>
            <a:ext uri="{FF2B5EF4-FFF2-40B4-BE49-F238E27FC236}">
              <a16:creationId xmlns="" xmlns:a16="http://schemas.microsoft.com/office/drawing/2014/main" id="{44C5EAE5-FC7A-2141-3EBE-43A139846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4672394" name="11 Gráfico">
          <a:extLst>
            <a:ext uri="{FF2B5EF4-FFF2-40B4-BE49-F238E27FC236}">
              <a16:creationId xmlns="" xmlns:a16="http://schemas.microsoft.com/office/drawing/2014/main" id="{9506AC83-5686-D974-F751-ED1B9A78D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4672395" name="12 Gráfico">
          <a:extLst>
            <a:ext uri="{FF2B5EF4-FFF2-40B4-BE49-F238E27FC236}">
              <a16:creationId xmlns="" xmlns:a16="http://schemas.microsoft.com/office/drawing/2014/main" id="{22F75CF0-2E30-0DEA-F8A5-45F25C971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4672396" name="7 Gráfico">
          <a:extLst>
            <a:ext uri="{FF2B5EF4-FFF2-40B4-BE49-F238E27FC236}">
              <a16:creationId xmlns="" xmlns:a16="http://schemas.microsoft.com/office/drawing/2014/main" id="{435E66CF-1B17-875D-E06F-FB7DDCC2D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4672397" name="8 Gráfico">
          <a:extLst>
            <a:ext uri="{FF2B5EF4-FFF2-40B4-BE49-F238E27FC236}">
              <a16:creationId xmlns="" xmlns:a16="http://schemas.microsoft.com/office/drawing/2014/main" id="{26B1870F-D699-B825-AAFC-69E832BCE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4672398" name="9 Gráfico">
          <a:extLst>
            <a:ext uri="{FF2B5EF4-FFF2-40B4-BE49-F238E27FC236}">
              <a16:creationId xmlns="" xmlns:a16="http://schemas.microsoft.com/office/drawing/2014/main" id="{1B7A0515-36F3-D8D0-333B-4B0D42893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4672399" name="16 Gráfico">
          <a:extLst>
            <a:ext uri="{FF2B5EF4-FFF2-40B4-BE49-F238E27FC236}">
              <a16:creationId xmlns="" xmlns:a16="http://schemas.microsoft.com/office/drawing/2014/main" id="{4124CE08-FC9F-E1A8-C133-6B0EEEA27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4672400" name="Picture 3995" descr="MB900431547">
          <a:hlinkClick xmlns:r="http://schemas.openxmlformats.org/officeDocument/2006/relationships" r:id="rId17" tooltip="Ir a factores criticos"/>
          <a:extLst>
            <a:ext uri="{FF2B5EF4-FFF2-40B4-BE49-F238E27FC236}">
              <a16:creationId xmlns="" xmlns:a16="http://schemas.microsoft.com/office/drawing/2014/main" id="{E40D7E4C-3457-7493-D807-26E084609D6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4672401" name="2 Imagen">
          <a:hlinkClick xmlns:r="http://schemas.openxmlformats.org/officeDocument/2006/relationships" r:id="rId17" tooltip="Ir a administrativa"/>
          <a:extLst>
            <a:ext uri="{FF2B5EF4-FFF2-40B4-BE49-F238E27FC236}">
              <a16:creationId xmlns="" xmlns:a16="http://schemas.microsoft.com/office/drawing/2014/main" id="{1A939627-AFDC-F6E9-87AD-BC1B6ECBB4B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4672402" name="1 Gráfico">
          <a:extLst>
            <a:ext uri="{FF2B5EF4-FFF2-40B4-BE49-F238E27FC236}">
              <a16:creationId xmlns="" xmlns:a16="http://schemas.microsoft.com/office/drawing/2014/main" id="{1BA5EE87-92EE-2A56-C22B-2DFA0AA8A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4672403" name="2 Gráfico">
          <a:extLst>
            <a:ext uri="{FF2B5EF4-FFF2-40B4-BE49-F238E27FC236}">
              <a16:creationId xmlns="" xmlns:a16="http://schemas.microsoft.com/office/drawing/2014/main" id="{5BFDD06E-6572-0F01-A973-1DA6D0422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4672404" name="3 Gráfico">
          <a:extLst>
            <a:ext uri="{FF2B5EF4-FFF2-40B4-BE49-F238E27FC236}">
              <a16:creationId xmlns="" xmlns:a16="http://schemas.microsoft.com/office/drawing/2014/main" id="{926A779E-EE94-0BE2-DEB3-1F4A47BC2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4672405" name="4 Gráfico">
          <a:extLst>
            <a:ext uri="{FF2B5EF4-FFF2-40B4-BE49-F238E27FC236}">
              <a16:creationId xmlns="" xmlns:a16="http://schemas.microsoft.com/office/drawing/2014/main" id="{FCDB2258-2393-045D-0F9B-938FD1C3A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4693888" name="1 Gráfico">
          <a:extLst>
            <a:ext uri="{FF2B5EF4-FFF2-40B4-BE49-F238E27FC236}">
              <a16:creationId xmlns="" xmlns:a16="http://schemas.microsoft.com/office/drawing/2014/main" id="{DA52A3DA-834A-2A2B-D054-37547E62C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4693889" name="2 Gráfico">
          <a:extLst>
            <a:ext uri="{FF2B5EF4-FFF2-40B4-BE49-F238E27FC236}">
              <a16:creationId xmlns="" xmlns:a16="http://schemas.microsoft.com/office/drawing/2014/main" id="{8937999C-D397-1D0A-4406-F4EB62855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4693890" name="3 Gráfico">
          <a:extLst>
            <a:ext uri="{FF2B5EF4-FFF2-40B4-BE49-F238E27FC236}">
              <a16:creationId xmlns="" xmlns:a16="http://schemas.microsoft.com/office/drawing/2014/main" id="{716FB167-E82A-EB41-97A3-FB0868F46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4693891" name="4 Gráfico">
          <a:extLst>
            <a:ext uri="{FF2B5EF4-FFF2-40B4-BE49-F238E27FC236}">
              <a16:creationId xmlns="" xmlns:a16="http://schemas.microsoft.com/office/drawing/2014/main" id="{4E8322F4-4A26-A571-BEFC-7582C57B5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4693892" name="5 Gráfico">
          <a:extLst>
            <a:ext uri="{FF2B5EF4-FFF2-40B4-BE49-F238E27FC236}">
              <a16:creationId xmlns="" xmlns:a16="http://schemas.microsoft.com/office/drawing/2014/main" id="{14C8FB56-0E82-7B1C-5579-AA86406D9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4693893" name="6 Gráfico">
          <a:extLst>
            <a:ext uri="{FF2B5EF4-FFF2-40B4-BE49-F238E27FC236}">
              <a16:creationId xmlns="" xmlns:a16="http://schemas.microsoft.com/office/drawing/2014/main" id="{A773749D-8184-58AE-F69E-2D4D20D64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4693894" name="7 Gráfico">
          <a:extLst>
            <a:ext uri="{FF2B5EF4-FFF2-40B4-BE49-F238E27FC236}">
              <a16:creationId xmlns="" xmlns:a16="http://schemas.microsoft.com/office/drawing/2014/main" id="{9D2D9DB8-851C-E8FF-1C9E-B1CDCFDE5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4693895" name="8 Gráfico">
          <a:extLst>
            <a:ext uri="{FF2B5EF4-FFF2-40B4-BE49-F238E27FC236}">
              <a16:creationId xmlns="" xmlns:a16="http://schemas.microsoft.com/office/drawing/2014/main" id="{746315EA-0BE3-DD8C-61A7-3507B98A3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4693896" name="9 Gráfico">
          <a:extLst>
            <a:ext uri="{FF2B5EF4-FFF2-40B4-BE49-F238E27FC236}">
              <a16:creationId xmlns="" xmlns:a16="http://schemas.microsoft.com/office/drawing/2014/main" id="{3BFE4E61-6F09-3541-90DD-D1068A398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4693897" name="10 Gráfico">
          <a:extLst>
            <a:ext uri="{FF2B5EF4-FFF2-40B4-BE49-F238E27FC236}">
              <a16:creationId xmlns="" xmlns:a16="http://schemas.microsoft.com/office/drawing/2014/main" id="{65CD325F-833D-691D-9C60-7074A4204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4693898" name="11 Gráfico">
          <a:extLst>
            <a:ext uri="{FF2B5EF4-FFF2-40B4-BE49-F238E27FC236}">
              <a16:creationId xmlns="" xmlns:a16="http://schemas.microsoft.com/office/drawing/2014/main" id="{A3E137A9-7575-B50C-7512-4CDC98E7E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4693899" name="12 Gráfico">
          <a:extLst>
            <a:ext uri="{FF2B5EF4-FFF2-40B4-BE49-F238E27FC236}">
              <a16:creationId xmlns="" xmlns:a16="http://schemas.microsoft.com/office/drawing/2014/main" id="{5E8286A1-9EC6-AC2E-C298-5CD5FAF4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4693900" name="7 Gráfico">
          <a:extLst>
            <a:ext uri="{FF2B5EF4-FFF2-40B4-BE49-F238E27FC236}">
              <a16:creationId xmlns="" xmlns:a16="http://schemas.microsoft.com/office/drawing/2014/main" id="{C15F99EC-3662-74BB-4A64-A234303F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4693901" name="8 Gráfico">
          <a:extLst>
            <a:ext uri="{FF2B5EF4-FFF2-40B4-BE49-F238E27FC236}">
              <a16:creationId xmlns="" xmlns:a16="http://schemas.microsoft.com/office/drawing/2014/main" id="{F7696159-E2B2-76E3-08CB-23D7422BF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4693902" name="9 Gráfico">
          <a:extLst>
            <a:ext uri="{FF2B5EF4-FFF2-40B4-BE49-F238E27FC236}">
              <a16:creationId xmlns="" xmlns:a16="http://schemas.microsoft.com/office/drawing/2014/main" id="{90C90F49-CACB-D3DD-365B-90655EFAA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4693903" name="16 Gráfico">
          <a:extLst>
            <a:ext uri="{FF2B5EF4-FFF2-40B4-BE49-F238E27FC236}">
              <a16:creationId xmlns="" xmlns:a16="http://schemas.microsoft.com/office/drawing/2014/main" id="{25B5622E-95A5-27DA-3DDD-F3F30828C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4693904" name="7 Gráfico">
          <a:extLst>
            <a:ext uri="{FF2B5EF4-FFF2-40B4-BE49-F238E27FC236}">
              <a16:creationId xmlns="" xmlns:a16="http://schemas.microsoft.com/office/drawing/2014/main" id="{D815F9D0-F762-34E7-8B0F-4C23B49F5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4693905" name="8 Gráfico">
          <a:extLst>
            <a:ext uri="{FF2B5EF4-FFF2-40B4-BE49-F238E27FC236}">
              <a16:creationId xmlns="" xmlns:a16="http://schemas.microsoft.com/office/drawing/2014/main" id="{A4C3C715-944F-C0C7-DC2A-760360765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4693906" name="9 Gráfico">
          <a:extLst>
            <a:ext uri="{FF2B5EF4-FFF2-40B4-BE49-F238E27FC236}">
              <a16:creationId xmlns="" xmlns:a16="http://schemas.microsoft.com/office/drawing/2014/main" id="{C99B1809-8516-88A0-6284-C05365C4D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4693907" name="16 Gráfico">
          <a:extLst>
            <a:ext uri="{FF2B5EF4-FFF2-40B4-BE49-F238E27FC236}">
              <a16:creationId xmlns="" xmlns:a16="http://schemas.microsoft.com/office/drawing/2014/main" id="{6E8070BE-8926-BE9A-2C93-C88B5D242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4693908" name="Picture 3995" descr="MB900431547">
          <a:hlinkClick xmlns:r="http://schemas.openxmlformats.org/officeDocument/2006/relationships" r:id="rId21" tooltip="Ir a factores criticos"/>
          <a:extLst>
            <a:ext uri="{FF2B5EF4-FFF2-40B4-BE49-F238E27FC236}">
              <a16:creationId xmlns="" xmlns:a16="http://schemas.microsoft.com/office/drawing/2014/main" id="{D128088D-4BEA-799F-7B58-B2BE6A52D1BA}"/>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4693909" name="2 Imagen">
          <a:hlinkClick xmlns:r="http://schemas.openxmlformats.org/officeDocument/2006/relationships" r:id="rId23" tooltip="Ir a comunidad"/>
          <a:extLst>
            <a:ext uri="{FF2B5EF4-FFF2-40B4-BE49-F238E27FC236}">
              <a16:creationId xmlns="" xmlns:a16="http://schemas.microsoft.com/office/drawing/2014/main" id="{6F172445-C4AA-8F09-C4E9-C59A749C4C2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4693910" name="3 Gráfico">
          <a:extLst>
            <a:ext uri="{FF2B5EF4-FFF2-40B4-BE49-F238E27FC236}">
              <a16:creationId xmlns="" xmlns:a16="http://schemas.microsoft.com/office/drawing/2014/main" id="{7CB08E48-50A3-37ED-7914-3B3B8764B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4693911" name="4 Gráfico">
          <a:extLst>
            <a:ext uri="{FF2B5EF4-FFF2-40B4-BE49-F238E27FC236}">
              <a16:creationId xmlns="" xmlns:a16="http://schemas.microsoft.com/office/drawing/2014/main" id="{71A7F369-2D38-8BBD-15A5-745735C02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4693912" name="5 Gráfico">
          <a:extLst>
            <a:ext uri="{FF2B5EF4-FFF2-40B4-BE49-F238E27FC236}">
              <a16:creationId xmlns="" xmlns:a16="http://schemas.microsoft.com/office/drawing/2014/main" id="{C5B4F34C-6963-BCA4-7DDE-8AC24861E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4693913" name="6 Gráfico">
          <a:extLst>
            <a:ext uri="{FF2B5EF4-FFF2-40B4-BE49-F238E27FC236}">
              <a16:creationId xmlns="" xmlns:a16="http://schemas.microsoft.com/office/drawing/2014/main" id="{8F0718E0-39C2-93D7-8071-3FDC83DF3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4693914" name="1 Gráfico">
          <a:extLst>
            <a:ext uri="{FF2B5EF4-FFF2-40B4-BE49-F238E27FC236}">
              <a16:creationId xmlns="" xmlns:a16="http://schemas.microsoft.com/office/drawing/2014/main" id="{E5714327-B562-60B7-A9FB-EC5D558CF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4720512" name="1 Gráfico">
          <a:extLst>
            <a:ext uri="{FF2B5EF4-FFF2-40B4-BE49-F238E27FC236}">
              <a16:creationId xmlns="" xmlns:a16="http://schemas.microsoft.com/office/drawing/2014/main" id="{1C58CA55-60E7-A147-5F1D-82E68C63B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4720513" name="2 Gráfico">
          <a:extLst>
            <a:ext uri="{FF2B5EF4-FFF2-40B4-BE49-F238E27FC236}">
              <a16:creationId xmlns="" xmlns:a16="http://schemas.microsoft.com/office/drawing/2014/main" id="{8C4BE713-FA2C-A9C7-1547-208DA6DEE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4720514" name="3 Gráfico">
          <a:extLst>
            <a:ext uri="{FF2B5EF4-FFF2-40B4-BE49-F238E27FC236}">
              <a16:creationId xmlns="" xmlns:a16="http://schemas.microsoft.com/office/drawing/2014/main" id="{8FCAACD3-F33F-AB45-5B51-9B0185269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4720515" name="4 Gráfico">
          <a:extLst>
            <a:ext uri="{FF2B5EF4-FFF2-40B4-BE49-F238E27FC236}">
              <a16:creationId xmlns="" xmlns:a16="http://schemas.microsoft.com/office/drawing/2014/main" id="{1E4386FC-78C8-9443-6076-02AFD2899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4720516" name="5 Gráfico">
          <a:extLst>
            <a:ext uri="{FF2B5EF4-FFF2-40B4-BE49-F238E27FC236}">
              <a16:creationId xmlns="" xmlns:a16="http://schemas.microsoft.com/office/drawing/2014/main" id="{2E4BDBFF-BFAC-4067-8A33-CD29313E7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4720517" name="6 Gráfico">
          <a:extLst>
            <a:ext uri="{FF2B5EF4-FFF2-40B4-BE49-F238E27FC236}">
              <a16:creationId xmlns="" xmlns:a16="http://schemas.microsoft.com/office/drawing/2014/main" id="{8BC8B7F2-43B4-C2A4-5755-0CDC88184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4720518" name="7 Gráfico">
          <a:extLst>
            <a:ext uri="{FF2B5EF4-FFF2-40B4-BE49-F238E27FC236}">
              <a16:creationId xmlns="" xmlns:a16="http://schemas.microsoft.com/office/drawing/2014/main" id="{51B7E9FB-428B-C756-F512-4E9F79EAE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4720519" name="8 Gráfico">
          <a:extLst>
            <a:ext uri="{FF2B5EF4-FFF2-40B4-BE49-F238E27FC236}">
              <a16:creationId xmlns="" xmlns:a16="http://schemas.microsoft.com/office/drawing/2014/main" id="{A05F8F79-E9E5-2707-69D9-0ED352FEB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4720520" name="9 Gráfico">
          <a:extLst>
            <a:ext uri="{FF2B5EF4-FFF2-40B4-BE49-F238E27FC236}">
              <a16:creationId xmlns="" xmlns:a16="http://schemas.microsoft.com/office/drawing/2014/main" id="{B9E8F940-5541-392F-3B81-7BA5DBFAB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4720521" name="10 Gráfico">
          <a:extLst>
            <a:ext uri="{FF2B5EF4-FFF2-40B4-BE49-F238E27FC236}">
              <a16:creationId xmlns="" xmlns:a16="http://schemas.microsoft.com/office/drawing/2014/main" id="{CE3AC0CC-0507-9365-5D00-FA3A285F7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4720522" name="11 Gráfico">
          <a:extLst>
            <a:ext uri="{FF2B5EF4-FFF2-40B4-BE49-F238E27FC236}">
              <a16:creationId xmlns="" xmlns:a16="http://schemas.microsoft.com/office/drawing/2014/main" id="{D6C5E736-1D25-9B6E-D527-6B2FEA181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4720523" name="12 Gráfico">
          <a:extLst>
            <a:ext uri="{FF2B5EF4-FFF2-40B4-BE49-F238E27FC236}">
              <a16:creationId xmlns="" xmlns:a16="http://schemas.microsoft.com/office/drawing/2014/main" id="{BC0901E2-A8CF-3964-6EA4-AFA068D31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4720524" name="7 Gráfico">
          <a:extLst>
            <a:ext uri="{FF2B5EF4-FFF2-40B4-BE49-F238E27FC236}">
              <a16:creationId xmlns="" xmlns:a16="http://schemas.microsoft.com/office/drawing/2014/main" id="{8FD53188-10A7-FAF9-002B-A556DD3A1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4720525" name="8 Gráfico">
          <a:extLst>
            <a:ext uri="{FF2B5EF4-FFF2-40B4-BE49-F238E27FC236}">
              <a16:creationId xmlns="" xmlns:a16="http://schemas.microsoft.com/office/drawing/2014/main" id="{AF5F0435-7A32-4E2E-ECC4-47F75BB25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4720526" name="9 Gráfico">
          <a:extLst>
            <a:ext uri="{FF2B5EF4-FFF2-40B4-BE49-F238E27FC236}">
              <a16:creationId xmlns="" xmlns:a16="http://schemas.microsoft.com/office/drawing/2014/main" id="{1452B70C-A098-288B-7059-8305F0627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4720527" name="16 Gráfico">
          <a:extLst>
            <a:ext uri="{FF2B5EF4-FFF2-40B4-BE49-F238E27FC236}">
              <a16:creationId xmlns="" xmlns:a16="http://schemas.microsoft.com/office/drawing/2014/main" id="{8F260376-73F6-7CAC-4EE8-AF40EE311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4720528" name="Picture 3995" descr="MB900431547">
          <a:hlinkClick xmlns:r="http://schemas.openxmlformats.org/officeDocument/2006/relationships" r:id="rId17" tooltip="Ir a factores criticos"/>
          <a:extLst>
            <a:ext uri="{FF2B5EF4-FFF2-40B4-BE49-F238E27FC236}">
              <a16:creationId xmlns="" xmlns:a16="http://schemas.microsoft.com/office/drawing/2014/main" id="{21C4493A-3EE3-6A2B-9156-A66218624505}"/>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4720529" name="1 Gráfico">
          <a:extLst>
            <a:ext uri="{FF2B5EF4-FFF2-40B4-BE49-F238E27FC236}">
              <a16:creationId xmlns="" xmlns:a16="http://schemas.microsoft.com/office/drawing/2014/main" id="{0132A2AD-08CB-7476-9C10-CA068C807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4720530" name="2 Gráfico">
          <a:extLst>
            <a:ext uri="{FF2B5EF4-FFF2-40B4-BE49-F238E27FC236}">
              <a16:creationId xmlns="" xmlns:a16="http://schemas.microsoft.com/office/drawing/2014/main" id="{7AC28C10-AB25-EE39-66DB-99EAE84EA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4720531" name="3 Gráfico">
          <a:extLst>
            <a:ext uri="{FF2B5EF4-FFF2-40B4-BE49-F238E27FC236}">
              <a16:creationId xmlns="" xmlns:a16="http://schemas.microsoft.com/office/drawing/2014/main" id="{FBB0FF18-28EC-F772-28A6-CD347ED11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4720532" name="4 Gráfico">
          <a:extLst>
            <a:ext uri="{FF2B5EF4-FFF2-40B4-BE49-F238E27FC236}">
              <a16:creationId xmlns="" xmlns:a16="http://schemas.microsoft.com/office/drawing/2014/main" id="{EB902F4D-4A1D-D773-FAC0-D24842A8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abSelected="1" topLeftCell="A12" zoomScale="80" zoomScaleNormal="80" workbookViewId="0">
      <selection activeCell="A28" sqref="A28:C28"/>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425781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209"/>
      <c r="B1" s="210"/>
      <c r="C1" s="217" t="s">
        <v>169</v>
      </c>
      <c r="D1" s="218"/>
      <c r="E1" s="218"/>
      <c r="F1" s="218"/>
      <c r="G1" s="218"/>
      <c r="H1" s="215" t="s">
        <v>170</v>
      </c>
      <c r="I1" s="216"/>
    </row>
    <row r="2" spans="1:13" ht="18.75" customHeight="1" x14ac:dyDescent="0.25">
      <c r="A2" s="211"/>
      <c r="B2" s="212"/>
      <c r="C2" s="217" t="s">
        <v>171</v>
      </c>
      <c r="D2" s="218"/>
      <c r="E2" s="218"/>
      <c r="F2" s="218"/>
      <c r="G2" s="218"/>
      <c r="H2" s="43">
        <v>41241</v>
      </c>
      <c r="I2" s="44" t="s">
        <v>175</v>
      </c>
    </row>
    <row r="3" spans="1:13" ht="21" customHeight="1" x14ac:dyDescent="0.25">
      <c r="A3" s="213"/>
      <c r="B3" s="214"/>
      <c r="C3" s="217" t="s">
        <v>172</v>
      </c>
      <c r="D3" s="218"/>
      <c r="E3" s="218"/>
      <c r="F3" s="218"/>
      <c r="G3" s="218"/>
      <c r="H3" s="215" t="s">
        <v>173</v>
      </c>
      <c r="I3" s="216"/>
    </row>
    <row r="4" spans="1:13" ht="5.25" customHeight="1" x14ac:dyDescent="0.2"/>
    <row r="5" spans="1:13" ht="34.5" customHeight="1" x14ac:dyDescent="0.2">
      <c r="A5" s="168" t="s">
        <v>164</v>
      </c>
      <c r="B5" s="168"/>
      <c r="C5" s="168"/>
      <c r="D5" s="168"/>
      <c r="E5" s="168"/>
      <c r="F5" s="168"/>
      <c r="G5" s="168"/>
      <c r="H5" s="168"/>
      <c r="I5" s="168"/>
      <c r="K5" s="169" t="s">
        <v>140</v>
      </c>
      <c r="L5" s="169"/>
      <c r="M5" s="169"/>
    </row>
    <row r="6" spans="1:13" ht="23.25" customHeight="1" x14ac:dyDescent="0.2">
      <c r="A6" s="170" t="s">
        <v>162</v>
      </c>
      <c r="B6" s="171"/>
      <c r="C6" s="171"/>
      <c r="D6" s="171"/>
      <c r="E6" s="171"/>
      <c r="F6" s="200" t="s">
        <v>141</v>
      </c>
      <c r="G6" s="201"/>
      <c r="H6" s="201"/>
      <c r="I6" s="201"/>
      <c r="K6" s="46" t="s">
        <v>142</v>
      </c>
      <c r="L6" s="47" t="s">
        <v>143</v>
      </c>
      <c r="M6" s="48" t="s">
        <v>144</v>
      </c>
    </row>
    <row r="7" spans="1:13" ht="20.100000000000001" customHeight="1" x14ac:dyDescent="0.2">
      <c r="A7" s="172" t="s">
        <v>284</v>
      </c>
      <c r="B7" s="173"/>
      <c r="C7" s="173"/>
      <c r="D7" s="173"/>
      <c r="E7" s="173"/>
      <c r="F7" s="202" t="s">
        <v>282</v>
      </c>
      <c r="G7" s="202"/>
      <c r="H7" s="202"/>
      <c r="I7" s="202"/>
      <c r="K7" s="174" t="s">
        <v>166</v>
      </c>
      <c r="L7" s="56" t="s">
        <v>145</v>
      </c>
      <c r="M7" s="175" t="s">
        <v>146</v>
      </c>
    </row>
    <row r="8" spans="1:13" ht="33.75" customHeight="1" x14ac:dyDescent="0.2">
      <c r="A8" s="172"/>
      <c r="B8" s="173"/>
      <c r="C8" s="173"/>
      <c r="D8" s="173"/>
      <c r="E8" s="173"/>
      <c r="F8" s="176" t="s">
        <v>160</v>
      </c>
      <c r="G8" s="177"/>
      <c r="H8" s="178">
        <v>254810002061</v>
      </c>
      <c r="I8" s="179"/>
      <c r="K8" s="175"/>
      <c r="L8" s="56" t="s">
        <v>159</v>
      </c>
      <c r="M8" s="175"/>
    </row>
    <row r="9" spans="1:13" ht="20.100000000000001" customHeight="1" x14ac:dyDescent="0.2">
      <c r="A9" s="41" t="s">
        <v>147</v>
      </c>
      <c r="B9" s="42"/>
      <c r="C9" s="205" t="s">
        <v>283</v>
      </c>
      <c r="D9" s="205"/>
      <c r="E9" s="206"/>
      <c r="F9" s="207" t="s">
        <v>163</v>
      </c>
      <c r="G9" s="208"/>
      <c r="H9" s="182" t="s">
        <v>287</v>
      </c>
      <c r="I9" s="183"/>
      <c r="K9" s="175"/>
      <c r="L9" s="56" t="s">
        <v>148</v>
      </c>
      <c r="M9" s="175" t="s">
        <v>149</v>
      </c>
    </row>
    <row r="10" spans="1:13" ht="20.100000000000001" customHeight="1" x14ac:dyDescent="0.2">
      <c r="A10" s="203" t="s">
        <v>168</v>
      </c>
      <c r="B10" s="204"/>
      <c r="C10" s="205" t="s">
        <v>285</v>
      </c>
      <c r="D10" s="205"/>
      <c r="E10" s="205"/>
      <c r="F10" s="206"/>
      <c r="G10" s="45" t="s">
        <v>150</v>
      </c>
      <c r="H10" s="180">
        <v>3132225499</v>
      </c>
      <c r="I10" s="181"/>
      <c r="K10" s="175"/>
      <c r="L10" s="56" t="s">
        <v>151</v>
      </c>
      <c r="M10" s="175"/>
    </row>
    <row r="11" spans="1:13" ht="20.100000000000001" customHeight="1" x14ac:dyDescent="0.2">
      <c r="A11" s="203" t="s">
        <v>165</v>
      </c>
      <c r="B11" s="204"/>
      <c r="C11" s="205" t="s">
        <v>286</v>
      </c>
      <c r="D11" s="205"/>
      <c r="E11" s="205"/>
      <c r="F11" s="206"/>
      <c r="G11" s="45" t="s">
        <v>174</v>
      </c>
      <c r="H11" s="184" t="s">
        <v>288</v>
      </c>
      <c r="I11" s="185"/>
      <c r="K11" s="186"/>
      <c r="L11" s="57"/>
      <c r="M11" s="57"/>
    </row>
    <row r="12" spans="1:13" ht="19.5" customHeight="1" x14ac:dyDescent="0.2">
      <c r="A12" s="188" t="s">
        <v>152</v>
      </c>
      <c r="B12" s="189"/>
      <c r="C12" s="189"/>
      <c r="D12" s="189"/>
      <c r="E12" s="189"/>
      <c r="F12" s="189"/>
      <c r="G12" s="189"/>
      <c r="H12" s="189"/>
      <c r="I12" s="190"/>
      <c r="K12" s="187"/>
      <c r="L12" s="57"/>
      <c r="M12" s="187"/>
    </row>
    <row r="13" spans="1:13" ht="20.100000000000001" customHeight="1" x14ac:dyDescent="0.2">
      <c r="A13" s="191" t="s">
        <v>153</v>
      </c>
      <c r="B13" s="191"/>
      <c r="C13" s="191"/>
      <c r="D13" s="191" t="s">
        <v>154</v>
      </c>
      <c r="E13" s="191"/>
      <c r="F13" s="191"/>
      <c r="G13" s="191" t="s">
        <v>161</v>
      </c>
      <c r="H13" s="191"/>
      <c r="I13" s="191"/>
      <c r="K13" s="187"/>
      <c r="L13" s="57"/>
      <c r="M13" s="187"/>
    </row>
    <row r="14" spans="1:13" ht="20.100000000000001" customHeight="1" x14ac:dyDescent="0.2">
      <c r="A14" s="192" t="s">
        <v>289</v>
      </c>
      <c r="B14" s="192"/>
      <c r="C14" s="192"/>
      <c r="D14" s="192" t="s">
        <v>290</v>
      </c>
      <c r="E14" s="192"/>
      <c r="F14" s="192"/>
      <c r="G14" s="192" t="s">
        <v>285</v>
      </c>
      <c r="H14" s="192"/>
      <c r="I14" s="192"/>
      <c r="K14" s="187"/>
      <c r="L14" s="57"/>
      <c r="M14" s="187"/>
    </row>
    <row r="15" spans="1:13" ht="20.100000000000001" customHeight="1" x14ac:dyDescent="0.2">
      <c r="A15" s="192" t="s">
        <v>291</v>
      </c>
      <c r="B15" s="192"/>
      <c r="C15" s="192"/>
      <c r="D15" s="192" t="s">
        <v>180</v>
      </c>
      <c r="E15" s="192"/>
      <c r="F15" s="192"/>
      <c r="G15" s="192" t="s">
        <v>292</v>
      </c>
      <c r="H15" s="192"/>
      <c r="I15" s="192"/>
      <c r="K15" s="187"/>
      <c r="L15" s="57"/>
      <c r="M15" s="57"/>
    </row>
    <row r="16" spans="1:13" ht="20.100000000000001" customHeight="1" x14ac:dyDescent="0.2">
      <c r="A16" s="192" t="s">
        <v>293</v>
      </c>
      <c r="B16" s="192"/>
      <c r="C16" s="192"/>
      <c r="D16" s="192" t="s">
        <v>294</v>
      </c>
      <c r="E16" s="192"/>
      <c r="F16" s="192"/>
      <c r="G16" s="192" t="s">
        <v>295</v>
      </c>
      <c r="H16" s="192"/>
      <c r="I16" s="192"/>
      <c r="K16" s="187"/>
      <c r="L16" s="57"/>
      <c r="M16" s="57"/>
    </row>
    <row r="17" spans="1:13" ht="20.100000000000001" customHeight="1" x14ac:dyDescent="0.2">
      <c r="A17" s="192" t="s">
        <v>296</v>
      </c>
      <c r="B17" s="192"/>
      <c r="C17" s="192"/>
      <c r="D17" s="192" t="s">
        <v>294</v>
      </c>
      <c r="E17" s="192"/>
      <c r="F17" s="192"/>
      <c r="G17" s="192" t="s">
        <v>297</v>
      </c>
      <c r="H17" s="192"/>
      <c r="I17" s="192"/>
      <c r="K17" s="187"/>
      <c r="L17" s="57"/>
      <c r="M17" s="57"/>
    </row>
    <row r="18" spans="1:13" ht="20.100000000000001" customHeight="1" x14ac:dyDescent="0.2">
      <c r="A18" s="192" t="s">
        <v>408</v>
      </c>
      <c r="B18" s="192"/>
      <c r="C18" s="192"/>
      <c r="D18" s="192" t="s">
        <v>294</v>
      </c>
      <c r="E18" s="192"/>
      <c r="F18" s="192"/>
      <c r="G18" s="192" t="s">
        <v>411</v>
      </c>
      <c r="H18" s="192"/>
      <c r="I18" s="192"/>
      <c r="K18" s="193"/>
      <c r="L18" s="57"/>
      <c r="M18" s="57"/>
    </row>
    <row r="19" spans="1:13" ht="20.100000000000001" customHeight="1" x14ac:dyDescent="0.2">
      <c r="A19" s="192" t="s">
        <v>409</v>
      </c>
      <c r="B19" s="192"/>
      <c r="C19" s="192"/>
      <c r="D19" s="192" t="s">
        <v>294</v>
      </c>
      <c r="E19" s="192"/>
      <c r="F19" s="192"/>
      <c r="G19" s="192" t="s">
        <v>410</v>
      </c>
      <c r="H19" s="192"/>
      <c r="I19" s="192"/>
      <c r="K19" s="187"/>
      <c r="L19" s="57"/>
      <c r="M19" s="57"/>
    </row>
    <row r="20" spans="1:13" ht="20.100000000000001" customHeight="1" x14ac:dyDescent="0.2">
      <c r="A20" s="192"/>
      <c r="B20" s="192"/>
      <c r="C20" s="192"/>
      <c r="D20" s="192"/>
      <c r="E20" s="192"/>
      <c r="F20" s="192"/>
      <c r="G20" s="192"/>
      <c r="H20" s="192"/>
      <c r="I20" s="192"/>
      <c r="K20" s="187"/>
      <c r="L20" s="57"/>
      <c r="M20" s="57"/>
    </row>
    <row r="21" spans="1:13" ht="20.100000000000001" customHeight="1" x14ac:dyDescent="0.2">
      <c r="A21" s="192"/>
      <c r="B21" s="192"/>
      <c r="C21" s="192"/>
      <c r="D21" s="192"/>
      <c r="E21" s="192"/>
      <c r="F21" s="192"/>
      <c r="G21" s="192"/>
      <c r="H21" s="192"/>
      <c r="I21" s="192"/>
      <c r="K21" s="187"/>
      <c r="L21" s="57"/>
      <c r="M21" s="58"/>
    </row>
    <row r="22" spans="1:13" ht="20.100000000000001" customHeight="1" x14ac:dyDescent="0.2">
      <c r="A22" s="192"/>
      <c r="B22" s="192"/>
      <c r="C22" s="192"/>
      <c r="D22" s="192"/>
      <c r="E22" s="192"/>
      <c r="F22" s="192"/>
      <c r="G22" s="192"/>
      <c r="H22" s="192"/>
      <c r="I22" s="192"/>
    </row>
    <row r="23" spans="1:13" s="19" customFormat="1" ht="20.25" x14ac:dyDescent="0.3">
      <c r="A23" s="194"/>
      <c r="B23" s="194"/>
      <c r="C23" s="194"/>
      <c r="D23" s="194"/>
      <c r="E23" s="194"/>
      <c r="F23" s="194"/>
      <c r="G23" s="194"/>
      <c r="H23" s="194"/>
      <c r="I23" s="194"/>
      <c r="K23" s="195"/>
      <c r="L23" s="195"/>
    </row>
    <row r="24" spans="1:13" ht="30" customHeight="1" x14ac:dyDescent="0.2">
      <c r="A24" s="196" t="s">
        <v>155</v>
      </c>
      <c r="B24" s="196"/>
      <c r="C24" s="196"/>
      <c r="D24" s="196"/>
      <c r="E24" s="196"/>
      <c r="F24" s="196"/>
      <c r="G24" s="196"/>
      <c r="H24" s="196"/>
      <c r="I24" s="196"/>
      <c r="K24" s="20"/>
      <c r="L24" s="20"/>
    </row>
    <row r="25" spans="1:13" ht="33.75" customHeight="1" x14ac:dyDescent="0.2">
      <c r="A25" s="191" t="s">
        <v>153</v>
      </c>
      <c r="B25" s="191"/>
      <c r="C25" s="191"/>
      <c r="D25" s="191" t="s">
        <v>154</v>
      </c>
      <c r="E25" s="191"/>
      <c r="F25" s="191"/>
      <c r="G25" s="191" t="s">
        <v>23</v>
      </c>
      <c r="H25" s="191"/>
      <c r="I25" s="191"/>
      <c r="K25" s="21"/>
      <c r="L25" s="22"/>
      <c r="M25" s="18" t="s">
        <v>156</v>
      </c>
    </row>
    <row r="26" spans="1:13" ht="20.100000000000001" customHeight="1" x14ac:dyDescent="0.2">
      <c r="A26" s="192" t="s">
        <v>298</v>
      </c>
      <c r="B26" s="192"/>
      <c r="C26" s="192"/>
      <c r="D26" s="192" t="s">
        <v>181</v>
      </c>
      <c r="E26" s="192"/>
      <c r="F26" s="192"/>
      <c r="G26" s="192" t="s">
        <v>182</v>
      </c>
      <c r="H26" s="192"/>
      <c r="I26" s="192"/>
      <c r="K26" s="21"/>
      <c r="L26" s="22"/>
    </row>
    <row r="27" spans="1:13" ht="20.100000000000001" customHeight="1" x14ac:dyDescent="0.2">
      <c r="A27" s="192" t="s">
        <v>299</v>
      </c>
      <c r="B27" s="192"/>
      <c r="C27" s="192"/>
      <c r="D27" s="192" t="s">
        <v>181</v>
      </c>
      <c r="E27" s="192"/>
      <c r="F27" s="192"/>
      <c r="G27" s="192" t="s">
        <v>183</v>
      </c>
      <c r="H27" s="192"/>
      <c r="I27" s="192"/>
      <c r="K27" s="21"/>
      <c r="L27" s="23"/>
    </row>
    <row r="28" spans="1:13" ht="20.100000000000001" customHeight="1" x14ac:dyDescent="0.2">
      <c r="A28" s="192" t="s">
        <v>412</v>
      </c>
      <c r="B28" s="192"/>
      <c r="C28" s="192"/>
      <c r="D28" s="192" t="s">
        <v>181</v>
      </c>
      <c r="E28" s="192"/>
      <c r="F28" s="192"/>
      <c r="G28" s="192" t="s">
        <v>184</v>
      </c>
      <c r="H28" s="192"/>
      <c r="I28" s="192"/>
      <c r="K28" s="21"/>
      <c r="L28" s="23"/>
    </row>
    <row r="29" spans="1:13" ht="20.100000000000001" customHeight="1" x14ac:dyDescent="0.2">
      <c r="A29" s="192" t="s">
        <v>300</v>
      </c>
      <c r="B29" s="192"/>
      <c r="C29" s="192"/>
      <c r="D29" s="192" t="s">
        <v>181</v>
      </c>
      <c r="E29" s="192"/>
      <c r="F29" s="192"/>
      <c r="G29" s="192" t="s">
        <v>185</v>
      </c>
      <c r="H29" s="192"/>
      <c r="I29" s="192"/>
      <c r="K29" s="21"/>
      <c r="L29" s="22"/>
    </row>
    <row r="30" spans="1:13" ht="20.100000000000001" customHeight="1" x14ac:dyDescent="0.2">
      <c r="A30" s="192"/>
      <c r="B30" s="192"/>
      <c r="C30" s="192"/>
      <c r="D30" s="192"/>
      <c r="E30" s="192"/>
      <c r="F30" s="192"/>
      <c r="G30" s="192"/>
      <c r="H30" s="192"/>
      <c r="I30" s="192"/>
      <c r="K30" s="21"/>
      <c r="L30" s="23"/>
    </row>
    <row r="31" spans="1:13" ht="20.100000000000001" customHeight="1" x14ac:dyDescent="0.2">
      <c r="A31" s="192"/>
      <c r="B31" s="192"/>
      <c r="C31" s="192"/>
      <c r="D31" s="192"/>
      <c r="E31" s="192"/>
      <c r="F31" s="192"/>
      <c r="G31" s="192"/>
      <c r="H31" s="192"/>
      <c r="I31" s="192"/>
      <c r="K31" s="21"/>
      <c r="L31" s="24"/>
    </row>
    <row r="32" spans="1:13" ht="20.100000000000001" customHeight="1" x14ac:dyDescent="0.2">
      <c r="A32" s="192"/>
      <c r="B32" s="192"/>
      <c r="C32" s="192"/>
      <c r="D32" s="192"/>
      <c r="E32" s="192"/>
      <c r="F32" s="192"/>
      <c r="G32" s="192"/>
      <c r="H32" s="192"/>
      <c r="I32" s="192"/>
      <c r="K32" s="197"/>
      <c r="L32" s="22"/>
    </row>
    <row r="33" spans="11:12" ht="15" x14ac:dyDescent="0.2">
      <c r="K33" s="197"/>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98" t="s">
        <v>29</v>
      </c>
      <c r="B65526" s="198"/>
      <c r="C65526" s="198"/>
      <c r="D65526" s="198"/>
      <c r="E65526" s="198"/>
    </row>
    <row r="65527" spans="1:5" x14ac:dyDescent="0.2">
      <c r="A65527" s="199" t="s">
        <v>30</v>
      </c>
      <c r="B65527" s="199"/>
      <c r="C65527" s="199"/>
      <c r="D65527" s="199"/>
      <c r="E65527" s="199"/>
    </row>
    <row r="65528" spans="1:5" x14ac:dyDescent="0.2">
      <c r="A65528" s="199" t="s">
        <v>31</v>
      </c>
      <c r="B65528" s="199"/>
      <c r="C65528" s="199"/>
      <c r="D65528" s="199"/>
      <c r="E65528" s="199"/>
    </row>
    <row r="65529" spans="1:5" x14ac:dyDescent="0.2">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zoomScale="85" zoomScaleNormal="85" workbookViewId="0">
      <selection activeCell="J26" sqref="J26"/>
    </sheetView>
  </sheetViews>
  <sheetFormatPr baseColWidth="10" defaultColWidth="11.42578125" defaultRowHeight="14.25" x14ac:dyDescent="0.2"/>
  <cols>
    <col min="1" max="1" width="0.42578125" style="85" customWidth="1"/>
    <col min="2" max="2" width="1.42578125" style="85" customWidth="1"/>
    <col min="3" max="3" width="44.7109375" style="85" customWidth="1"/>
    <col min="4" max="4" width="11.7109375" style="138" customWidth="1"/>
    <col min="5" max="6" width="33.7109375" style="120" customWidth="1"/>
    <col min="7" max="7" width="11.7109375" style="138" customWidth="1"/>
    <col min="8" max="9" width="33.7109375" style="120" customWidth="1"/>
    <col min="10" max="10" width="11.7109375" style="138" customWidth="1"/>
    <col min="11" max="12" width="33.7109375" style="120" customWidth="1"/>
    <col min="13" max="13" width="11.7109375" style="138" customWidth="1"/>
    <col min="14" max="15" width="33.7109375" style="120" customWidth="1"/>
    <col min="16" max="16" width="3.140625" style="85" customWidth="1"/>
    <col min="17" max="17" width="2.42578125" style="85" customWidth="1"/>
    <col min="18" max="18" width="7.42578125" style="85" hidden="1" customWidth="1"/>
    <col min="19" max="20" width="7.140625" style="85" hidden="1" customWidth="1"/>
    <col min="21" max="21" width="7" style="85" hidden="1" customWidth="1"/>
    <col min="22" max="22" width="11.42578125" style="85"/>
    <col min="23" max="23" width="13" style="85" customWidth="1"/>
    <col min="24" max="24" width="15.85546875" style="85" customWidth="1"/>
    <col min="25" max="25" width="13" style="85" customWidth="1"/>
    <col min="26" max="27" width="11.42578125" style="85" customWidth="1"/>
    <col min="28" max="16384" width="11.42578125" style="85"/>
  </cols>
  <sheetData>
    <row r="1" spans="1:21" ht="33" customHeight="1" x14ac:dyDescent="0.2">
      <c r="B1" s="264" t="s">
        <v>124</v>
      </c>
      <c r="C1" s="264"/>
      <c r="D1" s="264"/>
      <c r="E1" s="264"/>
      <c r="F1" s="264"/>
      <c r="G1" s="264"/>
      <c r="H1" s="264"/>
      <c r="I1" s="264"/>
      <c r="J1" s="265"/>
      <c r="K1" s="265"/>
      <c r="L1" s="86"/>
      <c r="M1" s="86"/>
      <c r="N1" s="86"/>
      <c r="O1" s="86"/>
    </row>
    <row r="2" spans="1:21" ht="15.75" x14ac:dyDescent="0.2">
      <c r="B2" s="266" t="s">
        <v>27</v>
      </c>
      <c r="C2" s="266"/>
      <c r="D2" s="220" t="s">
        <v>176</v>
      </c>
      <c r="E2" s="220"/>
      <c r="F2" s="220"/>
      <c r="G2" s="221" t="s">
        <v>177</v>
      </c>
      <c r="H2" s="221"/>
      <c r="I2" s="221"/>
      <c r="J2" s="222" t="s">
        <v>178</v>
      </c>
      <c r="K2" s="222"/>
      <c r="L2" s="222"/>
      <c r="M2" s="281" t="s">
        <v>179</v>
      </c>
      <c r="N2" s="281"/>
      <c r="O2" s="281"/>
      <c r="Q2" s="85">
        <v>1</v>
      </c>
    </row>
    <row r="3" spans="1:21" ht="15" customHeight="1" x14ac:dyDescent="0.2">
      <c r="B3" s="266"/>
      <c r="C3" s="266"/>
      <c r="D3" s="227" t="s">
        <v>34</v>
      </c>
      <c r="E3" s="225" t="s">
        <v>122</v>
      </c>
      <c r="F3" s="225" t="s">
        <v>125</v>
      </c>
      <c r="G3" s="223" t="s">
        <v>34</v>
      </c>
      <c r="H3" s="225" t="s">
        <v>122</v>
      </c>
      <c r="I3" s="225" t="s">
        <v>125</v>
      </c>
      <c r="J3" s="223" t="s">
        <v>34</v>
      </c>
      <c r="K3" s="232" t="s">
        <v>122</v>
      </c>
      <c r="L3" s="226" t="s">
        <v>125</v>
      </c>
      <c r="M3" s="223" t="s">
        <v>34</v>
      </c>
      <c r="N3" s="232" t="s">
        <v>122</v>
      </c>
      <c r="O3" s="226" t="s">
        <v>125</v>
      </c>
      <c r="Q3" s="85">
        <v>2</v>
      </c>
    </row>
    <row r="4" spans="1:21" ht="15.75" customHeight="1" x14ac:dyDescent="0.2">
      <c r="B4" s="266"/>
      <c r="C4" s="266"/>
      <c r="D4" s="228"/>
      <c r="E4" s="226"/>
      <c r="F4" s="226"/>
      <c r="G4" s="224"/>
      <c r="H4" s="226"/>
      <c r="I4" s="226"/>
      <c r="J4" s="224"/>
      <c r="K4" s="233"/>
      <c r="L4" s="243"/>
      <c r="M4" s="224"/>
      <c r="N4" s="233"/>
      <c r="O4" s="243"/>
      <c r="Q4" s="85">
        <v>3</v>
      </c>
    </row>
    <row r="5" spans="1:21" ht="15.75" x14ac:dyDescent="0.2">
      <c r="B5" s="266"/>
      <c r="C5" s="266"/>
      <c r="D5" s="87"/>
      <c r="E5" s="88"/>
      <c r="F5" s="88"/>
      <c r="G5" s="89"/>
      <c r="H5" s="90"/>
      <c r="I5" s="90"/>
      <c r="J5" s="89"/>
      <c r="K5" s="91"/>
      <c r="L5" s="90"/>
      <c r="M5" s="89"/>
      <c r="N5" s="91"/>
      <c r="O5" s="90"/>
      <c r="Q5" s="85">
        <v>4</v>
      </c>
    </row>
    <row r="6" spans="1:21" ht="18.75" x14ac:dyDescent="0.2">
      <c r="A6" s="219"/>
      <c r="B6" s="274"/>
      <c r="C6" s="92" t="s">
        <v>73</v>
      </c>
      <c r="D6" s="93"/>
      <c r="E6" s="93"/>
      <c r="F6" s="93"/>
      <c r="G6" s="93"/>
      <c r="H6" s="93"/>
      <c r="I6" s="93"/>
      <c r="J6" s="93"/>
      <c r="K6" s="93"/>
      <c r="L6" s="94"/>
      <c r="M6" s="93"/>
      <c r="N6" s="93"/>
      <c r="O6" s="94"/>
    </row>
    <row r="7" spans="1:21" ht="39.950000000000003" customHeight="1" x14ac:dyDescent="0.2">
      <c r="A7" s="219"/>
      <c r="B7" s="275"/>
      <c r="C7" s="95" t="s">
        <v>33</v>
      </c>
      <c r="D7" s="167">
        <v>4</v>
      </c>
      <c r="E7" s="59" t="s">
        <v>214</v>
      </c>
      <c r="F7" s="59" t="s">
        <v>215</v>
      </c>
      <c r="G7" s="78"/>
      <c r="H7" s="60"/>
      <c r="I7" s="60"/>
      <c r="J7" s="81"/>
      <c r="K7" s="61"/>
      <c r="L7" s="62"/>
      <c r="M7" s="83"/>
      <c r="N7" s="63"/>
      <c r="O7" s="64"/>
      <c r="R7" s="85">
        <f>COUNTIF(D7:D10,"1")</f>
        <v>0</v>
      </c>
      <c r="S7" s="85">
        <f>COUNTIF(G7:G10,"1")</f>
        <v>0</v>
      </c>
      <c r="T7" s="85">
        <f>COUNTIF(J7:J10,"1")</f>
        <v>0</v>
      </c>
      <c r="U7" s="85">
        <f>COUNTIF(M7:M10,"1")</f>
        <v>0</v>
      </c>
    </row>
    <row r="8" spans="1:21" ht="39.950000000000003" customHeight="1" x14ac:dyDescent="0.2">
      <c r="A8" s="219"/>
      <c r="B8" s="275"/>
      <c r="C8" s="96" t="s">
        <v>35</v>
      </c>
      <c r="D8" s="167">
        <v>2</v>
      </c>
      <c r="E8" s="59" t="s">
        <v>216</v>
      </c>
      <c r="F8" s="59" t="s">
        <v>217</v>
      </c>
      <c r="G8" s="78"/>
      <c r="H8" s="65"/>
      <c r="I8" s="60"/>
      <c r="J8" s="81"/>
      <c r="K8" s="66"/>
      <c r="L8" s="62"/>
      <c r="M8" s="83"/>
      <c r="N8" s="67"/>
      <c r="O8" s="64"/>
      <c r="R8" s="85">
        <f>COUNTIF(D7:D10,"2")</f>
        <v>2</v>
      </c>
      <c r="S8" s="85">
        <f>COUNTIF(G7:G10,"2")</f>
        <v>0</v>
      </c>
      <c r="T8" s="85">
        <f>COUNTIF(J7:J10,"2")</f>
        <v>0</v>
      </c>
      <c r="U8" s="85">
        <f>COUNTIF(M7:M10,"2")</f>
        <v>0</v>
      </c>
    </row>
    <row r="9" spans="1:21" ht="39.950000000000003" customHeight="1" x14ac:dyDescent="0.2">
      <c r="A9" s="219"/>
      <c r="B9" s="275"/>
      <c r="C9" s="97" t="s">
        <v>36</v>
      </c>
      <c r="D9" s="167">
        <v>3</v>
      </c>
      <c r="E9" s="59" t="s">
        <v>218</v>
      </c>
      <c r="F9" s="59" t="s">
        <v>219</v>
      </c>
      <c r="G9" s="78"/>
      <c r="H9" s="65"/>
      <c r="I9" s="60"/>
      <c r="J9" s="81"/>
      <c r="K9" s="66"/>
      <c r="L9" s="62"/>
      <c r="M9" s="83"/>
      <c r="N9" s="67"/>
      <c r="O9" s="64"/>
      <c r="R9" s="85">
        <f>COUNTIF(D7:D10,"3")</f>
        <v>1</v>
      </c>
      <c r="S9" s="85">
        <f>COUNTIF(G7:G10,"3")</f>
        <v>0</v>
      </c>
      <c r="T9" s="85">
        <f>COUNTIF(J7:J10,"3")</f>
        <v>0</v>
      </c>
      <c r="U9" s="85">
        <f>COUNTIF(M7:M10,"3")</f>
        <v>0</v>
      </c>
    </row>
    <row r="10" spans="1:21" ht="39.950000000000003" customHeight="1" x14ac:dyDescent="0.2">
      <c r="A10" s="219"/>
      <c r="B10" s="276"/>
      <c r="C10" s="97" t="s">
        <v>37</v>
      </c>
      <c r="D10" s="167">
        <v>2</v>
      </c>
      <c r="E10" s="59" t="s">
        <v>220</v>
      </c>
      <c r="F10" s="59" t="s">
        <v>221</v>
      </c>
      <c r="G10" s="78"/>
      <c r="H10" s="65"/>
      <c r="I10" s="60"/>
      <c r="J10" s="81"/>
      <c r="K10" s="66"/>
      <c r="L10" s="62"/>
      <c r="M10" s="83"/>
      <c r="N10" s="67"/>
      <c r="O10" s="64"/>
      <c r="R10" s="85">
        <f>COUNTIF(D7:D10,"4")</f>
        <v>1</v>
      </c>
      <c r="S10" s="85">
        <f>COUNTIF(G7:G10,"4")</f>
        <v>0</v>
      </c>
      <c r="T10" s="85">
        <f>COUNTIF(J7:J10,"4")</f>
        <v>0</v>
      </c>
      <c r="U10" s="85">
        <f>COUNTIF(M7:M10,"4")</f>
        <v>0</v>
      </c>
    </row>
    <row r="11" spans="1:21" ht="6" customHeight="1" x14ac:dyDescent="0.25">
      <c r="B11" s="271"/>
      <c r="C11" s="272"/>
      <c r="D11" s="272"/>
      <c r="E11" s="272"/>
      <c r="F11" s="272"/>
      <c r="G11" s="272"/>
      <c r="H11" s="272"/>
      <c r="I11" s="272"/>
      <c r="J11" s="272"/>
      <c r="K11" s="273"/>
      <c r="L11" s="98"/>
      <c r="M11" s="99"/>
      <c r="N11" s="98"/>
      <c r="O11" s="98"/>
      <c r="Q11" s="85">
        <f>COUNTIF(D7:D10,"1")</f>
        <v>0</v>
      </c>
      <c r="R11" s="85">
        <f>COUNTIF(D7:D10,"1")</f>
        <v>0</v>
      </c>
      <c r="S11" s="85">
        <f>COUNTIF(D7:D10,"3")</f>
        <v>1</v>
      </c>
    </row>
    <row r="12" spans="1:21" ht="18.75" x14ac:dyDescent="0.2">
      <c r="A12" s="219"/>
      <c r="B12" s="240"/>
      <c r="C12" s="100" t="s">
        <v>72</v>
      </c>
      <c r="D12" s="101"/>
      <c r="E12" s="101"/>
      <c r="F12" s="101"/>
      <c r="G12" s="101"/>
      <c r="H12" s="101"/>
      <c r="I12" s="101"/>
      <c r="J12" s="101"/>
      <c r="K12" s="102"/>
      <c r="L12" s="103"/>
      <c r="M12" s="101"/>
      <c r="N12" s="102"/>
      <c r="O12" s="103"/>
    </row>
    <row r="13" spans="1:21" ht="39.950000000000003" customHeight="1" x14ac:dyDescent="0.2">
      <c r="A13" s="219"/>
      <c r="B13" s="241"/>
      <c r="C13" s="104" t="s">
        <v>38</v>
      </c>
      <c r="D13" s="26">
        <v>3</v>
      </c>
      <c r="E13" s="59" t="s">
        <v>222</v>
      </c>
      <c r="F13" s="68" t="s">
        <v>223</v>
      </c>
      <c r="G13" s="79"/>
      <c r="H13" s="60"/>
      <c r="I13" s="60"/>
      <c r="J13" s="82"/>
      <c r="K13" s="69"/>
      <c r="L13" s="70"/>
      <c r="M13" s="84"/>
      <c r="N13" s="71"/>
      <c r="O13" s="72"/>
      <c r="R13" s="85">
        <f>COUNTIF(D13:D17,"1")</f>
        <v>0</v>
      </c>
      <c r="S13" s="85">
        <f>COUNTIF(G13:G17,"1")</f>
        <v>0</v>
      </c>
      <c r="T13" s="85">
        <f>COUNTIF(J13:J17,"1")</f>
        <v>0</v>
      </c>
      <c r="U13" s="85">
        <f>COUNTIF(M13:M17,"1")</f>
        <v>0</v>
      </c>
    </row>
    <row r="14" spans="1:21" ht="39.950000000000003" customHeight="1" x14ac:dyDescent="0.2">
      <c r="A14" s="219"/>
      <c r="B14" s="241"/>
      <c r="C14" s="96" t="s">
        <v>39</v>
      </c>
      <c r="D14" s="26">
        <v>3</v>
      </c>
      <c r="E14" s="73" t="s">
        <v>224</v>
      </c>
      <c r="F14" s="68" t="s">
        <v>225</v>
      </c>
      <c r="G14" s="79"/>
      <c r="H14" s="65"/>
      <c r="I14" s="60"/>
      <c r="J14" s="82"/>
      <c r="K14" s="70"/>
      <c r="L14" s="70"/>
      <c r="M14" s="84"/>
      <c r="N14" s="72"/>
      <c r="O14" s="72"/>
      <c r="R14" s="85">
        <f>COUNTIF(D13:D17,"2")</f>
        <v>0</v>
      </c>
      <c r="S14" s="85">
        <f>COUNTIF(G13:G17,"2")</f>
        <v>0</v>
      </c>
      <c r="T14" s="85">
        <f>COUNTIF(J13:J17,"2")</f>
        <v>0</v>
      </c>
      <c r="U14" s="85">
        <f>COUNTIF(M13:M17,"2")</f>
        <v>0</v>
      </c>
    </row>
    <row r="15" spans="1:21" ht="39.950000000000003" customHeight="1" x14ac:dyDescent="0.2">
      <c r="A15" s="219"/>
      <c r="B15" s="241"/>
      <c r="C15" s="96" t="s">
        <v>40</v>
      </c>
      <c r="D15" s="26">
        <v>3</v>
      </c>
      <c r="E15" s="73" t="s">
        <v>226</v>
      </c>
      <c r="F15" s="68" t="s">
        <v>227</v>
      </c>
      <c r="G15" s="79"/>
      <c r="H15" s="65"/>
      <c r="I15" s="60"/>
      <c r="J15" s="82"/>
      <c r="K15" s="70"/>
      <c r="L15" s="70"/>
      <c r="M15" s="84"/>
      <c r="N15" s="72"/>
      <c r="O15" s="72"/>
      <c r="R15" s="85">
        <f>COUNTIF(D13:D17,"3")</f>
        <v>5</v>
      </c>
      <c r="S15" s="85">
        <f>COUNTIF(G13:G17,"3")</f>
        <v>0</v>
      </c>
      <c r="T15" s="85">
        <f>COUNTIF(J13:J17,"3")</f>
        <v>0</v>
      </c>
      <c r="U15" s="85">
        <f>COUNTIF(M13:M17,"3")</f>
        <v>0</v>
      </c>
    </row>
    <row r="16" spans="1:21" ht="39.950000000000003" customHeight="1" x14ac:dyDescent="0.2">
      <c r="A16" s="219"/>
      <c r="B16" s="241"/>
      <c r="C16" s="97" t="s">
        <v>41</v>
      </c>
      <c r="D16" s="26">
        <v>3</v>
      </c>
      <c r="E16" s="73" t="s">
        <v>228</v>
      </c>
      <c r="F16" s="68" t="s">
        <v>229</v>
      </c>
      <c r="G16" s="79"/>
      <c r="H16" s="65"/>
      <c r="I16" s="60"/>
      <c r="J16" s="82"/>
      <c r="K16" s="70"/>
      <c r="L16" s="70"/>
      <c r="M16" s="84"/>
      <c r="N16" s="72"/>
      <c r="O16" s="72"/>
      <c r="R16" s="85">
        <f>COUNTIF(D13:D17,"4")</f>
        <v>0</v>
      </c>
      <c r="S16" s="85">
        <f>COUNTIF(G13:G17,"4")</f>
        <v>0</v>
      </c>
      <c r="T16" s="85">
        <f>COUNTIF(J13:J17,"4")</f>
        <v>0</v>
      </c>
      <c r="U16" s="85">
        <f>COUNTIF(M13:M17,"4")</f>
        <v>0</v>
      </c>
    </row>
    <row r="17" spans="1:21" ht="39.950000000000003" customHeight="1" x14ac:dyDescent="0.2">
      <c r="A17" s="219"/>
      <c r="B17" s="242"/>
      <c r="C17" s="96" t="s">
        <v>42</v>
      </c>
      <c r="D17" s="26">
        <v>3</v>
      </c>
      <c r="E17" s="73" t="s">
        <v>230</v>
      </c>
      <c r="F17" s="68" t="s">
        <v>231</v>
      </c>
      <c r="G17" s="79"/>
      <c r="H17" s="65"/>
      <c r="I17" s="60"/>
      <c r="J17" s="82"/>
      <c r="K17" s="70"/>
      <c r="L17" s="70"/>
      <c r="M17" s="84"/>
      <c r="N17" s="72"/>
      <c r="O17" s="72"/>
    </row>
    <row r="18" spans="1:21" ht="7.5" customHeight="1" x14ac:dyDescent="0.25">
      <c r="B18" s="229"/>
      <c r="C18" s="230"/>
      <c r="D18" s="230"/>
      <c r="E18" s="230"/>
      <c r="F18" s="230"/>
      <c r="G18" s="230"/>
      <c r="H18" s="230"/>
      <c r="I18" s="230"/>
      <c r="J18" s="230"/>
      <c r="K18" s="231"/>
      <c r="L18" s="98"/>
      <c r="M18" s="99"/>
      <c r="N18" s="98"/>
      <c r="O18" s="98"/>
    </row>
    <row r="19" spans="1:21" ht="18.75" x14ac:dyDescent="0.2">
      <c r="A19" s="219"/>
      <c r="B19" s="240"/>
      <c r="C19" s="100" t="s">
        <v>43</v>
      </c>
      <c r="D19" s="101"/>
      <c r="E19" s="101"/>
      <c r="F19" s="101"/>
      <c r="G19" s="101"/>
      <c r="H19" s="101"/>
      <c r="I19" s="101"/>
      <c r="J19" s="101"/>
      <c r="K19" s="102"/>
      <c r="L19" s="103"/>
      <c r="M19" s="101"/>
      <c r="N19" s="102"/>
      <c r="O19" s="103"/>
    </row>
    <row r="20" spans="1:21" ht="39.950000000000003" customHeight="1" x14ac:dyDescent="0.2">
      <c r="A20" s="219"/>
      <c r="B20" s="277"/>
      <c r="C20" s="105" t="s">
        <v>44</v>
      </c>
      <c r="D20" s="26">
        <v>4</v>
      </c>
      <c r="E20" s="59" t="s">
        <v>232</v>
      </c>
      <c r="F20" s="59" t="s">
        <v>233</v>
      </c>
      <c r="G20" s="79"/>
      <c r="H20" s="60"/>
      <c r="I20" s="60"/>
      <c r="J20" s="82"/>
      <c r="K20" s="74"/>
      <c r="L20" s="75"/>
      <c r="M20" s="84"/>
      <c r="N20" s="76"/>
      <c r="O20" s="77"/>
      <c r="R20" s="85">
        <f>COUNTIF(D20:D27,"1")</f>
        <v>0</v>
      </c>
      <c r="S20" s="85">
        <f>COUNTIF(G20:G27,"1")</f>
        <v>0</v>
      </c>
      <c r="T20" s="85">
        <f>COUNTIF(J20:J27,"1")</f>
        <v>0</v>
      </c>
      <c r="U20" s="85">
        <f>COUNTIF(M20:M27,"1")</f>
        <v>0</v>
      </c>
    </row>
    <row r="21" spans="1:21" ht="39.950000000000003" customHeight="1" x14ac:dyDescent="0.2">
      <c r="A21" s="219"/>
      <c r="B21" s="277"/>
      <c r="C21" s="106" t="s">
        <v>45</v>
      </c>
      <c r="D21" s="26">
        <v>3</v>
      </c>
      <c r="E21" s="73" t="s">
        <v>234</v>
      </c>
      <c r="F21" s="59" t="s">
        <v>235</v>
      </c>
      <c r="G21" s="79"/>
      <c r="H21" s="65"/>
      <c r="I21" s="60"/>
      <c r="J21" s="82"/>
      <c r="K21" s="75"/>
      <c r="L21" s="75"/>
      <c r="M21" s="84"/>
      <c r="N21" s="77"/>
      <c r="O21" s="77"/>
      <c r="R21" s="85">
        <f>COUNTIF(D20:D27,"2")</f>
        <v>3</v>
      </c>
      <c r="S21" s="85">
        <f>COUNTIF(G20:G27,"2")</f>
        <v>0</v>
      </c>
      <c r="T21" s="85">
        <f>COUNTIF(J20:J27,"2")</f>
        <v>0</v>
      </c>
      <c r="U21" s="85">
        <f>COUNTIF(M20:M27,"2")</f>
        <v>0</v>
      </c>
    </row>
    <row r="22" spans="1:21" ht="39.950000000000003" customHeight="1" x14ac:dyDescent="0.2">
      <c r="A22" s="219"/>
      <c r="B22" s="277"/>
      <c r="C22" s="106" t="s">
        <v>46</v>
      </c>
      <c r="D22" s="26">
        <v>3</v>
      </c>
      <c r="E22" s="73" t="s">
        <v>236</v>
      </c>
      <c r="F22" s="59" t="s">
        <v>237</v>
      </c>
      <c r="G22" s="79"/>
      <c r="H22" s="65"/>
      <c r="I22" s="60"/>
      <c r="J22" s="82"/>
      <c r="K22" s="75"/>
      <c r="L22" s="75"/>
      <c r="M22" s="84"/>
      <c r="N22" s="77"/>
      <c r="O22" s="77"/>
      <c r="R22" s="85">
        <f>COUNTIF(D20:D27,"3")</f>
        <v>4</v>
      </c>
      <c r="S22" s="85">
        <f>COUNTIF(G20:G27,"3")</f>
        <v>0</v>
      </c>
      <c r="T22" s="85">
        <f>COUNTIF(J20:J27,"3")</f>
        <v>0</v>
      </c>
      <c r="U22" s="85">
        <f>COUNTIF(M20:M27,"3")</f>
        <v>0</v>
      </c>
    </row>
    <row r="23" spans="1:21" ht="39.950000000000003" customHeight="1" x14ac:dyDescent="0.2">
      <c r="A23" s="219"/>
      <c r="B23" s="277"/>
      <c r="C23" s="106" t="s">
        <v>47</v>
      </c>
      <c r="D23" s="26">
        <v>2</v>
      </c>
      <c r="E23" s="73" t="s">
        <v>238</v>
      </c>
      <c r="F23" s="59" t="s">
        <v>239</v>
      </c>
      <c r="G23" s="79"/>
      <c r="H23" s="65"/>
      <c r="I23" s="60"/>
      <c r="J23" s="82"/>
      <c r="K23" s="75"/>
      <c r="L23" s="75"/>
      <c r="M23" s="84"/>
      <c r="N23" s="77"/>
      <c r="O23" s="77"/>
      <c r="R23" s="85">
        <f>COUNTIF(D20:D27,"4")</f>
        <v>1</v>
      </c>
      <c r="S23" s="85">
        <f>COUNTIF(G20:G27,"4")</f>
        <v>0</v>
      </c>
      <c r="T23" s="85">
        <f>COUNTIF(J20:J27,"4")</f>
        <v>0</v>
      </c>
      <c r="U23" s="85">
        <f>COUNTIF(M20:M27,"4")</f>
        <v>0</v>
      </c>
    </row>
    <row r="24" spans="1:21" ht="39.950000000000003" customHeight="1" x14ac:dyDescent="0.2">
      <c r="A24" s="219"/>
      <c r="B24" s="277"/>
      <c r="C24" s="106" t="s">
        <v>48</v>
      </c>
      <c r="D24" s="26">
        <v>2</v>
      </c>
      <c r="E24" s="73" t="s">
        <v>240</v>
      </c>
      <c r="F24" s="59" t="s">
        <v>241</v>
      </c>
      <c r="G24" s="79"/>
      <c r="H24" s="65"/>
      <c r="I24" s="60"/>
      <c r="J24" s="82"/>
      <c r="K24" s="75"/>
      <c r="L24" s="75"/>
      <c r="M24" s="84"/>
      <c r="N24" s="77"/>
      <c r="O24" s="77"/>
    </row>
    <row r="25" spans="1:21" ht="39.950000000000003" customHeight="1" x14ac:dyDescent="0.2">
      <c r="A25" s="219"/>
      <c r="B25" s="277"/>
      <c r="C25" s="106" t="s">
        <v>49</v>
      </c>
      <c r="D25" s="26">
        <v>2</v>
      </c>
      <c r="E25" s="73" t="s">
        <v>242</v>
      </c>
      <c r="F25" s="59" t="s">
        <v>243</v>
      </c>
      <c r="G25" s="79"/>
      <c r="H25" s="65"/>
      <c r="I25" s="60"/>
      <c r="J25" s="82"/>
      <c r="K25" s="75"/>
      <c r="L25" s="75"/>
      <c r="M25" s="84"/>
      <c r="N25" s="77"/>
      <c r="O25" s="77"/>
    </row>
    <row r="26" spans="1:21" ht="39.950000000000003" customHeight="1" x14ac:dyDescent="0.2">
      <c r="A26" s="219"/>
      <c r="B26" s="277"/>
      <c r="C26" s="106" t="s">
        <v>50</v>
      </c>
      <c r="D26" s="26">
        <v>3</v>
      </c>
      <c r="E26" s="73" t="s">
        <v>244</v>
      </c>
      <c r="F26" s="59" t="s">
        <v>245</v>
      </c>
      <c r="G26" s="79"/>
      <c r="H26" s="65"/>
      <c r="I26" s="60"/>
      <c r="J26" s="82"/>
      <c r="K26" s="75"/>
      <c r="L26" s="75"/>
      <c r="M26" s="84"/>
      <c r="N26" s="77"/>
      <c r="O26" s="77"/>
    </row>
    <row r="27" spans="1:21" ht="39.950000000000003" customHeight="1" x14ac:dyDescent="0.2">
      <c r="A27" s="219"/>
      <c r="B27" s="278"/>
      <c r="C27" s="106" t="s">
        <v>51</v>
      </c>
      <c r="D27" s="26">
        <v>3</v>
      </c>
      <c r="E27" s="73" t="s">
        <v>246</v>
      </c>
      <c r="F27" s="59" t="s">
        <v>247</v>
      </c>
      <c r="G27" s="79"/>
      <c r="H27" s="65"/>
      <c r="I27" s="60"/>
      <c r="J27" s="82"/>
      <c r="K27" s="75"/>
      <c r="L27" s="75"/>
      <c r="M27" s="84"/>
      <c r="N27" s="77"/>
      <c r="O27" s="77"/>
    </row>
    <row r="28" spans="1:21" ht="7.5" customHeight="1" x14ac:dyDescent="0.25">
      <c r="B28" s="256"/>
      <c r="C28" s="257"/>
      <c r="D28" s="257"/>
      <c r="E28" s="257"/>
      <c r="F28" s="257"/>
      <c r="G28" s="257"/>
      <c r="H28" s="257"/>
      <c r="I28" s="257"/>
      <c r="J28" s="257"/>
      <c r="K28" s="279"/>
      <c r="L28" s="98"/>
      <c r="M28" s="99"/>
      <c r="N28" s="98"/>
      <c r="O28" s="98"/>
    </row>
    <row r="29" spans="1:21" ht="18.75" x14ac:dyDescent="0.2">
      <c r="A29" s="219"/>
      <c r="B29" s="240"/>
      <c r="C29" s="100" t="s">
        <v>52</v>
      </c>
      <c r="D29" s="101"/>
      <c r="E29" s="101"/>
      <c r="F29" s="101"/>
      <c r="G29" s="101"/>
      <c r="H29" s="101"/>
      <c r="I29" s="101"/>
      <c r="J29" s="101"/>
      <c r="K29" s="102"/>
      <c r="L29" s="103"/>
      <c r="M29" s="101"/>
      <c r="N29" s="102"/>
      <c r="O29" s="103"/>
    </row>
    <row r="30" spans="1:21" ht="39.950000000000003" customHeight="1" x14ac:dyDescent="0.2">
      <c r="A30" s="219"/>
      <c r="B30" s="241"/>
      <c r="C30" s="104" t="s">
        <v>53</v>
      </c>
      <c r="D30" s="26">
        <v>3</v>
      </c>
      <c r="E30" s="59" t="s">
        <v>248</v>
      </c>
      <c r="F30" s="59" t="s">
        <v>249</v>
      </c>
      <c r="G30" s="79"/>
      <c r="H30" s="60"/>
      <c r="I30" s="60"/>
      <c r="J30" s="82"/>
      <c r="K30" s="74"/>
      <c r="L30" s="75"/>
      <c r="M30" s="84"/>
      <c r="N30" s="76"/>
      <c r="O30" s="77"/>
      <c r="R30" s="85">
        <f>COUNTIF(D30:D33,"1")</f>
        <v>0</v>
      </c>
      <c r="S30" s="85">
        <f>COUNTIF(G30:G33,"1")</f>
        <v>0</v>
      </c>
      <c r="T30" s="85">
        <f>COUNTIF(J30:J33,"1")</f>
        <v>0</v>
      </c>
      <c r="U30" s="85">
        <f>COUNTIF(M30:M33,"1")</f>
        <v>0</v>
      </c>
    </row>
    <row r="31" spans="1:21" ht="39.950000000000003" customHeight="1" x14ac:dyDescent="0.2">
      <c r="A31" s="219"/>
      <c r="B31" s="241"/>
      <c r="C31" s="96" t="s">
        <v>54</v>
      </c>
      <c r="D31" s="26">
        <v>3</v>
      </c>
      <c r="E31" s="73" t="s">
        <v>250</v>
      </c>
      <c r="F31" s="59" t="s">
        <v>251</v>
      </c>
      <c r="G31" s="79"/>
      <c r="H31" s="65"/>
      <c r="I31" s="60"/>
      <c r="J31" s="82"/>
      <c r="K31" s="75"/>
      <c r="L31" s="75"/>
      <c r="M31" s="84"/>
      <c r="N31" s="77"/>
      <c r="O31" s="77"/>
      <c r="R31" s="85">
        <f>COUNTIF(D30:D33,"2")</f>
        <v>0</v>
      </c>
      <c r="S31" s="85">
        <f>COUNTIF(G30:G33,"2")</f>
        <v>0</v>
      </c>
      <c r="T31" s="85">
        <f>COUNTIF(J30:J33,"2")</f>
        <v>0</v>
      </c>
      <c r="U31" s="85">
        <f>COUNTIF(M30:M33,"2")</f>
        <v>0</v>
      </c>
    </row>
    <row r="32" spans="1:21" ht="39.950000000000003" customHeight="1" x14ac:dyDescent="0.2">
      <c r="A32" s="219"/>
      <c r="B32" s="241"/>
      <c r="C32" s="96" t="s">
        <v>55</v>
      </c>
      <c r="D32" s="26">
        <v>3</v>
      </c>
      <c r="E32" s="73" t="s">
        <v>252</v>
      </c>
      <c r="F32" s="59" t="s">
        <v>253</v>
      </c>
      <c r="G32" s="79"/>
      <c r="H32" s="65"/>
      <c r="I32" s="60"/>
      <c r="J32" s="82"/>
      <c r="K32" s="75"/>
      <c r="L32" s="75"/>
      <c r="M32" s="84"/>
      <c r="N32" s="77"/>
      <c r="O32" s="77"/>
      <c r="R32" s="85">
        <f>COUNTIF(D30:D33,"3")</f>
        <v>4</v>
      </c>
      <c r="S32" s="85">
        <f>COUNTIF(G30:G33,"3")</f>
        <v>0</v>
      </c>
      <c r="T32" s="85">
        <f>COUNTIF(J30:J33,"31")</f>
        <v>0</v>
      </c>
      <c r="U32" s="85">
        <f>COUNTIF(M30:M33,"3")</f>
        <v>0</v>
      </c>
    </row>
    <row r="33" spans="1:21" ht="39.950000000000003" customHeight="1" x14ac:dyDescent="0.2">
      <c r="A33" s="219"/>
      <c r="B33" s="242"/>
      <c r="C33" s="96" t="s">
        <v>56</v>
      </c>
      <c r="D33" s="26">
        <v>3</v>
      </c>
      <c r="E33" s="73" t="s">
        <v>254</v>
      </c>
      <c r="F33" s="59" t="s">
        <v>255</v>
      </c>
      <c r="G33" s="79"/>
      <c r="H33" s="65"/>
      <c r="I33" s="60"/>
      <c r="J33" s="82"/>
      <c r="K33" s="75"/>
      <c r="L33" s="75"/>
      <c r="M33" s="84"/>
      <c r="N33" s="77"/>
      <c r="O33" s="77"/>
      <c r="R33" s="85">
        <f>COUNTIF(D30:D33,"4")</f>
        <v>0</v>
      </c>
      <c r="S33" s="85">
        <f>COUNTIF(G30:G33,"4")</f>
        <v>0</v>
      </c>
      <c r="T33" s="85">
        <f>COUNTIF(J30:J33,"4")</f>
        <v>0</v>
      </c>
      <c r="U33" s="85">
        <f>COUNTIF(M30:M33,"4")</f>
        <v>0</v>
      </c>
    </row>
    <row r="34" spans="1:21" ht="9" customHeight="1" x14ac:dyDescent="0.25">
      <c r="B34" s="229"/>
      <c r="C34" s="230"/>
      <c r="D34" s="230"/>
      <c r="E34" s="230"/>
      <c r="F34" s="230"/>
      <c r="G34" s="230"/>
      <c r="H34" s="230"/>
      <c r="I34" s="230"/>
      <c r="J34" s="230"/>
      <c r="K34" s="231"/>
      <c r="L34" s="98"/>
      <c r="M34" s="99"/>
      <c r="N34" s="98"/>
      <c r="O34" s="98"/>
    </row>
    <row r="35" spans="1:21" ht="18.75" x14ac:dyDescent="0.2">
      <c r="A35" s="219"/>
      <c r="B35" s="240"/>
      <c r="C35" s="107" t="s">
        <v>57</v>
      </c>
      <c r="D35" s="280"/>
      <c r="E35" s="280"/>
      <c r="F35" s="280"/>
      <c r="G35" s="280"/>
      <c r="H35" s="280"/>
      <c r="I35" s="280"/>
      <c r="J35" s="280"/>
      <c r="K35" s="280"/>
      <c r="L35" s="108"/>
      <c r="M35" s="109"/>
      <c r="N35" s="109"/>
      <c r="O35" s="108"/>
    </row>
    <row r="36" spans="1:21" ht="39.950000000000003" customHeight="1" x14ac:dyDescent="0.2">
      <c r="A36" s="219"/>
      <c r="B36" s="241"/>
      <c r="C36" s="104" t="s">
        <v>58</v>
      </c>
      <c r="D36" s="26">
        <v>3</v>
      </c>
      <c r="E36" s="59" t="s">
        <v>256</v>
      </c>
      <c r="F36" s="59" t="s">
        <v>257</v>
      </c>
      <c r="G36" s="79"/>
      <c r="H36" s="60"/>
      <c r="I36" s="60"/>
      <c r="J36" s="82"/>
      <c r="K36" s="74"/>
      <c r="L36" s="75"/>
      <c r="M36" s="84"/>
      <c r="N36" s="76"/>
      <c r="O36" s="77"/>
      <c r="R36" s="85">
        <f>COUNTIF(D36:D44,"1")</f>
        <v>0</v>
      </c>
      <c r="S36" s="85">
        <f>COUNTIF(G36:G44,"1")</f>
        <v>0</v>
      </c>
      <c r="T36" s="85">
        <f>COUNTIF(J36:J44,"1")</f>
        <v>0</v>
      </c>
      <c r="U36" s="85">
        <f>COUNTIF(M36:M44,"1")</f>
        <v>0</v>
      </c>
    </row>
    <row r="37" spans="1:21" ht="39.950000000000003" customHeight="1" x14ac:dyDescent="0.2">
      <c r="A37" s="219"/>
      <c r="B37" s="241"/>
      <c r="C37" s="96" t="s">
        <v>59</v>
      </c>
      <c r="D37" s="26">
        <v>2</v>
      </c>
      <c r="E37" s="73" t="s">
        <v>258</v>
      </c>
      <c r="F37" s="59" t="s">
        <v>259</v>
      </c>
      <c r="G37" s="79"/>
      <c r="H37" s="65"/>
      <c r="I37" s="60"/>
      <c r="J37" s="82"/>
      <c r="K37" s="75"/>
      <c r="L37" s="75"/>
      <c r="M37" s="84"/>
      <c r="N37" s="77"/>
      <c r="O37" s="77"/>
      <c r="R37" s="85">
        <f>COUNTIF(D36:D44,"2")</f>
        <v>1</v>
      </c>
      <c r="S37" s="85">
        <f>COUNTIF(G36:G44,"2")</f>
        <v>0</v>
      </c>
      <c r="T37" s="85">
        <f>COUNTIF(J36:J44,"2")</f>
        <v>0</v>
      </c>
      <c r="U37" s="85">
        <f>COUNTIF(M36:M44,"2")</f>
        <v>0</v>
      </c>
    </row>
    <row r="38" spans="1:21" ht="39.950000000000003" customHeight="1" x14ac:dyDescent="0.2">
      <c r="A38" s="219"/>
      <c r="B38" s="241"/>
      <c r="C38" s="96" t="s">
        <v>60</v>
      </c>
      <c r="D38" s="26">
        <v>3</v>
      </c>
      <c r="E38" s="73" t="s">
        <v>260</v>
      </c>
      <c r="F38" s="59" t="s">
        <v>261</v>
      </c>
      <c r="G38" s="79"/>
      <c r="H38" s="65"/>
      <c r="I38" s="60"/>
      <c r="J38" s="82"/>
      <c r="K38" s="75"/>
      <c r="L38" s="75"/>
      <c r="M38" s="84"/>
      <c r="N38" s="77"/>
      <c r="O38" s="77"/>
      <c r="R38" s="85">
        <f>COUNTIF(D36:D44,"3")</f>
        <v>7</v>
      </c>
      <c r="S38" s="85">
        <f>COUNTIF(G36:G44,"3")</f>
        <v>0</v>
      </c>
      <c r="T38" s="85">
        <f>COUNTIF(J36:J44,"3")</f>
        <v>0</v>
      </c>
      <c r="U38" s="85">
        <f>COUNTIF(M36:M44,"3")</f>
        <v>0</v>
      </c>
    </row>
    <row r="39" spans="1:21" ht="39.950000000000003" customHeight="1" x14ac:dyDescent="0.2">
      <c r="A39" s="219"/>
      <c r="B39" s="241"/>
      <c r="C39" s="96" t="s">
        <v>61</v>
      </c>
      <c r="D39" s="26">
        <v>4</v>
      </c>
      <c r="E39" s="73" t="s">
        <v>262</v>
      </c>
      <c r="F39" s="59" t="s">
        <v>263</v>
      </c>
      <c r="G39" s="79"/>
      <c r="H39" s="65"/>
      <c r="I39" s="60"/>
      <c r="J39" s="82"/>
      <c r="K39" s="75"/>
      <c r="L39" s="75"/>
      <c r="M39" s="84"/>
      <c r="N39" s="77"/>
      <c r="O39" s="77"/>
      <c r="R39" s="85">
        <f>COUNTIF(D36:D44,"4")</f>
        <v>1</v>
      </c>
      <c r="S39" s="85">
        <f>COUNTIF(G36:G44,"4")</f>
        <v>0</v>
      </c>
      <c r="T39" s="85">
        <f>COUNTIF(J36:J44,"4")</f>
        <v>0</v>
      </c>
      <c r="U39" s="85">
        <f>COUNTIF(M36:M44,"4")</f>
        <v>0</v>
      </c>
    </row>
    <row r="40" spans="1:21" ht="39.950000000000003" customHeight="1" x14ac:dyDescent="0.2">
      <c r="A40" s="219"/>
      <c r="B40" s="241"/>
      <c r="C40" s="96" t="s">
        <v>62</v>
      </c>
      <c r="D40" s="26">
        <v>3</v>
      </c>
      <c r="E40" s="73" t="s">
        <v>264</v>
      </c>
      <c r="F40" s="59" t="s">
        <v>265</v>
      </c>
      <c r="G40" s="79"/>
      <c r="H40" s="65"/>
      <c r="I40" s="60"/>
      <c r="J40" s="82"/>
      <c r="K40" s="75"/>
      <c r="L40" s="75"/>
      <c r="M40" s="84"/>
      <c r="N40" s="77"/>
      <c r="O40" s="77"/>
    </row>
    <row r="41" spans="1:21" ht="39.950000000000003" customHeight="1" x14ac:dyDescent="0.2">
      <c r="A41" s="219"/>
      <c r="B41" s="241"/>
      <c r="C41" s="96" t="s">
        <v>63</v>
      </c>
      <c r="D41" s="26">
        <v>3</v>
      </c>
      <c r="E41" s="73" t="s">
        <v>266</v>
      </c>
      <c r="F41" s="59" t="s">
        <v>267</v>
      </c>
      <c r="G41" s="79"/>
      <c r="H41" s="65"/>
      <c r="I41" s="60"/>
      <c r="J41" s="82"/>
      <c r="K41" s="75"/>
      <c r="L41" s="75"/>
      <c r="M41" s="84"/>
      <c r="N41" s="77"/>
      <c r="O41" s="77"/>
    </row>
    <row r="42" spans="1:21" ht="39.950000000000003" customHeight="1" x14ac:dyDescent="0.2">
      <c r="A42" s="219"/>
      <c r="B42" s="241"/>
      <c r="C42" s="96" t="s">
        <v>64</v>
      </c>
      <c r="D42" s="26">
        <v>3</v>
      </c>
      <c r="E42" s="73" t="s">
        <v>268</v>
      </c>
      <c r="F42" s="59" t="s">
        <v>269</v>
      </c>
      <c r="G42" s="79"/>
      <c r="H42" s="65"/>
      <c r="I42" s="60"/>
      <c r="J42" s="82"/>
      <c r="K42" s="75"/>
      <c r="L42" s="75"/>
      <c r="M42" s="84"/>
      <c r="N42" s="77"/>
      <c r="O42" s="77"/>
    </row>
    <row r="43" spans="1:21" ht="39.950000000000003" customHeight="1" x14ac:dyDescent="0.2">
      <c r="A43" s="219"/>
      <c r="B43" s="241"/>
      <c r="C43" s="96" t="s">
        <v>65</v>
      </c>
      <c r="D43" s="26">
        <v>3</v>
      </c>
      <c r="E43" s="73" t="s">
        <v>270</v>
      </c>
      <c r="F43" s="59" t="s">
        <v>271</v>
      </c>
      <c r="G43" s="79"/>
      <c r="H43" s="65"/>
      <c r="I43" s="60"/>
      <c r="J43" s="82"/>
      <c r="K43" s="75"/>
      <c r="L43" s="75"/>
      <c r="M43" s="84"/>
      <c r="N43" s="77"/>
      <c r="O43" s="77"/>
    </row>
    <row r="44" spans="1:21" ht="39.950000000000003" customHeight="1" x14ac:dyDescent="0.2">
      <c r="A44" s="219"/>
      <c r="B44" s="242"/>
      <c r="C44" s="96" t="s">
        <v>66</v>
      </c>
      <c r="D44" s="26">
        <v>3</v>
      </c>
      <c r="E44" s="73" t="s">
        <v>272</v>
      </c>
      <c r="F44" s="59" t="s">
        <v>273</v>
      </c>
      <c r="G44" s="79"/>
      <c r="H44" s="65"/>
      <c r="I44" s="60"/>
      <c r="J44" s="82"/>
      <c r="K44" s="75"/>
      <c r="L44" s="75"/>
      <c r="M44" s="84"/>
      <c r="N44" s="77"/>
      <c r="O44" s="77"/>
    </row>
    <row r="45" spans="1:21" ht="6.75" customHeight="1" x14ac:dyDescent="0.25">
      <c r="B45" s="229"/>
      <c r="C45" s="230"/>
      <c r="D45" s="230"/>
      <c r="E45" s="230"/>
      <c r="F45" s="230"/>
      <c r="G45" s="230"/>
      <c r="H45" s="230"/>
      <c r="I45" s="230"/>
      <c r="J45" s="230"/>
      <c r="K45" s="231"/>
      <c r="L45" s="98"/>
      <c r="M45" s="99"/>
      <c r="N45" s="98"/>
      <c r="O45" s="98"/>
    </row>
    <row r="46" spans="1:21" ht="18.75" x14ac:dyDescent="0.2">
      <c r="A46" s="219"/>
      <c r="B46" s="240"/>
      <c r="C46" s="100" t="s">
        <v>67</v>
      </c>
      <c r="D46" s="101"/>
      <c r="E46" s="101"/>
      <c r="F46" s="101"/>
      <c r="G46" s="101"/>
      <c r="H46" s="101"/>
      <c r="I46" s="101"/>
      <c r="J46" s="101"/>
      <c r="K46" s="102"/>
      <c r="L46" s="103"/>
      <c r="M46" s="101"/>
      <c r="N46" s="102"/>
      <c r="O46" s="103"/>
    </row>
    <row r="47" spans="1:21" ht="39.950000000000003" customHeight="1" x14ac:dyDescent="0.2">
      <c r="A47" s="219"/>
      <c r="B47" s="241"/>
      <c r="C47" s="104" t="s">
        <v>68</v>
      </c>
      <c r="D47" s="26">
        <v>3</v>
      </c>
      <c r="E47" s="29" t="s">
        <v>274</v>
      </c>
      <c r="F47" s="29" t="s">
        <v>275</v>
      </c>
      <c r="G47" s="27"/>
      <c r="H47" s="31"/>
      <c r="I47" s="31"/>
      <c r="J47" s="28"/>
      <c r="K47" s="33"/>
      <c r="L47" s="34"/>
      <c r="M47" s="51"/>
      <c r="N47" s="49"/>
      <c r="O47" s="50"/>
      <c r="R47" s="85">
        <f>COUNTIF(D47:D50,"1")</f>
        <v>0</v>
      </c>
      <c r="S47" s="85">
        <f>COUNTIF(G47:G50,"1")</f>
        <v>0</v>
      </c>
      <c r="T47" s="85">
        <f>COUNTIF(J47:J50,"1")</f>
        <v>0</v>
      </c>
      <c r="U47" s="85">
        <f>COUNTIF(M47:M50,"1")</f>
        <v>0</v>
      </c>
    </row>
    <row r="48" spans="1:21" ht="39.950000000000003" customHeight="1" x14ac:dyDescent="0.2">
      <c r="A48" s="219"/>
      <c r="B48" s="241"/>
      <c r="C48" s="96" t="s">
        <v>69</v>
      </c>
      <c r="D48" s="26">
        <v>3</v>
      </c>
      <c r="E48" s="30" t="s">
        <v>276</v>
      </c>
      <c r="F48" s="29" t="s">
        <v>277</v>
      </c>
      <c r="G48" s="27"/>
      <c r="H48" s="32"/>
      <c r="I48" s="31"/>
      <c r="J48" s="28"/>
      <c r="K48" s="34"/>
      <c r="L48" s="34"/>
      <c r="M48" s="51"/>
      <c r="N48" s="50"/>
      <c r="O48" s="50"/>
      <c r="R48" s="85">
        <f>COUNTIF(D47:D50,"2")</f>
        <v>1</v>
      </c>
      <c r="S48" s="85">
        <f>COUNTIF(G47:G50,"2")</f>
        <v>0</v>
      </c>
      <c r="T48" s="85">
        <f>COUNTIF(J47:J50,"2")</f>
        <v>0</v>
      </c>
      <c r="U48" s="85">
        <f>COUNTIF(M47:M50,"2")</f>
        <v>0</v>
      </c>
    </row>
    <row r="49" spans="1:21" ht="39.950000000000003" customHeight="1" x14ac:dyDescent="0.2">
      <c r="A49" s="219"/>
      <c r="B49" s="241"/>
      <c r="C49" s="96" t="s">
        <v>70</v>
      </c>
      <c r="D49" s="26">
        <v>3</v>
      </c>
      <c r="E49" s="30" t="s">
        <v>278</v>
      </c>
      <c r="F49" s="29" t="s">
        <v>279</v>
      </c>
      <c r="G49" s="27"/>
      <c r="H49" s="32"/>
      <c r="I49" s="31"/>
      <c r="J49" s="28"/>
      <c r="K49" s="34"/>
      <c r="L49" s="34"/>
      <c r="M49" s="51"/>
      <c r="N49" s="50"/>
      <c r="O49" s="50"/>
      <c r="R49" s="85">
        <f>COUNTIF(D47:D50,"3")</f>
        <v>3</v>
      </c>
      <c r="S49" s="85">
        <f>COUNTIF(G47:G50,"3")</f>
        <v>0</v>
      </c>
      <c r="T49" s="85">
        <f>COUNTIF(J47:J50,"3")</f>
        <v>0</v>
      </c>
      <c r="U49" s="85">
        <f>COUNTIF(M47:M50,"3")</f>
        <v>0</v>
      </c>
    </row>
    <row r="50" spans="1:21" ht="39.950000000000003" customHeight="1" x14ac:dyDescent="0.2">
      <c r="A50" s="219"/>
      <c r="B50" s="242"/>
      <c r="C50" s="96" t="s">
        <v>71</v>
      </c>
      <c r="D50" s="26">
        <v>2</v>
      </c>
      <c r="E50" s="30" t="s">
        <v>280</v>
      </c>
      <c r="F50" s="29" t="s">
        <v>281</v>
      </c>
      <c r="G50" s="27"/>
      <c r="H50" s="32"/>
      <c r="I50" s="31"/>
      <c r="J50" s="28"/>
      <c r="K50" s="34"/>
      <c r="L50" s="34"/>
      <c r="M50" s="51"/>
      <c r="N50" s="50"/>
      <c r="O50" s="50"/>
      <c r="R50" s="85">
        <f>COUNTIF(D47:D50,"4")</f>
        <v>0</v>
      </c>
      <c r="S50" s="85">
        <f>COUNTIF(G47:G50,"4")</f>
        <v>0</v>
      </c>
      <c r="T50" s="85">
        <f>COUNTIF(J47:J50,"4")</f>
        <v>0</v>
      </c>
      <c r="U50" s="85">
        <f>COUNTIF(M47:M50,"4")</f>
        <v>0</v>
      </c>
    </row>
    <row r="51" spans="1:21" ht="8.25" customHeight="1" x14ac:dyDescent="0.25">
      <c r="B51" s="229"/>
      <c r="C51" s="230"/>
      <c r="D51" s="230"/>
      <c r="E51" s="230"/>
      <c r="F51" s="230"/>
      <c r="G51" s="230"/>
      <c r="H51" s="230"/>
      <c r="I51" s="230"/>
      <c r="J51" s="230"/>
      <c r="K51" s="231"/>
      <c r="L51" s="98"/>
      <c r="M51" s="99"/>
      <c r="N51" s="98"/>
      <c r="O51" s="98"/>
    </row>
    <row r="52" spans="1:21" ht="24" customHeight="1" x14ac:dyDescent="0.2">
      <c r="B52" s="259" t="s">
        <v>26</v>
      </c>
      <c r="C52" s="260"/>
      <c r="D52" s="251" t="s">
        <v>176</v>
      </c>
      <c r="E52" s="252"/>
      <c r="F52" s="253"/>
      <c r="G52" s="234" t="s">
        <v>177</v>
      </c>
      <c r="H52" s="235"/>
      <c r="I52" s="236"/>
      <c r="J52" s="237" t="s">
        <v>178</v>
      </c>
      <c r="K52" s="238"/>
      <c r="L52" s="239"/>
      <c r="M52" s="282" t="s">
        <v>179</v>
      </c>
      <c r="N52" s="283"/>
      <c r="O52" s="284"/>
    </row>
    <row r="53" spans="1:21" ht="33" customHeight="1" x14ac:dyDescent="0.2">
      <c r="B53" s="261"/>
      <c r="C53" s="262"/>
      <c r="D53" s="110" t="s">
        <v>34</v>
      </c>
      <c r="E53" s="111" t="s">
        <v>122</v>
      </c>
      <c r="F53" s="111" t="s">
        <v>125</v>
      </c>
      <c r="G53" s="110" t="s">
        <v>34</v>
      </c>
      <c r="H53" s="111" t="s">
        <v>122</v>
      </c>
      <c r="I53" s="111" t="s">
        <v>125</v>
      </c>
      <c r="J53" s="110" t="s">
        <v>34</v>
      </c>
      <c r="K53" s="111" t="s">
        <v>122</v>
      </c>
      <c r="L53" s="112" t="s">
        <v>125</v>
      </c>
      <c r="M53" s="110" t="s">
        <v>34</v>
      </c>
      <c r="N53" s="111" t="s">
        <v>122</v>
      </c>
      <c r="O53" s="112" t="s">
        <v>125</v>
      </c>
    </row>
    <row r="54" spans="1:21" ht="18.75" x14ac:dyDescent="0.2">
      <c r="A54" s="219"/>
      <c r="B54" s="113"/>
      <c r="C54" s="263" t="s">
        <v>74</v>
      </c>
      <c r="D54" s="246"/>
      <c r="E54" s="246"/>
      <c r="F54" s="246"/>
      <c r="G54" s="246"/>
      <c r="H54" s="246"/>
      <c r="I54" s="246"/>
      <c r="J54" s="246"/>
      <c r="K54" s="246"/>
      <c r="L54" s="114"/>
      <c r="M54" s="115"/>
      <c r="N54" s="115"/>
      <c r="O54" s="114"/>
    </row>
    <row r="55" spans="1:21" ht="30" customHeight="1" x14ac:dyDescent="0.2">
      <c r="A55" s="219"/>
      <c r="B55" s="116"/>
      <c r="C55" s="104" t="s">
        <v>75</v>
      </c>
      <c r="D55" s="26">
        <v>3</v>
      </c>
      <c r="E55" s="59" t="s">
        <v>301</v>
      </c>
      <c r="F55" s="59" t="s">
        <v>302</v>
      </c>
      <c r="G55" s="79"/>
      <c r="H55" s="60"/>
      <c r="I55" s="60"/>
      <c r="J55" s="82"/>
      <c r="K55" s="74"/>
      <c r="L55" s="75"/>
      <c r="M55" s="84"/>
      <c r="N55" s="76"/>
      <c r="O55" s="77"/>
      <c r="R55" s="85">
        <f>COUNTIF(D55:D59,"1")</f>
        <v>0</v>
      </c>
      <c r="S55" s="85">
        <f>COUNTIF(G55:G59,"1")</f>
        <v>0</v>
      </c>
      <c r="T55" s="85">
        <f>COUNTIF(J55:J59,"1")</f>
        <v>0</v>
      </c>
      <c r="U55" s="85">
        <f>COUNTIF(M55:M59,"1")</f>
        <v>0</v>
      </c>
    </row>
    <row r="56" spans="1:21" ht="30" customHeight="1" x14ac:dyDescent="0.2">
      <c r="A56" s="219"/>
      <c r="B56" s="116"/>
      <c r="C56" s="96" t="s">
        <v>76</v>
      </c>
      <c r="D56" s="26">
        <v>2</v>
      </c>
      <c r="E56" s="73" t="s">
        <v>303</v>
      </c>
      <c r="F56" s="59" t="s">
        <v>304</v>
      </c>
      <c r="G56" s="79"/>
      <c r="H56" s="65"/>
      <c r="I56" s="60"/>
      <c r="J56" s="82"/>
      <c r="K56" s="75"/>
      <c r="L56" s="75"/>
      <c r="M56" s="84"/>
      <c r="N56" s="77"/>
      <c r="O56" s="77"/>
      <c r="R56" s="85">
        <f>COUNTIF(D55:D59,"2")</f>
        <v>2</v>
      </c>
      <c r="S56" s="85">
        <f>COUNTIF(G55:G59,"2")</f>
        <v>0</v>
      </c>
      <c r="T56" s="85">
        <f>COUNTIF(J55:J59,"2")</f>
        <v>0</v>
      </c>
      <c r="U56" s="85">
        <f>COUNTIF(M55:M59,"2")</f>
        <v>0</v>
      </c>
    </row>
    <row r="57" spans="1:21" ht="30" customHeight="1" x14ac:dyDescent="0.2">
      <c r="A57" s="219"/>
      <c r="B57" s="116"/>
      <c r="C57" s="96" t="s">
        <v>77</v>
      </c>
      <c r="D57" s="26">
        <v>2</v>
      </c>
      <c r="E57" s="73" t="s">
        <v>305</v>
      </c>
      <c r="F57" s="59" t="s">
        <v>306</v>
      </c>
      <c r="G57" s="79"/>
      <c r="H57" s="65"/>
      <c r="I57" s="60"/>
      <c r="J57" s="82"/>
      <c r="K57" s="75"/>
      <c r="L57" s="75"/>
      <c r="M57" s="84"/>
      <c r="N57" s="77"/>
      <c r="O57" s="77"/>
      <c r="R57" s="85">
        <f>COUNTIF(D55:D59,"3")</f>
        <v>3</v>
      </c>
      <c r="S57" s="85">
        <f>COUNTIF(G55:G59,"3")</f>
        <v>0</v>
      </c>
      <c r="T57" s="85">
        <f>COUNTIF(J55:J59,"3")</f>
        <v>0</v>
      </c>
      <c r="U57" s="85">
        <f>COUNTIF(M55:M59,"3")</f>
        <v>0</v>
      </c>
    </row>
    <row r="58" spans="1:21" ht="30" customHeight="1" x14ac:dyDescent="0.2">
      <c r="A58" s="219"/>
      <c r="B58" s="116"/>
      <c r="C58" s="96" t="s">
        <v>78</v>
      </c>
      <c r="D58" s="26">
        <v>3</v>
      </c>
      <c r="E58" s="73" t="s">
        <v>307</v>
      </c>
      <c r="F58" s="59" t="s">
        <v>308</v>
      </c>
      <c r="G58" s="79"/>
      <c r="H58" s="65"/>
      <c r="I58" s="60"/>
      <c r="J58" s="82"/>
      <c r="K58" s="75"/>
      <c r="L58" s="75"/>
      <c r="M58" s="84"/>
      <c r="N58" s="77"/>
      <c r="O58" s="77"/>
      <c r="R58" s="85">
        <f>COUNTIF(D55:D59,"4")</f>
        <v>0</v>
      </c>
      <c r="S58" s="85">
        <f>COUNTIF(G55:G59,"4")</f>
        <v>0</v>
      </c>
      <c r="T58" s="85">
        <f>COUNTIF(J55:J59,"4")</f>
        <v>0</v>
      </c>
      <c r="U58" s="85">
        <f>COUNTIF(M55:M59,"4")</f>
        <v>0</v>
      </c>
    </row>
    <row r="59" spans="1:21" ht="30" customHeight="1" x14ac:dyDescent="0.2">
      <c r="A59" s="219"/>
      <c r="B59" s="117"/>
      <c r="C59" s="96" t="s">
        <v>79</v>
      </c>
      <c r="D59" s="26">
        <v>3</v>
      </c>
      <c r="E59" s="73" t="s">
        <v>309</v>
      </c>
      <c r="F59" s="59" t="s">
        <v>310</v>
      </c>
      <c r="G59" s="79"/>
      <c r="H59" s="65"/>
      <c r="I59" s="60"/>
      <c r="J59" s="82"/>
      <c r="K59" s="75"/>
      <c r="L59" s="75"/>
      <c r="M59" s="84"/>
      <c r="N59" s="77"/>
      <c r="O59" s="77"/>
    </row>
    <row r="60" spans="1:21" ht="6.75" customHeight="1" x14ac:dyDescent="0.25">
      <c r="B60" s="244"/>
      <c r="C60" s="245"/>
      <c r="D60" s="118"/>
      <c r="E60" s="119"/>
      <c r="F60" s="119"/>
      <c r="G60" s="118"/>
      <c r="H60" s="119"/>
      <c r="I60" s="119"/>
      <c r="J60" s="118"/>
      <c r="K60" s="119"/>
      <c r="M60" s="118"/>
      <c r="N60" s="119"/>
    </row>
    <row r="61" spans="1:21" ht="18.75" x14ac:dyDescent="0.2">
      <c r="A61" s="219"/>
      <c r="B61" s="113"/>
      <c r="C61" s="263" t="s">
        <v>80</v>
      </c>
      <c r="D61" s="246"/>
      <c r="E61" s="246"/>
      <c r="F61" s="246"/>
      <c r="G61" s="246"/>
      <c r="H61" s="246"/>
      <c r="I61" s="246"/>
      <c r="J61" s="246"/>
      <c r="K61" s="247"/>
      <c r="L61" s="115"/>
      <c r="M61" s="115"/>
      <c r="N61" s="115"/>
      <c r="O61" s="115"/>
    </row>
    <row r="62" spans="1:21" ht="30" customHeight="1" x14ac:dyDescent="0.2">
      <c r="A62" s="219"/>
      <c r="B62" s="121"/>
      <c r="C62" s="95" t="s">
        <v>81</v>
      </c>
      <c r="D62" s="26">
        <v>3</v>
      </c>
      <c r="E62" s="59" t="s">
        <v>311</v>
      </c>
      <c r="F62" s="59" t="s">
        <v>312</v>
      </c>
      <c r="G62" s="79"/>
      <c r="H62" s="60"/>
      <c r="I62" s="60"/>
      <c r="J62" s="82"/>
      <c r="K62" s="75"/>
      <c r="L62" s="75"/>
      <c r="M62" s="84"/>
      <c r="N62" s="77"/>
      <c r="O62" s="77"/>
      <c r="R62" s="85">
        <f>COUNTIF(D62:D65,"1")</f>
        <v>0</v>
      </c>
      <c r="S62" s="85">
        <f>COUNTIF(G62:G65,"1")</f>
        <v>0</v>
      </c>
      <c r="T62" s="85">
        <f>COUNTIF(J62:J65,"1")</f>
        <v>0</v>
      </c>
      <c r="U62" s="85">
        <f>COUNTIF(M62:M65,"1")</f>
        <v>0</v>
      </c>
    </row>
    <row r="63" spans="1:21" ht="30" customHeight="1" x14ac:dyDescent="0.2">
      <c r="A63" s="219"/>
      <c r="B63" s="116"/>
      <c r="C63" s="96" t="s">
        <v>82</v>
      </c>
      <c r="D63" s="26">
        <v>3</v>
      </c>
      <c r="E63" s="73" t="s">
        <v>313</v>
      </c>
      <c r="F63" s="59" t="s">
        <v>314</v>
      </c>
      <c r="G63" s="79"/>
      <c r="H63" s="65"/>
      <c r="I63" s="60"/>
      <c r="J63" s="82"/>
      <c r="K63" s="75"/>
      <c r="L63" s="75"/>
      <c r="M63" s="84"/>
      <c r="N63" s="77"/>
      <c r="O63" s="77"/>
      <c r="R63" s="85">
        <f>COUNTIF(D62:D65,"2")</f>
        <v>0</v>
      </c>
      <c r="S63" s="85">
        <f>COUNTIF(G62:G65,"2")</f>
        <v>0</v>
      </c>
      <c r="T63" s="85">
        <f>COUNTIF(J62:J65,"2")</f>
        <v>0</v>
      </c>
      <c r="U63" s="85">
        <f>COUNTIF(M62:M65,"2")</f>
        <v>0</v>
      </c>
    </row>
    <row r="64" spans="1:21" ht="30" customHeight="1" x14ac:dyDescent="0.2">
      <c r="A64" s="219"/>
      <c r="B64" s="116"/>
      <c r="C64" s="96" t="s">
        <v>83</v>
      </c>
      <c r="D64" s="26">
        <v>3</v>
      </c>
      <c r="E64" s="73" t="s">
        <v>315</v>
      </c>
      <c r="F64" s="59" t="s">
        <v>316</v>
      </c>
      <c r="G64" s="79"/>
      <c r="H64" s="65"/>
      <c r="I64" s="60"/>
      <c r="J64" s="82"/>
      <c r="K64" s="75"/>
      <c r="L64" s="75"/>
      <c r="M64" s="84"/>
      <c r="N64" s="77"/>
      <c r="O64" s="77"/>
      <c r="R64" s="85">
        <f>COUNTIF(D62:D65,"3")</f>
        <v>4</v>
      </c>
      <c r="S64" s="85">
        <f>COUNTIF(G62:G65,"3")</f>
        <v>0</v>
      </c>
      <c r="T64" s="85">
        <f>COUNTIF(J62:J65,"3")</f>
        <v>0</v>
      </c>
      <c r="U64" s="85">
        <f>COUNTIF(M62:M65,"3")</f>
        <v>0</v>
      </c>
    </row>
    <row r="65" spans="1:21" ht="30" customHeight="1" x14ac:dyDescent="0.2">
      <c r="A65" s="219"/>
      <c r="B65" s="117"/>
      <c r="C65" s="96" t="s">
        <v>84</v>
      </c>
      <c r="D65" s="26">
        <v>3</v>
      </c>
      <c r="E65" s="73" t="s">
        <v>317</v>
      </c>
      <c r="F65" s="59" t="s">
        <v>318</v>
      </c>
      <c r="G65" s="79"/>
      <c r="H65" s="65"/>
      <c r="I65" s="60"/>
      <c r="J65" s="82"/>
      <c r="K65" s="75"/>
      <c r="L65" s="75"/>
      <c r="M65" s="84"/>
      <c r="N65" s="77"/>
      <c r="O65" s="77"/>
      <c r="R65" s="85">
        <f>COUNTIF(D62:D65,"4")</f>
        <v>0</v>
      </c>
      <c r="S65" s="85">
        <f>COUNTIF(G62:G65,"4")</f>
        <v>0</v>
      </c>
      <c r="T65" s="85">
        <f>COUNTIF(J62:J65,"4")</f>
        <v>0</v>
      </c>
      <c r="U65" s="85">
        <f>COUNTIF(M62:M65,"4")</f>
        <v>0</v>
      </c>
    </row>
    <row r="66" spans="1:21" ht="9" customHeight="1" x14ac:dyDescent="0.25">
      <c r="B66" s="256"/>
      <c r="C66" s="257"/>
      <c r="D66" s="257"/>
      <c r="E66" s="257"/>
      <c r="F66" s="257"/>
      <c r="G66" s="257"/>
      <c r="H66" s="257"/>
      <c r="I66" s="257"/>
      <c r="J66" s="257"/>
      <c r="K66" s="258"/>
      <c r="L66" s="98"/>
      <c r="M66" s="99"/>
      <c r="N66" s="98"/>
      <c r="O66" s="98"/>
    </row>
    <row r="67" spans="1:21" ht="18.75" x14ac:dyDescent="0.2">
      <c r="A67" s="219"/>
      <c r="B67" s="113"/>
      <c r="C67" s="263" t="s">
        <v>167</v>
      </c>
      <c r="D67" s="246"/>
      <c r="E67" s="246"/>
      <c r="F67" s="246"/>
      <c r="G67" s="246"/>
      <c r="H67" s="246"/>
      <c r="I67" s="246"/>
      <c r="J67" s="246"/>
      <c r="K67" s="247"/>
      <c r="L67" s="122"/>
      <c r="M67" s="122"/>
      <c r="N67" s="122"/>
      <c r="O67" s="122"/>
    </row>
    <row r="68" spans="1:21" ht="30" customHeight="1" x14ac:dyDescent="0.2">
      <c r="A68" s="219"/>
      <c r="B68" s="116"/>
      <c r="C68" s="104" t="s">
        <v>85</v>
      </c>
      <c r="D68" s="26">
        <v>3</v>
      </c>
      <c r="E68" s="68" t="s">
        <v>319</v>
      </c>
      <c r="F68" s="59" t="s">
        <v>320</v>
      </c>
      <c r="G68" s="79"/>
      <c r="H68" s="60"/>
      <c r="I68" s="60"/>
      <c r="J68" s="82"/>
      <c r="K68" s="75"/>
      <c r="L68" s="75"/>
      <c r="M68" s="84"/>
      <c r="N68" s="77"/>
      <c r="O68" s="77"/>
      <c r="R68" s="85">
        <f>COUNTIF(D68:D71,"1")</f>
        <v>0</v>
      </c>
      <c r="S68" s="85">
        <f>COUNTIF(G68:G71,"1")</f>
        <v>0</v>
      </c>
      <c r="T68" s="85">
        <f>COUNTIF(J68:J71,"1")</f>
        <v>0</v>
      </c>
      <c r="U68" s="85">
        <f>COUNTIF(M68:M71,"1")</f>
        <v>0</v>
      </c>
    </row>
    <row r="69" spans="1:21" ht="30" customHeight="1" x14ac:dyDescent="0.2">
      <c r="A69" s="219"/>
      <c r="B69" s="116"/>
      <c r="C69" s="96" t="s">
        <v>86</v>
      </c>
      <c r="D69" s="26">
        <v>3</v>
      </c>
      <c r="E69" s="80" t="s">
        <v>321</v>
      </c>
      <c r="F69" s="59" t="s">
        <v>322</v>
      </c>
      <c r="G69" s="79"/>
      <c r="H69" s="65"/>
      <c r="I69" s="60"/>
      <c r="J69" s="82"/>
      <c r="K69" s="75"/>
      <c r="L69" s="75"/>
      <c r="M69" s="84"/>
      <c r="N69" s="77"/>
      <c r="O69" s="77"/>
      <c r="R69" s="85">
        <f>COUNTIF(D68:D71,"2")</f>
        <v>1</v>
      </c>
      <c r="S69" s="85">
        <f>COUNTIF(G68:G71,"2")</f>
        <v>0</v>
      </c>
      <c r="T69" s="85">
        <f>COUNTIF(J68:J71,"2")</f>
        <v>0</v>
      </c>
      <c r="U69" s="85">
        <f>COUNTIF(M68:M71,"2")</f>
        <v>0</v>
      </c>
    </row>
    <row r="70" spans="1:21" ht="30" customHeight="1" x14ac:dyDescent="0.2">
      <c r="A70" s="219"/>
      <c r="B70" s="116"/>
      <c r="C70" s="96" t="s">
        <v>87</v>
      </c>
      <c r="D70" s="26">
        <v>2</v>
      </c>
      <c r="E70" s="80" t="s">
        <v>323</v>
      </c>
      <c r="F70" s="59" t="s">
        <v>324</v>
      </c>
      <c r="G70" s="79"/>
      <c r="H70" s="65"/>
      <c r="I70" s="60"/>
      <c r="J70" s="82"/>
      <c r="K70" s="75"/>
      <c r="L70" s="75"/>
      <c r="M70" s="84"/>
      <c r="N70" s="77"/>
      <c r="O70" s="77"/>
      <c r="R70" s="85">
        <f>COUNTIF(D68:D71,"3")</f>
        <v>3</v>
      </c>
      <c r="S70" s="85">
        <f>COUNTIF(G68:G71,"3")</f>
        <v>0</v>
      </c>
      <c r="T70" s="85">
        <f>COUNTIF(J68:J71,"3")</f>
        <v>0</v>
      </c>
      <c r="U70" s="85">
        <f>COUNTIF(M68:M71,"3")</f>
        <v>0</v>
      </c>
    </row>
    <row r="71" spans="1:21" ht="30" customHeight="1" x14ac:dyDescent="0.2">
      <c r="A71" s="219"/>
      <c r="B71" s="117"/>
      <c r="C71" s="96" t="s">
        <v>88</v>
      </c>
      <c r="D71" s="26">
        <v>3</v>
      </c>
      <c r="E71" s="80" t="s">
        <v>325</v>
      </c>
      <c r="F71" s="59" t="s">
        <v>326</v>
      </c>
      <c r="G71" s="79"/>
      <c r="H71" s="65"/>
      <c r="I71" s="60"/>
      <c r="J71" s="82"/>
      <c r="K71" s="75"/>
      <c r="L71" s="75"/>
      <c r="M71" s="84"/>
      <c r="N71" s="77"/>
      <c r="O71" s="77"/>
      <c r="R71" s="85">
        <f>COUNTIF(D68:D71,"4")</f>
        <v>0</v>
      </c>
      <c r="S71" s="85">
        <f>COUNTIF(G68:G71,"4")</f>
        <v>0</v>
      </c>
      <c r="T71" s="85">
        <f>COUNTIF(J68:J71,"4")</f>
        <v>0</v>
      </c>
      <c r="U71" s="85">
        <f>COUNTIF(M68:M71,"4")</f>
        <v>0</v>
      </c>
    </row>
    <row r="72" spans="1:21" ht="8.25" customHeight="1" x14ac:dyDescent="0.25">
      <c r="B72" s="256"/>
      <c r="C72" s="257"/>
      <c r="D72" s="257"/>
      <c r="E72" s="257"/>
      <c r="F72" s="257"/>
      <c r="G72" s="257"/>
      <c r="H72" s="257"/>
      <c r="I72" s="257"/>
      <c r="J72" s="257"/>
      <c r="K72" s="258"/>
      <c r="L72" s="98"/>
      <c r="M72" s="99"/>
      <c r="N72" s="98"/>
      <c r="O72" s="98"/>
    </row>
    <row r="73" spans="1:21" ht="18.75" x14ac:dyDescent="0.2">
      <c r="A73" s="219"/>
      <c r="B73" s="113"/>
      <c r="C73" s="263" t="s">
        <v>89</v>
      </c>
      <c r="D73" s="246"/>
      <c r="E73" s="246"/>
      <c r="F73" s="246"/>
      <c r="G73" s="246"/>
      <c r="H73" s="246"/>
      <c r="I73" s="246"/>
      <c r="J73" s="246"/>
      <c r="K73" s="247"/>
      <c r="L73" s="115"/>
      <c r="M73" s="115"/>
      <c r="N73" s="115"/>
      <c r="O73" s="115"/>
    </row>
    <row r="74" spans="1:21" ht="30" customHeight="1" x14ac:dyDescent="0.2">
      <c r="A74" s="219"/>
      <c r="B74" s="116"/>
      <c r="C74" s="104" t="s">
        <v>90</v>
      </c>
      <c r="D74" s="26">
        <v>3</v>
      </c>
      <c r="E74" s="59" t="s">
        <v>327</v>
      </c>
      <c r="F74" s="59" t="s">
        <v>328</v>
      </c>
      <c r="G74" s="79"/>
      <c r="H74" s="60"/>
      <c r="I74" s="60"/>
      <c r="J74" s="82"/>
      <c r="K74" s="75"/>
      <c r="L74" s="75"/>
      <c r="M74" s="84"/>
      <c r="N74" s="77"/>
      <c r="O74" s="77"/>
      <c r="R74" s="85">
        <f>COUNTIF(D74:D79,"1")</f>
        <v>0</v>
      </c>
      <c r="S74" s="85">
        <f>COUNTIF(G74:G79,"1")</f>
        <v>0</v>
      </c>
      <c r="T74" s="85">
        <f>COUNTIF(J74:J79,"1")</f>
        <v>0</v>
      </c>
      <c r="U74" s="85">
        <f>COUNTIF(M74:M79,"1")</f>
        <v>0</v>
      </c>
    </row>
    <row r="75" spans="1:21" ht="30" customHeight="1" x14ac:dyDescent="0.2">
      <c r="A75" s="219"/>
      <c r="B75" s="116"/>
      <c r="C75" s="96" t="s">
        <v>91</v>
      </c>
      <c r="D75" s="26">
        <v>3</v>
      </c>
      <c r="E75" s="73" t="s">
        <v>329</v>
      </c>
      <c r="F75" s="59" t="s">
        <v>330</v>
      </c>
      <c r="G75" s="79"/>
      <c r="H75" s="65"/>
      <c r="I75" s="60"/>
      <c r="J75" s="82"/>
      <c r="K75" s="75"/>
      <c r="L75" s="75"/>
      <c r="M75" s="84"/>
      <c r="N75" s="77"/>
      <c r="O75" s="77"/>
      <c r="R75" s="85">
        <f>COUNTIF(D74:D79,"2")</f>
        <v>1</v>
      </c>
      <c r="S75" s="85">
        <f>COUNTIF(G74:G79,"2")</f>
        <v>0</v>
      </c>
      <c r="T75" s="85">
        <f>COUNTIF(J74:J79,"2")</f>
        <v>0</v>
      </c>
      <c r="U75" s="85">
        <f>COUNTIF(M74:M79,"2")</f>
        <v>0</v>
      </c>
    </row>
    <row r="76" spans="1:21" ht="30" customHeight="1" x14ac:dyDescent="0.2">
      <c r="A76" s="219"/>
      <c r="B76" s="116"/>
      <c r="C76" s="96" t="s">
        <v>92</v>
      </c>
      <c r="D76" s="26">
        <v>3</v>
      </c>
      <c r="E76" s="73" t="s">
        <v>331</v>
      </c>
      <c r="F76" s="59" t="s">
        <v>332</v>
      </c>
      <c r="G76" s="79"/>
      <c r="H76" s="65"/>
      <c r="I76" s="60"/>
      <c r="J76" s="82"/>
      <c r="K76" s="75"/>
      <c r="L76" s="75"/>
      <c r="M76" s="84"/>
      <c r="N76" s="77"/>
      <c r="O76" s="77"/>
      <c r="R76" s="85">
        <f>COUNTIF(D74:D79,"2")</f>
        <v>1</v>
      </c>
      <c r="S76" s="85">
        <f>COUNTIF(G74:G79,"3")</f>
        <v>0</v>
      </c>
      <c r="T76" s="85">
        <f>COUNTIF(J74:J79,"3")</f>
        <v>0</v>
      </c>
      <c r="U76" s="85">
        <f>COUNTIF(M74:M79,"3")</f>
        <v>0</v>
      </c>
    </row>
    <row r="77" spans="1:21" ht="30" customHeight="1" x14ac:dyDescent="0.2">
      <c r="A77" s="219"/>
      <c r="B77" s="116"/>
      <c r="C77" s="96" t="s">
        <v>93</v>
      </c>
      <c r="D77" s="26">
        <v>3</v>
      </c>
      <c r="E77" s="73" t="s">
        <v>333</v>
      </c>
      <c r="F77" s="59" t="s">
        <v>334</v>
      </c>
      <c r="G77" s="79"/>
      <c r="H77" s="65"/>
      <c r="I77" s="60"/>
      <c r="J77" s="82"/>
      <c r="K77" s="75"/>
      <c r="L77" s="75"/>
      <c r="M77" s="84"/>
      <c r="N77" s="77"/>
      <c r="O77" s="77"/>
      <c r="R77" s="85">
        <f>COUNTIF(D74:D79,"4")</f>
        <v>0</v>
      </c>
      <c r="S77" s="85">
        <f>COUNTIF(G74:G79,"4")</f>
        <v>0</v>
      </c>
      <c r="T77" s="85">
        <f>COUNTIF(J74:J79,"4")</f>
        <v>0</v>
      </c>
      <c r="U77" s="85">
        <f>COUNTIF(M74:M79,"4")</f>
        <v>0</v>
      </c>
    </row>
    <row r="78" spans="1:21" ht="30" customHeight="1" x14ac:dyDescent="0.2">
      <c r="A78" s="219"/>
      <c r="B78" s="121"/>
      <c r="C78" s="97" t="s">
        <v>94</v>
      </c>
      <c r="D78" s="26">
        <v>3</v>
      </c>
      <c r="E78" s="73" t="s">
        <v>335</v>
      </c>
      <c r="F78" s="59" t="s">
        <v>336</v>
      </c>
      <c r="G78" s="79"/>
      <c r="H78" s="65"/>
      <c r="I78" s="60"/>
      <c r="J78" s="82"/>
      <c r="K78" s="75"/>
      <c r="L78" s="75"/>
      <c r="M78" s="84"/>
      <c r="N78" s="77"/>
      <c r="O78" s="77"/>
    </row>
    <row r="79" spans="1:21" ht="30" customHeight="1" x14ac:dyDescent="0.2">
      <c r="A79" s="219"/>
      <c r="B79" s="117"/>
      <c r="C79" s="96" t="s">
        <v>95</v>
      </c>
      <c r="D79" s="26">
        <v>2</v>
      </c>
      <c r="E79" s="73" t="s">
        <v>337</v>
      </c>
      <c r="F79" s="59" t="s">
        <v>338</v>
      </c>
      <c r="G79" s="79"/>
      <c r="H79" s="65"/>
      <c r="I79" s="60"/>
      <c r="J79" s="82"/>
      <c r="K79" s="75"/>
      <c r="L79" s="75"/>
      <c r="M79" s="84"/>
      <c r="N79" s="77"/>
      <c r="O79" s="77"/>
    </row>
    <row r="80" spans="1:21" ht="9" customHeight="1" x14ac:dyDescent="0.25">
      <c r="B80" s="244"/>
      <c r="C80" s="245"/>
      <c r="D80" s="118"/>
      <c r="E80" s="119"/>
      <c r="F80" s="119"/>
      <c r="G80" s="118"/>
      <c r="H80" s="119"/>
      <c r="I80" s="119"/>
      <c r="J80" s="118"/>
      <c r="K80" s="123"/>
      <c r="M80" s="118"/>
      <c r="N80" s="123"/>
    </row>
    <row r="81" spans="1:21" ht="18.75" customHeight="1" x14ac:dyDescent="0.2">
      <c r="B81" s="267" t="s">
        <v>96</v>
      </c>
      <c r="C81" s="268"/>
      <c r="D81" s="251" t="s">
        <v>176</v>
      </c>
      <c r="E81" s="252"/>
      <c r="F81" s="253"/>
      <c r="G81" s="234" t="s">
        <v>177</v>
      </c>
      <c r="H81" s="235"/>
      <c r="I81" s="236"/>
      <c r="J81" s="237" t="s">
        <v>178</v>
      </c>
      <c r="K81" s="238"/>
      <c r="L81" s="239"/>
      <c r="M81" s="282" t="s">
        <v>179</v>
      </c>
      <c r="N81" s="283"/>
      <c r="O81" s="284"/>
    </row>
    <row r="82" spans="1:21" ht="34.5" customHeight="1" x14ac:dyDescent="0.2">
      <c r="B82" s="269"/>
      <c r="C82" s="270"/>
      <c r="D82" s="110" t="s">
        <v>34</v>
      </c>
      <c r="E82" s="111" t="s">
        <v>122</v>
      </c>
      <c r="F82" s="111"/>
      <c r="G82" s="110" t="s">
        <v>34</v>
      </c>
      <c r="H82" s="111" t="s">
        <v>122</v>
      </c>
      <c r="I82" s="111" t="s">
        <v>125</v>
      </c>
      <c r="J82" s="110" t="s">
        <v>34</v>
      </c>
      <c r="K82" s="111" t="s">
        <v>122</v>
      </c>
      <c r="L82" s="112" t="s">
        <v>125</v>
      </c>
      <c r="M82" s="110" t="s">
        <v>34</v>
      </c>
      <c r="N82" s="111" t="s">
        <v>122</v>
      </c>
      <c r="O82" s="112" t="s">
        <v>125</v>
      </c>
    </row>
    <row r="83" spans="1:21" ht="18.75" x14ac:dyDescent="0.2">
      <c r="A83" s="219"/>
      <c r="B83" s="124"/>
      <c r="C83" s="246" t="s">
        <v>97</v>
      </c>
      <c r="D83" s="246"/>
      <c r="E83" s="246"/>
      <c r="F83" s="246"/>
      <c r="G83" s="246"/>
      <c r="H83" s="246"/>
      <c r="I83" s="246"/>
      <c r="J83" s="246"/>
      <c r="K83" s="246"/>
      <c r="L83" s="125"/>
      <c r="M83" s="126"/>
      <c r="N83" s="126"/>
      <c r="O83" s="125"/>
    </row>
    <row r="84" spans="1:21" ht="30" customHeight="1" x14ac:dyDescent="0.2">
      <c r="A84" s="219"/>
      <c r="B84" s="117"/>
      <c r="C84" s="104" t="s">
        <v>98</v>
      </c>
      <c r="D84" s="26">
        <v>3</v>
      </c>
      <c r="E84" s="73" t="s">
        <v>339</v>
      </c>
      <c r="F84" s="59" t="s">
        <v>340</v>
      </c>
      <c r="G84" s="79"/>
      <c r="H84" s="65"/>
      <c r="I84" s="60"/>
      <c r="J84" s="82"/>
      <c r="K84" s="75"/>
      <c r="L84" s="75"/>
      <c r="M84" s="84"/>
      <c r="N84" s="77"/>
      <c r="O84" s="77"/>
      <c r="R84" s="85">
        <f>COUNTIF(D84:D86,"1")</f>
        <v>0</v>
      </c>
      <c r="S84" s="85">
        <f>COUNTIF(G84:G86,"1")</f>
        <v>0</v>
      </c>
      <c r="T84" s="85">
        <f>COUNTIF(J84:J86,"1")</f>
        <v>0</v>
      </c>
      <c r="U84" s="85">
        <f>COUNTIF(M84:M86,"1")</f>
        <v>0</v>
      </c>
    </row>
    <row r="85" spans="1:21" ht="30" customHeight="1" x14ac:dyDescent="0.2">
      <c r="A85" s="219"/>
      <c r="B85" s="124"/>
      <c r="C85" s="96" t="s">
        <v>99</v>
      </c>
      <c r="D85" s="26">
        <v>3</v>
      </c>
      <c r="E85" s="73" t="s">
        <v>341</v>
      </c>
      <c r="F85" s="59" t="s">
        <v>342</v>
      </c>
      <c r="G85" s="79"/>
      <c r="H85" s="65"/>
      <c r="I85" s="60"/>
      <c r="J85" s="82"/>
      <c r="K85" s="75"/>
      <c r="L85" s="75"/>
      <c r="M85" s="84"/>
      <c r="N85" s="77"/>
      <c r="O85" s="77"/>
      <c r="R85" s="85">
        <f>COUNTIF(D84:D86,"2")</f>
        <v>0</v>
      </c>
      <c r="S85" s="85">
        <f>COUNTIF(G84:G86,"2")</f>
        <v>0</v>
      </c>
      <c r="T85" s="85">
        <f>COUNTIF(J84:J86,"2")</f>
        <v>0</v>
      </c>
      <c r="U85" s="85">
        <f>COUNTIF(M84:M86,"2")</f>
        <v>0</v>
      </c>
    </row>
    <row r="86" spans="1:21" ht="30" customHeight="1" x14ac:dyDescent="0.2">
      <c r="A86" s="219"/>
      <c r="B86" s="124"/>
      <c r="C86" s="96" t="s">
        <v>100</v>
      </c>
      <c r="D86" s="26">
        <v>4</v>
      </c>
      <c r="E86" s="73" t="s">
        <v>390</v>
      </c>
      <c r="F86" s="59" t="s">
        <v>343</v>
      </c>
      <c r="G86" s="79"/>
      <c r="H86" s="65"/>
      <c r="I86" s="60"/>
      <c r="J86" s="82"/>
      <c r="K86" s="75"/>
      <c r="L86" s="75"/>
      <c r="M86" s="84"/>
      <c r="N86" s="77"/>
      <c r="O86" s="77"/>
      <c r="R86" s="85">
        <f>COUNTIF(D84:D86,"3")</f>
        <v>2</v>
      </c>
      <c r="S86" s="85">
        <f>COUNTIF(G84:G86,"3")</f>
        <v>0</v>
      </c>
      <c r="T86" s="85">
        <f>COUNTIF(J84:J86,"3")</f>
        <v>0</v>
      </c>
      <c r="U86" s="85">
        <f>COUNTIF(M84:M86,"3")</f>
        <v>0</v>
      </c>
    </row>
    <row r="87" spans="1:21" ht="21" customHeight="1" x14ac:dyDescent="0.25">
      <c r="B87" s="244"/>
      <c r="C87" s="245"/>
      <c r="D87" s="118"/>
      <c r="E87" s="119"/>
      <c r="F87" s="119"/>
      <c r="G87" s="118"/>
      <c r="H87" s="119"/>
      <c r="I87" s="119"/>
      <c r="J87" s="118"/>
      <c r="K87" s="119"/>
      <c r="M87" s="118"/>
      <c r="N87" s="119"/>
      <c r="R87" s="85">
        <f>COUNTIF(D84:D86,"4")</f>
        <v>1</v>
      </c>
      <c r="S87" s="85">
        <f>COUNTIF(G84:G86,"4")</f>
        <v>0</v>
      </c>
      <c r="T87" s="85">
        <f>COUNTIF(J84:J86,"4")</f>
        <v>0</v>
      </c>
      <c r="U87" s="85">
        <f>COUNTIF(M84:M86,"4")</f>
        <v>0</v>
      </c>
    </row>
    <row r="88" spans="1:21" ht="18.75" x14ac:dyDescent="0.2">
      <c r="A88" s="219"/>
      <c r="B88" s="127"/>
      <c r="C88" s="285" t="s">
        <v>101</v>
      </c>
      <c r="D88" s="286"/>
      <c r="E88" s="286"/>
      <c r="F88" s="286"/>
      <c r="G88" s="286"/>
      <c r="H88" s="286"/>
      <c r="I88" s="286"/>
      <c r="J88" s="286"/>
      <c r="K88" s="287"/>
      <c r="L88" s="115"/>
      <c r="M88" s="115"/>
      <c r="N88" s="115"/>
      <c r="O88" s="115"/>
    </row>
    <row r="89" spans="1:21" ht="30" customHeight="1" x14ac:dyDescent="0.2">
      <c r="A89" s="219"/>
      <c r="B89" s="117"/>
      <c r="C89" s="95" t="s">
        <v>102</v>
      </c>
      <c r="D89" s="26">
        <v>1</v>
      </c>
      <c r="E89" s="59" t="s">
        <v>344</v>
      </c>
      <c r="F89" s="59" t="s">
        <v>345</v>
      </c>
      <c r="G89" s="79"/>
      <c r="H89" s="60"/>
      <c r="I89" s="60"/>
      <c r="J89" s="82"/>
      <c r="K89" s="75"/>
      <c r="L89" s="75"/>
      <c r="M89" s="84"/>
      <c r="N89" s="77"/>
      <c r="O89" s="77"/>
      <c r="R89" s="85">
        <f>COUNTIF(D89:D95,"1")</f>
        <v>2</v>
      </c>
      <c r="S89" s="85">
        <f>COUNTIF(G89:G95,"1")</f>
        <v>0</v>
      </c>
      <c r="T89" s="85">
        <f>COUNTIF(J89:J95,"1")</f>
        <v>0</v>
      </c>
      <c r="U89" s="85">
        <f>COUNTIF(M89:M95,"1")</f>
        <v>0</v>
      </c>
    </row>
    <row r="90" spans="1:21" ht="30" customHeight="1" x14ac:dyDescent="0.2">
      <c r="A90" s="219"/>
      <c r="B90" s="128"/>
      <c r="C90" s="97" t="s">
        <v>103</v>
      </c>
      <c r="D90" s="26">
        <v>3</v>
      </c>
      <c r="E90" s="73" t="s">
        <v>346</v>
      </c>
      <c r="F90" s="59" t="s">
        <v>347</v>
      </c>
      <c r="G90" s="79"/>
      <c r="H90" s="65"/>
      <c r="I90" s="60"/>
      <c r="J90" s="82"/>
      <c r="K90" s="75"/>
      <c r="L90" s="75"/>
      <c r="M90" s="84"/>
      <c r="N90" s="77"/>
      <c r="O90" s="77"/>
      <c r="R90" s="85">
        <f>COUNTIF(D89:D95,"2")</f>
        <v>4</v>
      </c>
      <c r="S90" s="85">
        <f>COUNTIF(G89:G95,"2")</f>
        <v>0</v>
      </c>
      <c r="T90" s="85">
        <f>COUNTIF(J89:J95,"2")</f>
        <v>0</v>
      </c>
      <c r="U90" s="85">
        <f>COUNTIF(M89:M95,"2")</f>
        <v>0</v>
      </c>
    </row>
    <row r="91" spans="1:21" ht="30" customHeight="1" x14ac:dyDescent="0.2">
      <c r="A91" s="219"/>
      <c r="B91" s="124"/>
      <c r="C91" s="96" t="s">
        <v>104</v>
      </c>
      <c r="D91" s="26">
        <v>2</v>
      </c>
      <c r="E91" s="73" t="s">
        <v>348</v>
      </c>
      <c r="F91" s="59" t="s">
        <v>349</v>
      </c>
      <c r="G91" s="79"/>
      <c r="H91" s="65"/>
      <c r="I91" s="60"/>
      <c r="J91" s="82"/>
      <c r="K91" s="75"/>
      <c r="L91" s="75"/>
      <c r="M91" s="84"/>
      <c r="N91" s="77"/>
      <c r="O91" s="77"/>
      <c r="R91" s="85">
        <f>COUNTIF(D89:D95,"3")</f>
        <v>1</v>
      </c>
      <c r="S91" s="85">
        <f>COUNTIF(G89:G95,"3")</f>
        <v>0</v>
      </c>
      <c r="T91" s="85">
        <f>COUNTIF(J89:J95,"3")</f>
        <v>0</v>
      </c>
      <c r="U91" s="85">
        <f>COUNTIF(M89:M95,"3")</f>
        <v>0</v>
      </c>
    </row>
    <row r="92" spans="1:21" ht="30" customHeight="1" x14ac:dyDescent="0.2">
      <c r="A92" s="219"/>
      <c r="B92" s="124"/>
      <c r="C92" s="97" t="s">
        <v>105</v>
      </c>
      <c r="D92" s="26">
        <v>2</v>
      </c>
      <c r="E92" s="73" t="s">
        <v>350</v>
      </c>
      <c r="F92" s="59" t="s">
        <v>351</v>
      </c>
      <c r="G92" s="79"/>
      <c r="H92" s="65"/>
      <c r="I92" s="60"/>
      <c r="J92" s="82"/>
      <c r="K92" s="75"/>
      <c r="L92" s="75"/>
      <c r="M92" s="84"/>
      <c r="N92" s="77"/>
      <c r="O92" s="77"/>
      <c r="R92" s="85">
        <f>COUNTIF(D89:D95,"4")</f>
        <v>0</v>
      </c>
      <c r="S92" s="85">
        <f>COUNTIF(G89:G95,"4")</f>
        <v>0</v>
      </c>
      <c r="T92" s="85">
        <f>COUNTIF(J89:J95,"4")</f>
        <v>0</v>
      </c>
      <c r="U92" s="85">
        <f>COUNTIF(M89:M95,"4")</f>
        <v>0</v>
      </c>
    </row>
    <row r="93" spans="1:21" ht="30" customHeight="1" x14ac:dyDescent="0.2">
      <c r="A93" s="219"/>
      <c r="B93" s="124"/>
      <c r="C93" s="96" t="s">
        <v>106</v>
      </c>
      <c r="D93" s="26">
        <v>2</v>
      </c>
      <c r="E93" s="73" t="s">
        <v>352</v>
      </c>
      <c r="F93" s="59" t="s">
        <v>353</v>
      </c>
      <c r="G93" s="79"/>
      <c r="H93" s="65"/>
      <c r="I93" s="60"/>
      <c r="J93" s="82"/>
      <c r="K93" s="75"/>
      <c r="L93" s="75"/>
      <c r="M93" s="84"/>
      <c r="N93" s="77"/>
      <c r="O93" s="77"/>
    </row>
    <row r="94" spans="1:21" ht="30" customHeight="1" x14ac:dyDescent="0.2">
      <c r="A94" s="219"/>
      <c r="B94" s="128"/>
      <c r="C94" s="97" t="s">
        <v>107</v>
      </c>
      <c r="D94" s="26">
        <v>1</v>
      </c>
      <c r="E94" s="73" t="s">
        <v>354</v>
      </c>
      <c r="F94" s="59" t="s">
        <v>355</v>
      </c>
      <c r="G94" s="79"/>
      <c r="H94" s="65"/>
      <c r="I94" s="60"/>
      <c r="J94" s="82"/>
      <c r="K94" s="75"/>
      <c r="L94" s="75"/>
      <c r="M94" s="84"/>
      <c r="N94" s="77"/>
      <c r="O94" s="77"/>
    </row>
    <row r="95" spans="1:21" ht="30" customHeight="1" x14ac:dyDescent="0.2">
      <c r="A95" s="219"/>
      <c r="B95" s="124"/>
      <c r="C95" s="96" t="s">
        <v>108</v>
      </c>
      <c r="D95" s="26">
        <v>2</v>
      </c>
      <c r="E95" s="73" t="s">
        <v>356</v>
      </c>
      <c r="F95" s="59" t="s">
        <v>357</v>
      </c>
      <c r="G95" s="79"/>
      <c r="H95" s="65"/>
      <c r="I95" s="60"/>
      <c r="J95" s="82"/>
      <c r="K95" s="75"/>
      <c r="L95" s="75"/>
      <c r="M95" s="84"/>
      <c r="N95" s="77"/>
      <c r="O95" s="77"/>
    </row>
    <row r="96" spans="1:21" ht="5.25" customHeight="1" x14ac:dyDescent="0.25">
      <c r="B96" s="244"/>
      <c r="C96" s="245"/>
      <c r="D96" s="118"/>
      <c r="E96" s="119"/>
      <c r="F96" s="119"/>
      <c r="G96" s="118"/>
      <c r="H96" s="119"/>
      <c r="I96" s="119"/>
      <c r="J96" s="118"/>
      <c r="K96" s="123"/>
      <c r="M96" s="118"/>
      <c r="N96" s="123"/>
    </row>
    <row r="97" spans="1:21" ht="18.75" x14ac:dyDescent="0.2">
      <c r="A97" s="219"/>
      <c r="B97" s="113"/>
      <c r="C97" s="263" t="s">
        <v>25</v>
      </c>
      <c r="D97" s="246"/>
      <c r="E97" s="246"/>
      <c r="F97" s="246"/>
      <c r="G97" s="246"/>
      <c r="H97" s="246"/>
      <c r="I97" s="246"/>
      <c r="J97" s="246"/>
      <c r="K97" s="246"/>
      <c r="L97" s="246"/>
      <c r="M97" s="129"/>
      <c r="N97" s="129"/>
      <c r="O97" s="130"/>
    </row>
    <row r="98" spans="1:21" ht="60" x14ac:dyDescent="0.2">
      <c r="A98" s="219"/>
      <c r="B98" s="121"/>
      <c r="C98" s="95" t="s">
        <v>109</v>
      </c>
      <c r="D98" s="26">
        <v>1</v>
      </c>
      <c r="E98" s="29" t="s">
        <v>358</v>
      </c>
      <c r="F98" s="29" t="s">
        <v>359</v>
      </c>
      <c r="G98" s="27"/>
      <c r="H98" s="31"/>
      <c r="I98" s="31"/>
      <c r="J98" s="28"/>
      <c r="K98" s="34"/>
      <c r="L98" s="34"/>
      <c r="M98" s="51"/>
      <c r="N98" s="50"/>
      <c r="O98" s="50"/>
      <c r="R98" s="85">
        <f>COUNTIF(D98:D99,"1")</f>
        <v>1</v>
      </c>
      <c r="S98" s="85">
        <f>COUNTIF(G98:G99,"1")</f>
        <v>0</v>
      </c>
      <c r="T98" s="85">
        <f>COUNTIF(J98:J99,"1")</f>
        <v>0</v>
      </c>
      <c r="U98" s="85">
        <f>COUNTIF(M98:M99,"1")</f>
        <v>0</v>
      </c>
    </row>
    <row r="99" spans="1:21" ht="84" x14ac:dyDescent="0.2">
      <c r="A99" s="219"/>
      <c r="B99" s="131"/>
      <c r="C99" s="97" t="s">
        <v>110</v>
      </c>
      <c r="D99" s="26">
        <v>2</v>
      </c>
      <c r="E99" s="30" t="s">
        <v>360</v>
      </c>
      <c r="F99" s="29" t="s">
        <v>361</v>
      </c>
      <c r="G99" s="27"/>
      <c r="H99" s="32"/>
      <c r="I99" s="31"/>
      <c r="J99" s="28"/>
      <c r="K99" s="34"/>
      <c r="L99" s="34"/>
      <c r="M99" s="51"/>
      <c r="N99" s="50"/>
      <c r="O99" s="50"/>
      <c r="R99" s="85">
        <f>COUNTIF(D98:D99,"2")</f>
        <v>1</v>
      </c>
      <c r="S99" s="85">
        <f>COUNTIF(G98:G99,"2")</f>
        <v>0</v>
      </c>
      <c r="T99" s="85">
        <f>COUNTIF(J98:J99,"2")</f>
        <v>0</v>
      </c>
      <c r="U99" s="85">
        <f>COUNTIF(M98:M99,"2")</f>
        <v>0</v>
      </c>
    </row>
    <row r="100" spans="1:21" ht="8.25" customHeight="1" x14ac:dyDescent="0.25">
      <c r="B100" s="244"/>
      <c r="C100" s="245"/>
      <c r="D100" s="118"/>
      <c r="E100" s="119"/>
      <c r="F100" s="119"/>
      <c r="G100" s="118"/>
      <c r="H100" s="119"/>
      <c r="I100" s="119"/>
      <c r="J100" s="118"/>
      <c r="K100" s="123"/>
      <c r="M100" s="118"/>
      <c r="N100" s="123"/>
      <c r="R100" s="85">
        <f>COUNTIF(D98:D99,"3")</f>
        <v>0</v>
      </c>
      <c r="S100" s="85">
        <f>COUNTIF(G98:G99,"3")</f>
        <v>0</v>
      </c>
      <c r="T100" s="85">
        <f>COUNTIF(J98:J99,"3")</f>
        <v>0</v>
      </c>
      <c r="U100" s="85">
        <f>COUNTIF(M98:M99,"3")</f>
        <v>0</v>
      </c>
    </row>
    <row r="101" spans="1:21" ht="18.75" x14ac:dyDescent="0.2">
      <c r="A101" s="219"/>
      <c r="B101" s="124"/>
      <c r="C101" s="246" t="s">
        <v>111</v>
      </c>
      <c r="D101" s="246"/>
      <c r="E101" s="246"/>
      <c r="F101" s="246"/>
      <c r="G101" s="246"/>
      <c r="H101" s="246"/>
      <c r="I101" s="246"/>
      <c r="J101" s="246"/>
      <c r="K101" s="247"/>
      <c r="L101" s="115"/>
      <c r="M101" s="115"/>
      <c r="N101" s="115"/>
      <c r="O101" s="115"/>
      <c r="R101" s="85">
        <f>COUNTIF(D98:D99,"4")</f>
        <v>0</v>
      </c>
      <c r="S101" s="85">
        <f>COUNTIF(G98:G99,"4")</f>
        <v>0</v>
      </c>
      <c r="T101" s="85">
        <f>COUNTIF(J98:J99,"4")</f>
        <v>0</v>
      </c>
      <c r="U101" s="85">
        <f>COUNTIF(M98:M99,"4")</f>
        <v>0</v>
      </c>
    </row>
    <row r="102" spans="1:21" ht="30" customHeight="1" x14ac:dyDescent="0.2">
      <c r="A102" s="219"/>
      <c r="B102" s="117"/>
      <c r="C102" s="104" t="s">
        <v>112</v>
      </c>
      <c r="D102" s="26">
        <v>3</v>
      </c>
      <c r="E102" s="59" t="s">
        <v>362</v>
      </c>
      <c r="F102" s="59" t="s">
        <v>363</v>
      </c>
      <c r="G102" s="79"/>
      <c r="H102" s="60"/>
      <c r="I102" s="60"/>
      <c r="J102" s="82"/>
      <c r="K102" s="75"/>
      <c r="L102" s="75"/>
      <c r="M102" s="84"/>
      <c r="N102" s="77"/>
      <c r="O102" s="77"/>
      <c r="R102" s="85">
        <f>COUNTIF(D102:D111,"1")</f>
        <v>1</v>
      </c>
      <c r="S102" s="85">
        <f>COUNTIF(G102:G111,"1")</f>
        <v>0</v>
      </c>
      <c r="T102" s="85">
        <f>COUNTIF(J102:J111,"1")</f>
        <v>0</v>
      </c>
      <c r="U102" s="85">
        <f>COUNTIF(M102:M111,"1")</f>
        <v>0</v>
      </c>
    </row>
    <row r="103" spans="1:21" ht="30" customHeight="1" x14ac:dyDescent="0.2">
      <c r="A103" s="219"/>
      <c r="B103" s="124"/>
      <c r="C103" s="96" t="s">
        <v>113</v>
      </c>
      <c r="D103" s="26">
        <v>2</v>
      </c>
      <c r="E103" s="73" t="s">
        <v>364</v>
      </c>
      <c r="F103" s="59" t="s">
        <v>365</v>
      </c>
      <c r="G103" s="79"/>
      <c r="H103" s="65"/>
      <c r="I103" s="60"/>
      <c r="J103" s="82"/>
      <c r="K103" s="75"/>
      <c r="L103" s="75"/>
      <c r="M103" s="84"/>
      <c r="N103" s="77"/>
      <c r="O103" s="77"/>
      <c r="R103" s="85">
        <f>COUNTIF(D102:D111,"2")</f>
        <v>6</v>
      </c>
      <c r="S103" s="85">
        <f>COUNTIF(G102:G111,"2")</f>
        <v>0</v>
      </c>
      <c r="T103" s="85">
        <f>COUNTIF(J102:J111,"2")</f>
        <v>0</v>
      </c>
      <c r="U103" s="85">
        <f>COUNTIF(M102:M111,"2")</f>
        <v>0</v>
      </c>
    </row>
    <row r="104" spans="1:21" ht="30" customHeight="1" x14ac:dyDescent="0.2">
      <c r="A104" s="219"/>
      <c r="B104" s="124"/>
      <c r="C104" s="96" t="s">
        <v>114</v>
      </c>
      <c r="D104" s="26">
        <v>2</v>
      </c>
      <c r="E104" s="73" t="s">
        <v>366</v>
      </c>
      <c r="F104" s="59" t="s">
        <v>367</v>
      </c>
      <c r="G104" s="79"/>
      <c r="H104" s="65"/>
      <c r="I104" s="60"/>
      <c r="J104" s="82"/>
      <c r="K104" s="75"/>
      <c r="L104" s="75"/>
      <c r="M104" s="84"/>
      <c r="N104" s="77"/>
      <c r="O104" s="77"/>
      <c r="R104" s="85">
        <f>COUNTIF(D102:D111,"3")</f>
        <v>3</v>
      </c>
      <c r="S104" s="85">
        <f>COUNTIF(G102:G111,"3")</f>
        <v>0</v>
      </c>
      <c r="T104" s="85">
        <f>COUNTIF(J102:J111,"3")</f>
        <v>0</v>
      </c>
      <c r="U104" s="85">
        <f>COUNTIF(M102:M111,"3")</f>
        <v>0</v>
      </c>
    </row>
    <row r="105" spans="1:21" ht="30" customHeight="1" x14ac:dyDescent="0.2">
      <c r="A105" s="219"/>
      <c r="B105" s="124"/>
      <c r="C105" s="96" t="s">
        <v>115</v>
      </c>
      <c r="D105" s="26">
        <v>3</v>
      </c>
      <c r="E105" s="73" t="s">
        <v>368</v>
      </c>
      <c r="F105" s="59" t="s">
        <v>369</v>
      </c>
      <c r="G105" s="79"/>
      <c r="H105" s="65"/>
      <c r="I105" s="60"/>
      <c r="J105" s="82"/>
      <c r="K105" s="75"/>
      <c r="L105" s="75"/>
      <c r="M105" s="84"/>
      <c r="N105" s="77"/>
      <c r="O105" s="77"/>
      <c r="R105" s="85">
        <f>COUNTIF(D102:D111,"4")</f>
        <v>0</v>
      </c>
      <c r="S105" s="85">
        <f>COUNTIF(G102:G111,"4")</f>
        <v>0</v>
      </c>
      <c r="T105" s="85">
        <f>COUNTIF(J102:J111,"4")</f>
        <v>0</v>
      </c>
      <c r="U105" s="85">
        <f>COUNTIF(M102:M111,"4")</f>
        <v>0</v>
      </c>
    </row>
    <row r="106" spans="1:21" ht="30" customHeight="1" x14ac:dyDescent="0.2">
      <c r="A106" s="219"/>
      <c r="B106" s="124"/>
      <c r="C106" s="96" t="s">
        <v>116</v>
      </c>
      <c r="D106" s="26">
        <v>3</v>
      </c>
      <c r="E106" s="73" t="s">
        <v>370</v>
      </c>
      <c r="F106" s="59" t="s">
        <v>371</v>
      </c>
      <c r="G106" s="79"/>
      <c r="H106" s="65"/>
      <c r="I106" s="60"/>
      <c r="J106" s="82"/>
      <c r="K106" s="75"/>
      <c r="L106" s="75"/>
      <c r="M106" s="84"/>
      <c r="N106" s="77"/>
      <c r="O106" s="77"/>
    </row>
    <row r="107" spans="1:21" ht="30" customHeight="1" x14ac:dyDescent="0.2">
      <c r="A107" s="219"/>
      <c r="B107" s="124"/>
      <c r="C107" s="96" t="s">
        <v>117</v>
      </c>
      <c r="D107" s="26">
        <v>2</v>
      </c>
      <c r="E107" s="73" t="s">
        <v>372</v>
      </c>
      <c r="F107" s="59" t="s">
        <v>373</v>
      </c>
      <c r="G107" s="79"/>
      <c r="H107" s="65"/>
      <c r="I107" s="60"/>
      <c r="J107" s="82"/>
      <c r="K107" s="75"/>
      <c r="L107" s="75"/>
      <c r="M107" s="84"/>
      <c r="N107" s="77"/>
      <c r="O107" s="77"/>
    </row>
    <row r="108" spans="1:21" ht="30" customHeight="1" x14ac:dyDescent="0.2">
      <c r="A108" s="219"/>
      <c r="B108" s="124"/>
      <c r="C108" s="96" t="s">
        <v>118</v>
      </c>
      <c r="D108" s="26">
        <v>2</v>
      </c>
      <c r="E108" s="73" t="s">
        <v>374</v>
      </c>
      <c r="F108" s="59" t="s">
        <v>375</v>
      </c>
      <c r="G108" s="79"/>
      <c r="H108" s="65"/>
      <c r="I108" s="60"/>
      <c r="J108" s="82"/>
      <c r="K108" s="75"/>
      <c r="L108" s="75"/>
      <c r="M108" s="84"/>
      <c r="N108" s="77"/>
      <c r="O108" s="77"/>
    </row>
    <row r="109" spans="1:21" ht="30" customHeight="1" x14ac:dyDescent="0.2">
      <c r="A109" s="219"/>
      <c r="B109" s="124"/>
      <c r="C109" s="96" t="s">
        <v>119</v>
      </c>
      <c r="D109" s="26">
        <v>1</v>
      </c>
      <c r="E109" s="73" t="s">
        <v>376</v>
      </c>
      <c r="F109" s="59" t="s">
        <v>377</v>
      </c>
      <c r="G109" s="79"/>
      <c r="H109" s="65"/>
      <c r="I109" s="60"/>
      <c r="J109" s="82"/>
      <c r="K109" s="75"/>
      <c r="L109" s="75"/>
      <c r="M109" s="84"/>
      <c r="N109" s="77"/>
      <c r="O109" s="77"/>
    </row>
    <row r="110" spans="1:21" ht="30" customHeight="1" x14ac:dyDescent="0.2">
      <c r="A110" s="219"/>
      <c r="B110" s="124"/>
      <c r="C110" s="96" t="s">
        <v>120</v>
      </c>
      <c r="D110" s="26">
        <v>2</v>
      </c>
      <c r="E110" s="73" t="s">
        <v>378</v>
      </c>
      <c r="F110" s="59" t="s">
        <v>379</v>
      </c>
      <c r="G110" s="79"/>
      <c r="H110" s="65"/>
      <c r="I110" s="60"/>
      <c r="J110" s="82"/>
      <c r="K110" s="75"/>
      <c r="L110" s="75"/>
      <c r="M110" s="84"/>
      <c r="N110" s="77"/>
      <c r="O110" s="77"/>
    </row>
    <row r="111" spans="1:21" ht="30" customHeight="1" x14ac:dyDescent="0.2">
      <c r="A111" s="219"/>
      <c r="B111" s="124"/>
      <c r="C111" s="96" t="s">
        <v>121</v>
      </c>
      <c r="D111" s="26">
        <v>2</v>
      </c>
      <c r="E111" s="73" t="s">
        <v>380</v>
      </c>
      <c r="F111" s="59" t="s">
        <v>381</v>
      </c>
      <c r="G111" s="79"/>
      <c r="H111" s="65"/>
      <c r="I111" s="60"/>
      <c r="J111" s="82"/>
      <c r="K111" s="75"/>
      <c r="L111" s="75"/>
      <c r="M111" s="84"/>
      <c r="N111" s="77"/>
      <c r="O111" s="77"/>
    </row>
    <row r="112" spans="1:21" ht="5.25" customHeight="1" x14ac:dyDescent="0.25">
      <c r="B112" s="248"/>
      <c r="C112" s="249"/>
      <c r="D112" s="132"/>
      <c r="E112" s="133"/>
      <c r="F112" s="133"/>
      <c r="G112" s="132"/>
      <c r="H112" s="133"/>
      <c r="I112" s="133"/>
      <c r="J112" s="132"/>
      <c r="K112" s="134"/>
      <c r="M112" s="132"/>
      <c r="N112" s="134"/>
    </row>
    <row r="113" spans="1:21" ht="18.75" x14ac:dyDescent="0.2">
      <c r="A113" s="219"/>
      <c r="B113" s="124"/>
      <c r="C113" s="246" t="s">
        <v>0</v>
      </c>
      <c r="D113" s="246"/>
      <c r="E113" s="246"/>
      <c r="F113" s="246"/>
      <c r="G113" s="246"/>
      <c r="H113" s="246"/>
      <c r="I113" s="246"/>
      <c r="J113" s="246"/>
      <c r="K113" s="247"/>
      <c r="L113" s="115"/>
      <c r="M113" s="115"/>
      <c r="N113" s="115"/>
      <c r="O113" s="115"/>
    </row>
    <row r="114" spans="1:21" ht="30" customHeight="1" x14ac:dyDescent="0.2">
      <c r="A114" s="219"/>
      <c r="B114" s="128"/>
      <c r="C114" s="97" t="s">
        <v>1</v>
      </c>
      <c r="D114" s="26">
        <v>2</v>
      </c>
      <c r="E114" s="73" t="s">
        <v>382</v>
      </c>
      <c r="F114" s="59" t="s">
        <v>383</v>
      </c>
      <c r="G114" s="79"/>
      <c r="H114" s="65"/>
      <c r="I114" s="60"/>
      <c r="J114" s="82"/>
      <c r="K114" s="75"/>
      <c r="L114" s="75"/>
      <c r="M114" s="84"/>
      <c r="N114" s="77"/>
      <c r="O114" s="77"/>
      <c r="R114" s="85">
        <f>COUNTIF(D114:D117,"1")</f>
        <v>0</v>
      </c>
      <c r="S114" s="85">
        <f>COUNTIF(G114:G117,"1")</f>
        <v>0</v>
      </c>
      <c r="T114" s="85">
        <f>COUNTIF(J114:J117,"1")</f>
        <v>0</v>
      </c>
      <c r="U114" s="85">
        <f>COUNTIF(M114:M117,"1")</f>
        <v>0</v>
      </c>
    </row>
    <row r="115" spans="1:21" ht="30" customHeight="1" x14ac:dyDescent="0.2">
      <c r="A115" s="219"/>
      <c r="B115" s="124"/>
      <c r="C115" s="96" t="s">
        <v>2</v>
      </c>
      <c r="D115" s="26">
        <v>2</v>
      </c>
      <c r="E115" s="73" t="s">
        <v>384</v>
      </c>
      <c r="F115" s="59" t="s">
        <v>385</v>
      </c>
      <c r="G115" s="79"/>
      <c r="H115" s="65"/>
      <c r="I115" s="60"/>
      <c r="J115" s="82"/>
      <c r="K115" s="75"/>
      <c r="L115" s="75"/>
      <c r="M115" s="84"/>
      <c r="N115" s="77"/>
      <c r="O115" s="77"/>
      <c r="R115" s="85">
        <f>COUNTIF(D114:D117,"2")</f>
        <v>4</v>
      </c>
      <c r="S115" s="85">
        <f>COUNTIF(G114:G117,"2")</f>
        <v>0</v>
      </c>
      <c r="T115" s="85">
        <f>COUNTIF(J114:J117,"2")</f>
        <v>0</v>
      </c>
      <c r="U115" s="85">
        <f>COUNTIF(M114:M117,"2")</f>
        <v>0</v>
      </c>
    </row>
    <row r="116" spans="1:21" ht="30" customHeight="1" x14ac:dyDescent="0.2">
      <c r="A116" s="219"/>
      <c r="B116" s="124"/>
      <c r="C116" s="96" t="s">
        <v>3</v>
      </c>
      <c r="D116" s="26">
        <v>2</v>
      </c>
      <c r="E116" s="73" t="s">
        <v>386</v>
      </c>
      <c r="F116" s="59" t="s">
        <v>387</v>
      </c>
      <c r="G116" s="79"/>
      <c r="H116" s="65"/>
      <c r="I116" s="60"/>
      <c r="J116" s="82"/>
      <c r="K116" s="75"/>
      <c r="L116" s="75"/>
      <c r="M116" s="84"/>
      <c r="N116" s="77"/>
      <c r="O116" s="77"/>
      <c r="R116" s="85">
        <f>COUNTIF(D114:D117,"3")</f>
        <v>0</v>
      </c>
      <c r="S116" s="85">
        <f>COUNTIF(G114:G117,"3")</f>
        <v>0</v>
      </c>
      <c r="T116" s="85">
        <f>COUNTIF(J114:J117,"3")</f>
        <v>0</v>
      </c>
      <c r="U116" s="85">
        <f>COUNTIF(M114:M117,"3")</f>
        <v>0</v>
      </c>
    </row>
    <row r="117" spans="1:21" ht="30" customHeight="1" x14ac:dyDescent="0.2">
      <c r="A117" s="219"/>
      <c r="B117" s="124"/>
      <c r="C117" s="96" t="s">
        <v>4</v>
      </c>
      <c r="D117" s="26">
        <v>2</v>
      </c>
      <c r="E117" s="73" t="s">
        <v>388</v>
      </c>
      <c r="F117" s="59" t="s">
        <v>389</v>
      </c>
      <c r="G117" s="79"/>
      <c r="H117" s="65"/>
      <c r="I117" s="60"/>
      <c r="J117" s="82"/>
      <c r="K117" s="75"/>
      <c r="L117" s="75"/>
      <c r="M117" s="84"/>
      <c r="N117" s="77"/>
      <c r="O117" s="77"/>
      <c r="R117" s="85">
        <f>COUNTIF(D114:D117,"4")</f>
        <v>0</v>
      </c>
      <c r="S117" s="85">
        <f>COUNTIF(G114:G117,"4")</f>
        <v>0</v>
      </c>
      <c r="T117" s="85">
        <f>COUNTIF(J114:J117,"4")</f>
        <v>0</v>
      </c>
      <c r="U117" s="85">
        <f>COUNTIF(M114:M117,"4")</f>
        <v>0</v>
      </c>
    </row>
    <row r="118" spans="1:21" ht="7.5" customHeight="1" x14ac:dyDescent="0.25">
      <c r="B118" s="244"/>
      <c r="C118" s="245"/>
      <c r="D118" s="132"/>
      <c r="E118" s="133"/>
      <c r="F118" s="133"/>
      <c r="G118" s="132"/>
      <c r="H118" s="133"/>
      <c r="I118" s="133"/>
      <c r="J118" s="118"/>
      <c r="K118" s="123"/>
      <c r="M118" s="118"/>
      <c r="N118" s="123"/>
    </row>
    <row r="119" spans="1:21" ht="15.75" customHeight="1" x14ac:dyDescent="0.2">
      <c r="B119" s="259" t="s">
        <v>24</v>
      </c>
      <c r="C119" s="260"/>
      <c r="D119" s="251" t="s">
        <v>176</v>
      </c>
      <c r="E119" s="252"/>
      <c r="F119" s="253"/>
      <c r="G119" s="234" t="s">
        <v>177</v>
      </c>
      <c r="H119" s="235"/>
      <c r="I119" s="236"/>
      <c r="J119" s="250" t="s">
        <v>178</v>
      </c>
      <c r="K119" s="250"/>
      <c r="L119" s="250"/>
      <c r="M119" s="281" t="s">
        <v>179</v>
      </c>
      <c r="N119" s="281"/>
      <c r="O119" s="281"/>
    </row>
    <row r="120" spans="1:21" ht="15.75" customHeight="1" x14ac:dyDescent="0.2">
      <c r="B120" s="261"/>
      <c r="C120" s="262"/>
      <c r="D120" s="110" t="s">
        <v>34</v>
      </c>
      <c r="E120" s="111" t="s">
        <v>122</v>
      </c>
      <c r="F120" s="111" t="s">
        <v>125</v>
      </c>
      <c r="G120" s="110" t="s">
        <v>34</v>
      </c>
      <c r="H120" s="111" t="s">
        <v>122</v>
      </c>
      <c r="I120" s="111" t="s">
        <v>125</v>
      </c>
      <c r="J120" s="110" t="s">
        <v>34</v>
      </c>
      <c r="K120" s="111" t="s">
        <v>122</v>
      </c>
      <c r="L120" s="135" t="s">
        <v>125</v>
      </c>
      <c r="M120" s="110" t="s">
        <v>34</v>
      </c>
      <c r="N120" s="111" t="s">
        <v>122</v>
      </c>
      <c r="O120" s="135" t="s">
        <v>125</v>
      </c>
    </row>
    <row r="121" spans="1:21" ht="18.75" x14ac:dyDescent="0.2">
      <c r="A121" s="219"/>
      <c r="B121" s="127"/>
      <c r="C121" s="246" t="s">
        <v>5</v>
      </c>
      <c r="D121" s="246"/>
      <c r="E121" s="246"/>
      <c r="F121" s="246"/>
      <c r="G121" s="246"/>
      <c r="H121" s="246"/>
      <c r="I121" s="246"/>
      <c r="J121" s="246"/>
      <c r="K121" s="247"/>
      <c r="L121" s="115"/>
      <c r="M121" s="115"/>
      <c r="N121" s="115"/>
      <c r="O121" s="115"/>
    </row>
    <row r="122" spans="1:21" ht="39" customHeight="1" x14ac:dyDescent="0.2">
      <c r="A122" s="219"/>
      <c r="B122" s="131"/>
      <c r="C122" s="136" t="s">
        <v>6</v>
      </c>
      <c r="D122" s="160">
        <v>2</v>
      </c>
      <c r="E122" s="161" t="s">
        <v>186</v>
      </c>
      <c r="F122" s="162" t="s">
        <v>187</v>
      </c>
      <c r="G122" s="79"/>
      <c r="H122" s="60"/>
      <c r="I122" s="60"/>
      <c r="J122" s="82"/>
      <c r="K122" s="75"/>
      <c r="L122" s="75"/>
      <c r="M122" s="84"/>
      <c r="N122" s="77"/>
      <c r="O122" s="77"/>
      <c r="R122" s="85">
        <f>COUNTIF(D122:D125,"1")</f>
        <v>1</v>
      </c>
      <c r="S122" s="85">
        <f>COUNTIF(G122:G125,"1")</f>
        <v>0</v>
      </c>
      <c r="T122" s="85">
        <f>COUNTIF(J122:J125,"1")</f>
        <v>0</v>
      </c>
      <c r="U122" s="85">
        <f>COUNTIF(M122:M125,"1")</f>
        <v>0</v>
      </c>
    </row>
    <row r="123" spans="1:21" ht="30" customHeight="1" x14ac:dyDescent="0.2">
      <c r="A123" s="219"/>
      <c r="B123" s="128"/>
      <c r="C123" s="97" t="s">
        <v>7</v>
      </c>
      <c r="D123" s="160">
        <v>1</v>
      </c>
      <c r="E123" s="163" t="s">
        <v>188</v>
      </c>
      <c r="F123" s="161" t="s">
        <v>189</v>
      </c>
      <c r="G123" s="79"/>
      <c r="H123" s="65"/>
      <c r="I123" s="60"/>
      <c r="J123" s="82"/>
      <c r="K123" s="75"/>
      <c r="L123" s="75"/>
      <c r="M123" s="84"/>
      <c r="N123" s="77"/>
      <c r="O123" s="77"/>
      <c r="R123" s="85">
        <f>COUNTIF(D122:D125,"2")</f>
        <v>3</v>
      </c>
      <c r="S123" s="85">
        <f>COUNTIF(G122:G125,"2")</f>
        <v>0</v>
      </c>
      <c r="T123" s="85">
        <f>COUNTIF(J122:J125,"2")</f>
        <v>0</v>
      </c>
      <c r="U123" s="85">
        <f>COUNTIF(M122:M125,"2")</f>
        <v>0</v>
      </c>
    </row>
    <row r="124" spans="1:21" ht="30" customHeight="1" x14ac:dyDescent="0.2">
      <c r="A124" s="219"/>
      <c r="B124" s="124"/>
      <c r="C124" s="97" t="s">
        <v>8</v>
      </c>
      <c r="D124" s="160">
        <v>2</v>
      </c>
      <c r="E124" s="162" t="s">
        <v>190</v>
      </c>
      <c r="F124" s="161" t="s">
        <v>191</v>
      </c>
      <c r="G124" s="79"/>
      <c r="H124" s="65"/>
      <c r="I124" s="60"/>
      <c r="J124" s="82"/>
      <c r="K124" s="75"/>
      <c r="L124" s="75"/>
      <c r="M124" s="84"/>
      <c r="N124" s="77"/>
      <c r="O124" s="77"/>
      <c r="R124" s="85">
        <f>COUNTIF(D122:D125,"3")</f>
        <v>0</v>
      </c>
      <c r="S124" s="85">
        <f>COUNTIF(G122:G125,"3")</f>
        <v>0</v>
      </c>
      <c r="T124" s="85">
        <f>COUNTIF(J122:J125,"3")</f>
        <v>0</v>
      </c>
      <c r="U124" s="85">
        <f>COUNTIF(M122:M125,"3")</f>
        <v>0</v>
      </c>
    </row>
    <row r="125" spans="1:21" ht="30" customHeight="1" x14ac:dyDescent="0.2">
      <c r="A125" s="219"/>
      <c r="B125" s="124"/>
      <c r="C125" s="96" t="s">
        <v>9</v>
      </c>
      <c r="D125" s="160">
        <v>2</v>
      </c>
      <c r="E125" s="161" t="s">
        <v>192</v>
      </c>
      <c r="F125" s="161" t="s">
        <v>193</v>
      </c>
      <c r="G125" s="79"/>
      <c r="H125" s="65"/>
      <c r="I125" s="60"/>
      <c r="J125" s="82"/>
      <c r="K125" s="75"/>
      <c r="L125" s="75"/>
      <c r="M125" s="84"/>
      <c r="N125" s="77"/>
      <c r="O125" s="77"/>
      <c r="R125" s="85">
        <f>COUNTIF(D122:D125,"4")</f>
        <v>0</v>
      </c>
      <c r="S125" s="85">
        <f>COUNTIF(G122:G125,"4")</f>
        <v>0</v>
      </c>
      <c r="T125" s="85">
        <f>COUNTIF(J122:J125,"4")</f>
        <v>0</v>
      </c>
      <c r="U125" s="85">
        <f>COUNTIF(M122:M125,"4")</f>
        <v>0</v>
      </c>
    </row>
    <row r="126" spans="1:21" ht="8.25" customHeight="1" x14ac:dyDescent="0.25">
      <c r="B126" s="244"/>
      <c r="C126" s="245"/>
      <c r="D126" s="118"/>
      <c r="E126" s="119"/>
      <c r="F126" s="119"/>
      <c r="G126" s="118"/>
      <c r="H126" s="119"/>
      <c r="I126" s="119"/>
      <c r="J126" s="118"/>
      <c r="K126" s="123"/>
      <c r="M126" s="118"/>
      <c r="N126" s="123"/>
    </row>
    <row r="127" spans="1:21" ht="18.75" x14ac:dyDescent="0.2">
      <c r="A127" s="219"/>
      <c r="B127" s="124"/>
      <c r="C127" s="246" t="s">
        <v>10</v>
      </c>
      <c r="D127" s="246"/>
      <c r="E127" s="246"/>
      <c r="F127" s="246"/>
      <c r="G127" s="246"/>
      <c r="H127" s="246"/>
      <c r="I127" s="246"/>
      <c r="J127" s="246"/>
      <c r="K127" s="247"/>
      <c r="L127" s="115"/>
      <c r="M127" s="115"/>
      <c r="N127" s="115"/>
      <c r="O127" s="115"/>
    </row>
    <row r="128" spans="1:21" ht="30" customHeight="1" x14ac:dyDescent="0.2">
      <c r="A128" s="219"/>
      <c r="B128" s="117"/>
      <c r="C128" s="104" t="s">
        <v>11</v>
      </c>
      <c r="D128" s="164">
        <v>2</v>
      </c>
      <c r="E128" s="162" t="s">
        <v>194</v>
      </c>
      <c r="F128" s="162" t="s">
        <v>195</v>
      </c>
      <c r="G128" s="79"/>
      <c r="H128" s="60"/>
      <c r="I128" s="60"/>
      <c r="J128" s="82"/>
      <c r="K128" s="75"/>
      <c r="L128" s="75"/>
      <c r="M128" s="84"/>
      <c r="N128" s="77"/>
      <c r="O128" s="77"/>
      <c r="R128" s="85">
        <f>COUNTIF(D128:D131,"1")</f>
        <v>0</v>
      </c>
      <c r="S128" s="85">
        <f>COUNTIF(G128:G131,"1")</f>
        <v>0</v>
      </c>
      <c r="T128" s="85">
        <f>COUNTIF(J128:J131,"1")</f>
        <v>0</v>
      </c>
      <c r="U128" s="85">
        <f>COUNTIF(M128:M131,"1")</f>
        <v>0</v>
      </c>
    </row>
    <row r="129" spans="1:21" ht="30" customHeight="1" x14ac:dyDescent="0.2">
      <c r="A129" s="219"/>
      <c r="B129" s="124"/>
      <c r="C129" s="96" t="s">
        <v>12</v>
      </c>
      <c r="D129" s="164">
        <v>2</v>
      </c>
      <c r="E129" s="50" t="s">
        <v>196</v>
      </c>
      <c r="F129" s="50" t="s">
        <v>197</v>
      </c>
      <c r="G129" s="79"/>
      <c r="H129" s="65"/>
      <c r="I129" s="60"/>
      <c r="J129" s="82"/>
      <c r="K129" s="75"/>
      <c r="L129" s="75"/>
      <c r="M129" s="84"/>
      <c r="N129" s="77"/>
      <c r="O129" s="77"/>
      <c r="R129" s="85">
        <f>COUNTIF(D128:D131,"2")</f>
        <v>3</v>
      </c>
      <c r="S129" s="85">
        <f>COUNTIF(G128:G131,"2")</f>
        <v>0</v>
      </c>
      <c r="T129" s="85">
        <f>COUNTIF(J128:J131,"2")</f>
        <v>0</v>
      </c>
      <c r="U129" s="85">
        <f>COUNTIF(M128:M131,"2")</f>
        <v>0</v>
      </c>
    </row>
    <row r="130" spans="1:21" ht="30" customHeight="1" x14ac:dyDescent="0.2">
      <c r="A130" s="219"/>
      <c r="B130" s="124"/>
      <c r="C130" s="96" t="s">
        <v>13</v>
      </c>
      <c r="D130" s="165">
        <v>3</v>
      </c>
      <c r="E130" s="50" t="s">
        <v>198</v>
      </c>
      <c r="F130" s="50" t="s">
        <v>199</v>
      </c>
      <c r="G130" s="79"/>
      <c r="H130" s="65"/>
      <c r="I130" s="60"/>
      <c r="J130" s="82"/>
      <c r="K130" s="75"/>
      <c r="L130" s="75"/>
      <c r="M130" s="84"/>
      <c r="N130" s="77"/>
      <c r="O130" s="77"/>
      <c r="R130" s="85">
        <f>COUNTIF(D128:D131,"3")</f>
        <v>1</v>
      </c>
      <c r="S130" s="85">
        <f>COUNTIF(G128:G131,"3")</f>
        <v>0</v>
      </c>
      <c r="T130" s="85">
        <f>COUNTIF(J128:J131,"3")</f>
        <v>0</v>
      </c>
      <c r="U130" s="85">
        <f>COUNTIF(M128:M131,"3")</f>
        <v>0</v>
      </c>
    </row>
    <row r="131" spans="1:21" ht="30" customHeight="1" x14ac:dyDescent="0.2">
      <c r="A131" s="219"/>
      <c r="B131" s="124"/>
      <c r="C131" s="96" t="s">
        <v>14</v>
      </c>
      <c r="D131" s="164">
        <v>2</v>
      </c>
      <c r="E131" s="50" t="s">
        <v>200</v>
      </c>
      <c r="F131" s="50" t="s">
        <v>201</v>
      </c>
      <c r="G131" s="79"/>
      <c r="H131" s="65"/>
      <c r="I131" s="60"/>
      <c r="J131" s="82"/>
      <c r="K131" s="75"/>
      <c r="L131" s="75"/>
      <c r="M131" s="84"/>
      <c r="N131" s="77"/>
      <c r="O131" s="77"/>
      <c r="R131" s="85">
        <f>COUNTIF(D128:D131,"4")</f>
        <v>0</v>
      </c>
      <c r="S131" s="85">
        <f>COUNTIF(G128:G131,"4")</f>
        <v>0</v>
      </c>
      <c r="T131" s="85">
        <f>COUNTIF(J128:J131,"4")</f>
        <v>0</v>
      </c>
      <c r="U131" s="85">
        <f>COUNTIF(M128:M131,"4")</f>
        <v>0</v>
      </c>
    </row>
    <row r="132" spans="1:21" ht="9" customHeight="1" x14ac:dyDescent="0.25">
      <c r="B132" s="244"/>
      <c r="C132" s="245"/>
      <c r="D132" s="118"/>
      <c r="E132" s="119"/>
      <c r="F132" s="119"/>
      <c r="G132" s="118"/>
      <c r="H132" s="119"/>
      <c r="I132" s="119"/>
      <c r="J132" s="118"/>
      <c r="K132" s="123"/>
      <c r="M132" s="118"/>
      <c r="N132" s="123"/>
    </row>
    <row r="133" spans="1:21" ht="18.75" x14ac:dyDescent="0.2">
      <c r="A133" s="219"/>
      <c r="B133" s="124"/>
      <c r="C133" s="246" t="s">
        <v>15</v>
      </c>
      <c r="D133" s="246"/>
      <c r="E133" s="246"/>
      <c r="F133" s="246"/>
      <c r="G133" s="246"/>
      <c r="H133" s="246"/>
      <c r="I133" s="246"/>
      <c r="J133" s="246"/>
      <c r="K133" s="247"/>
      <c r="L133" s="115"/>
      <c r="M133" s="115"/>
      <c r="N133" s="115"/>
      <c r="O133" s="115"/>
    </row>
    <row r="134" spans="1:21" ht="30" customHeight="1" x14ac:dyDescent="0.2">
      <c r="A134" s="219"/>
      <c r="B134" s="117"/>
      <c r="C134" s="104" t="s">
        <v>16</v>
      </c>
      <c r="D134" s="160">
        <v>3</v>
      </c>
      <c r="E134" s="161" t="s">
        <v>202</v>
      </c>
      <c r="F134" s="161" t="s">
        <v>203</v>
      </c>
      <c r="G134" s="79"/>
      <c r="H134" s="60"/>
      <c r="I134" s="60"/>
      <c r="J134" s="82"/>
      <c r="K134" s="75"/>
      <c r="L134" s="75"/>
      <c r="M134" s="84"/>
      <c r="N134" s="77"/>
      <c r="O134" s="77"/>
      <c r="R134" s="85">
        <f>COUNTIF(D134:D136,"1")</f>
        <v>0</v>
      </c>
      <c r="S134" s="85">
        <f>COUNTIF(G134:G136,"1")</f>
        <v>0</v>
      </c>
      <c r="T134" s="85">
        <f>COUNTIF(J134:J136,"1")</f>
        <v>0</v>
      </c>
      <c r="U134" s="85">
        <f>COUNTIF(M134:M136,"1")</f>
        <v>0</v>
      </c>
    </row>
    <row r="135" spans="1:21" ht="30" customHeight="1" x14ac:dyDescent="0.2">
      <c r="A135" s="219"/>
      <c r="B135" s="124"/>
      <c r="C135" s="96" t="s">
        <v>17</v>
      </c>
      <c r="D135" s="160">
        <v>3</v>
      </c>
      <c r="E135" s="161" t="s">
        <v>204</v>
      </c>
      <c r="F135" s="161" t="s">
        <v>205</v>
      </c>
      <c r="G135" s="79"/>
      <c r="H135" s="65"/>
      <c r="I135" s="60"/>
      <c r="J135" s="82"/>
      <c r="K135" s="75"/>
      <c r="L135" s="75"/>
      <c r="M135" s="84"/>
      <c r="N135" s="77"/>
      <c r="O135" s="77"/>
      <c r="R135" s="85">
        <f>COUNTIF(D134:D136,"2")</f>
        <v>0</v>
      </c>
      <c r="S135" s="85">
        <f>COUNTIF(G134:G136,"2")</f>
        <v>0</v>
      </c>
      <c r="T135" s="85">
        <f>COUNTIF(J134:J136,"2")</f>
        <v>0</v>
      </c>
      <c r="U135" s="85">
        <f>COUNTIF(M134:M136,"2")</f>
        <v>0</v>
      </c>
    </row>
    <row r="136" spans="1:21" ht="30" customHeight="1" x14ac:dyDescent="0.2">
      <c r="A136" s="219"/>
      <c r="B136" s="124"/>
      <c r="C136" s="96" t="s">
        <v>18</v>
      </c>
      <c r="D136" s="160">
        <v>3</v>
      </c>
      <c r="E136" s="161" t="s">
        <v>206</v>
      </c>
      <c r="F136" s="161" t="s">
        <v>207</v>
      </c>
      <c r="G136" s="79"/>
      <c r="H136" s="65"/>
      <c r="I136" s="60"/>
      <c r="J136" s="82"/>
      <c r="K136" s="75"/>
      <c r="L136" s="75"/>
      <c r="M136" s="84"/>
      <c r="N136" s="77"/>
      <c r="O136" s="77"/>
      <c r="R136" s="85">
        <f>COUNTIF(D134:D136,"3")</f>
        <v>3</v>
      </c>
      <c r="S136" s="85">
        <f>COUNTIF(G134:G136,"3")</f>
        <v>0</v>
      </c>
      <c r="T136" s="85">
        <f>COUNTIF(J134:J136,"3")</f>
        <v>0</v>
      </c>
      <c r="U136" s="85">
        <f>COUNTIF(M134:M136,"3")</f>
        <v>0</v>
      </c>
    </row>
    <row r="137" spans="1:21" ht="9" customHeight="1" x14ac:dyDescent="0.25">
      <c r="B137" s="244"/>
      <c r="C137" s="245"/>
      <c r="D137" s="118"/>
      <c r="E137" s="119"/>
      <c r="F137" s="119"/>
      <c r="G137" s="118"/>
      <c r="H137" s="119"/>
      <c r="I137" s="119"/>
      <c r="J137" s="118"/>
      <c r="K137" s="123"/>
      <c r="M137" s="118"/>
      <c r="N137" s="123"/>
      <c r="R137" s="85">
        <f>COUNTIF(D134:D136,"4")</f>
        <v>0</v>
      </c>
      <c r="S137" s="85">
        <f>COUNTIF(G134:G136,"4")</f>
        <v>0</v>
      </c>
      <c r="T137" s="85">
        <f>COUNTIF(J134:J136,"4")</f>
        <v>0</v>
      </c>
    </row>
    <row r="138" spans="1:21" ht="18.75" x14ac:dyDescent="0.2">
      <c r="A138" s="219"/>
      <c r="B138" s="124"/>
      <c r="C138" s="246" t="s">
        <v>19</v>
      </c>
      <c r="D138" s="246"/>
      <c r="E138" s="246"/>
      <c r="F138" s="246"/>
      <c r="G138" s="246"/>
      <c r="H138" s="246"/>
      <c r="I138" s="246"/>
      <c r="J138" s="246"/>
      <c r="K138" s="247"/>
      <c r="L138" s="115"/>
      <c r="M138" s="115"/>
      <c r="N138" s="115"/>
      <c r="O138" s="115"/>
    </row>
    <row r="139" spans="1:21" ht="30" customHeight="1" x14ac:dyDescent="0.2">
      <c r="A139" s="219"/>
      <c r="B139" s="117"/>
      <c r="C139" s="104" t="s">
        <v>20</v>
      </c>
      <c r="D139" s="164">
        <v>2</v>
      </c>
      <c r="E139" s="50" t="s">
        <v>208</v>
      </c>
      <c r="F139" s="77" t="s">
        <v>209</v>
      </c>
      <c r="G139" s="79"/>
      <c r="H139" s="60"/>
      <c r="I139" s="60"/>
      <c r="J139" s="82"/>
      <c r="K139" s="75"/>
      <c r="L139" s="75"/>
      <c r="M139" s="84"/>
      <c r="N139" s="77"/>
      <c r="O139" s="77"/>
      <c r="P139" s="137"/>
      <c r="Q139" s="137"/>
      <c r="R139" s="85">
        <f>COUNTIF(D139:D141,"1")</f>
        <v>0</v>
      </c>
      <c r="S139" s="85">
        <f>COUNTIF(G139:G141,"1")</f>
        <v>0</v>
      </c>
      <c r="T139" s="85">
        <f>COUNTIF(J139:J141,"1")</f>
        <v>0</v>
      </c>
      <c r="U139" s="85">
        <f>COUNTIF(M139:M141,"1")</f>
        <v>0</v>
      </c>
    </row>
    <row r="140" spans="1:21" ht="30" customHeight="1" x14ac:dyDescent="0.2">
      <c r="A140" s="219"/>
      <c r="B140" s="124"/>
      <c r="C140" s="96" t="s">
        <v>21</v>
      </c>
      <c r="D140" s="164">
        <v>2</v>
      </c>
      <c r="E140" s="161" t="s">
        <v>210</v>
      </c>
      <c r="F140" s="161" t="s">
        <v>211</v>
      </c>
      <c r="G140" s="79"/>
      <c r="H140" s="65"/>
      <c r="I140" s="60"/>
      <c r="J140" s="82"/>
      <c r="K140" s="75"/>
      <c r="L140" s="75"/>
      <c r="M140" s="84"/>
      <c r="N140" s="77"/>
      <c r="O140" s="77"/>
      <c r="P140" s="137"/>
      <c r="Q140" s="137"/>
      <c r="R140" s="85">
        <f>COUNTIF(D139:D141,"2")</f>
        <v>3</v>
      </c>
      <c r="S140" s="85">
        <f>COUNTIF(G139:G141,"2")</f>
        <v>0</v>
      </c>
      <c r="T140" s="85">
        <f>COUNTIF(J139:J141,"2")</f>
        <v>0</v>
      </c>
      <c r="U140" s="85">
        <f>COUNTIF(M139:M141,"2")</f>
        <v>0</v>
      </c>
    </row>
    <row r="141" spans="1:21" ht="30" customHeight="1" x14ac:dyDescent="0.2">
      <c r="A141" s="219"/>
      <c r="B141" s="124"/>
      <c r="C141" s="96" t="s">
        <v>22</v>
      </c>
      <c r="D141" s="164">
        <v>2</v>
      </c>
      <c r="E141" s="166" t="s">
        <v>212</v>
      </c>
      <c r="F141" s="166" t="s">
        <v>213</v>
      </c>
      <c r="G141" s="79"/>
      <c r="H141" s="65"/>
      <c r="I141" s="60"/>
      <c r="J141" s="82"/>
      <c r="K141" s="75"/>
      <c r="L141" s="75"/>
      <c r="M141" s="84"/>
      <c r="N141" s="77"/>
      <c r="O141" s="77"/>
      <c r="P141" s="137"/>
      <c r="Q141" s="137"/>
      <c r="R141" s="85">
        <f>COUNTIF(D139:D141,"3")</f>
        <v>0</v>
      </c>
      <c r="S141" s="85">
        <f>COUNTIF(G139:G141,"3")</f>
        <v>0</v>
      </c>
      <c r="T141" s="85">
        <f>COUNTIF(J139:J141,"3")</f>
        <v>0</v>
      </c>
      <c r="U141" s="85">
        <f>COUNTIF(M139:M141,"3")</f>
        <v>0</v>
      </c>
    </row>
    <row r="142" spans="1:21" x14ac:dyDescent="0.2">
      <c r="R142" s="85">
        <f>COUNTIF(D139:D141,"4")</f>
        <v>0</v>
      </c>
      <c r="S142" s="85">
        <f>COUNTIF(G139:G141,"4")</f>
        <v>0</v>
      </c>
      <c r="T142" s="85">
        <f>COUNTIF(J139:J141,"4")</f>
        <v>0</v>
      </c>
    </row>
    <row r="65530" spans="2:6" ht="15" x14ac:dyDescent="0.25">
      <c r="B65530" s="255" t="s">
        <v>29</v>
      </c>
      <c r="C65530" s="255"/>
      <c r="D65530" s="255"/>
      <c r="E65530" s="255"/>
      <c r="F65530" s="98"/>
    </row>
    <row r="65531" spans="2:6" x14ac:dyDescent="0.2">
      <c r="B65531" s="254" t="s">
        <v>30</v>
      </c>
      <c r="C65531" s="254"/>
      <c r="D65531" s="254"/>
      <c r="E65531" s="254"/>
      <c r="F65531" s="139"/>
    </row>
    <row r="65532" spans="2:6" x14ac:dyDescent="0.2">
      <c r="B65532" s="254" t="s">
        <v>31</v>
      </c>
      <c r="C65532" s="254"/>
      <c r="D65532" s="254"/>
      <c r="E65532" s="254"/>
      <c r="F65532" s="139"/>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52">
      <iconSet iconSet="4TrafficLights">
        <cfvo type="percent" val="0"/>
        <cfvo type="num" val="1"/>
        <cfvo type="num" val="3"/>
        <cfvo type="num" val="4"/>
      </iconSet>
    </cfRule>
  </conditionalFormatting>
  <conditionalFormatting sqref="D13:D17">
    <cfRule type="iconSet" priority="148">
      <iconSet iconSet="4TrafficLights">
        <cfvo type="percent" val="0"/>
        <cfvo type="num" val="1"/>
        <cfvo type="num" val="3"/>
        <cfvo type="num" val="4"/>
      </iconSet>
    </cfRule>
  </conditionalFormatting>
  <conditionalFormatting sqref="D20:D27">
    <cfRule type="iconSet" priority="141">
      <iconSet iconSet="4TrafficLights">
        <cfvo type="percent" val="0"/>
        <cfvo type="num" val="1"/>
        <cfvo type="num" val="3"/>
        <cfvo type="num" val="4"/>
      </iconSet>
    </cfRule>
  </conditionalFormatting>
  <conditionalFormatting sqref="D30:D33">
    <cfRule type="iconSet" priority="136">
      <iconSet iconSet="4TrafficLights">
        <cfvo type="percent" val="0"/>
        <cfvo type="num" val="1"/>
        <cfvo type="num" val="3"/>
        <cfvo type="num" val="4"/>
      </iconSet>
    </cfRule>
  </conditionalFormatting>
  <conditionalFormatting sqref="D36:D44">
    <cfRule type="iconSet" priority="131">
      <iconSet iconSet="4TrafficLights">
        <cfvo type="percent" val="0"/>
        <cfvo type="num" val="1"/>
        <cfvo type="num" val="3"/>
        <cfvo type="num" val="4"/>
      </iconSet>
    </cfRule>
  </conditionalFormatting>
  <conditionalFormatting sqref="D47:D50">
    <cfRule type="iconSet" priority="126">
      <iconSet iconSet="4TrafficLights">
        <cfvo type="percent" val="0"/>
        <cfvo type="num" val="1"/>
        <cfvo type="num" val="3"/>
        <cfvo type="num" val="4"/>
      </iconSet>
    </cfRule>
  </conditionalFormatting>
  <conditionalFormatting sqref="D55:D59">
    <cfRule type="iconSet" priority="121">
      <iconSet iconSet="4TrafficLights">
        <cfvo type="percent" val="0"/>
        <cfvo type="num" val="1"/>
        <cfvo type="num" val="3"/>
        <cfvo type="num" val="4"/>
      </iconSet>
    </cfRule>
  </conditionalFormatting>
  <conditionalFormatting sqref="D62:D65">
    <cfRule type="iconSet" priority="115">
      <iconSet iconSet="4TrafficLights">
        <cfvo type="percent" val="0"/>
        <cfvo type="num" val="1"/>
        <cfvo type="num" val="3"/>
        <cfvo type="num" val="4"/>
      </iconSet>
    </cfRule>
  </conditionalFormatting>
  <conditionalFormatting sqref="D68:D71">
    <cfRule type="iconSet" priority="93">
      <iconSet iconSet="4TrafficLights">
        <cfvo type="percent" val="0"/>
        <cfvo type="num" val="1"/>
        <cfvo type="num" val="3"/>
        <cfvo type="num" val="4"/>
      </iconSet>
    </cfRule>
  </conditionalFormatting>
  <conditionalFormatting sqref="D74:D79">
    <cfRule type="iconSet" priority="76">
      <iconSet iconSet="4TrafficLights">
        <cfvo type="percent" val="0"/>
        <cfvo type="num" val="1"/>
        <cfvo type="num" val="3"/>
        <cfvo type="num" val="4"/>
      </iconSet>
    </cfRule>
  </conditionalFormatting>
  <conditionalFormatting sqref="D84:D86">
    <cfRule type="iconSet" priority="59">
      <iconSet iconSet="4TrafficLights">
        <cfvo type="percent" val="0"/>
        <cfvo type="num" val="1"/>
        <cfvo type="num" val="3"/>
        <cfvo type="num" val="4"/>
      </iconSet>
    </cfRule>
  </conditionalFormatting>
  <conditionalFormatting sqref="D89:D95">
    <cfRule type="iconSet" priority="56">
      <iconSet iconSet="4TrafficLights">
        <cfvo type="percent" val="0"/>
        <cfvo type="num" val="1"/>
        <cfvo type="num" val="3"/>
        <cfvo type="num" val="4"/>
      </iconSet>
    </cfRule>
  </conditionalFormatting>
  <conditionalFormatting sqref="D98:D99">
    <cfRule type="iconSet" priority="53">
      <iconSet iconSet="4TrafficLights">
        <cfvo type="percent" val="0"/>
        <cfvo type="num" val="1"/>
        <cfvo type="num" val="3"/>
        <cfvo type="num" val="4"/>
      </iconSet>
    </cfRule>
  </conditionalFormatting>
  <conditionalFormatting sqref="D102:D111">
    <cfRule type="iconSet" priority="50">
      <iconSet iconSet="4TrafficLights">
        <cfvo type="percent" val="0"/>
        <cfvo type="num" val="1"/>
        <cfvo type="num" val="3"/>
        <cfvo type="num" val="4"/>
      </iconSet>
    </cfRule>
  </conditionalFormatting>
  <conditionalFormatting sqref="D114:D117">
    <cfRule type="iconSet" priority="47">
      <iconSet iconSet="4TrafficLights">
        <cfvo type="percent" val="0"/>
        <cfvo type="num" val="1"/>
        <cfvo type="num" val="3"/>
        <cfvo type="num" val="4"/>
      </iconSet>
    </cfRule>
  </conditionalFormatting>
  <conditionalFormatting sqref="D122">
    <cfRule type="iconSet" priority="12">
      <iconSet iconSet="4TrafficLights">
        <cfvo type="percent" val="0"/>
        <cfvo type="num" val="1"/>
        <cfvo type="num" val="3"/>
        <cfvo type="num" val="4"/>
      </iconSet>
    </cfRule>
  </conditionalFormatting>
  <conditionalFormatting sqref="D123">
    <cfRule type="iconSet" priority="11">
      <iconSet iconSet="4TrafficLights">
        <cfvo type="percent" val="0"/>
        <cfvo type="num" val="1"/>
        <cfvo type="num" val="3"/>
        <cfvo type="num" val="4"/>
      </iconSet>
    </cfRule>
  </conditionalFormatting>
  <conditionalFormatting sqref="D124">
    <cfRule type="iconSet" priority="10">
      <iconSet iconSet="4TrafficLights">
        <cfvo type="percent" val="0"/>
        <cfvo type="num" val="1"/>
        <cfvo type="num" val="3"/>
        <cfvo type="num" val="4"/>
      </iconSet>
    </cfRule>
  </conditionalFormatting>
  <conditionalFormatting sqref="D125">
    <cfRule type="iconSet" priority="9">
      <iconSet iconSet="4TrafficLights">
        <cfvo type="percent" val="0"/>
        <cfvo type="num" val="1"/>
        <cfvo type="num" val="3"/>
        <cfvo type="num" val="4"/>
      </iconSet>
    </cfRule>
  </conditionalFormatting>
  <conditionalFormatting sqref="D128">
    <cfRule type="iconSet" priority="8">
      <iconSet iconSet="4TrafficLights">
        <cfvo type="percent" val="0"/>
        <cfvo type="num" val="1"/>
        <cfvo type="num" val="3"/>
        <cfvo type="num" val="4"/>
      </iconSet>
    </cfRule>
  </conditionalFormatting>
  <conditionalFormatting sqref="D129">
    <cfRule type="iconSet" priority="7">
      <iconSet iconSet="4TrafficLights">
        <cfvo type="percent" val="0"/>
        <cfvo type="num" val="1"/>
        <cfvo type="num" val="3"/>
        <cfvo type="num" val="4"/>
      </iconSet>
    </cfRule>
  </conditionalFormatting>
  <conditionalFormatting sqref="D130">
    <cfRule type="iconSet" priority="5">
      <iconSet iconSet="4TrafficLights">
        <cfvo type="percent" val="0"/>
        <cfvo type="num" val="1"/>
        <cfvo type="num" val="3"/>
        <cfvo type="num" val="4"/>
      </iconSet>
    </cfRule>
  </conditionalFormatting>
  <conditionalFormatting sqref="D131">
    <cfRule type="iconSet" priority="6">
      <iconSet iconSet="4TrafficLights">
        <cfvo type="percent" val="0"/>
        <cfvo type="num" val="1"/>
        <cfvo type="num" val="3"/>
        <cfvo type="num" val="4"/>
      </iconSet>
    </cfRule>
  </conditionalFormatting>
  <conditionalFormatting sqref="D134:D135">
    <cfRule type="iconSet" priority="4">
      <iconSet iconSet="4TrafficLights">
        <cfvo type="percent" val="0"/>
        <cfvo type="num" val="1"/>
        <cfvo type="num" val="3"/>
        <cfvo type="num" val="4"/>
      </iconSet>
    </cfRule>
  </conditionalFormatting>
  <conditionalFormatting sqref="D136">
    <cfRule type="iconSet" priority="3">
      <iconSet iconSet="4TrafficLights">
        <cfvo type="percent" val="0"/>
        <cfvo type="num" val="1"/>
        <cfvo type="num" val="3"/>
        <cfvo type="num" val="4"/>
      </iconSet>
    </cfRule>
  </conditionalFormatting>
  <conditionalFormatting sqref="D139">
    <cfRule type="iconSet" priority="2">
      <iconSet iconSet="4TrafficLights">
        <cfvo type="percent" val="0"/>
        <cfvo type="num" val="1"/>
        <cfvo type="num" val="3"/>
        <cfvo type="num" val="4"/>
      </iconSet>
    </cfRule>
  </conditionalFormatting>
  <conditionalFormatting sqref="D140:D141">
    <cfRule type="iconSet" priority="1">
      <iconSet iconSet="4TrafficLights">
        <cfvo type="percent" val="0"/>
        <cfvo type="num" val="1"/>
        <cfvo type="num" val="3"/>
        <cfvo type="num" val="4"/>
      </iconSet>
    </cfRule>
  </conditionalFormatting>
  <conditionalFormatting sqref="G7:G10">
    <cfRule type="iconSet" priority="150">
      <iconSet iconSet="4TrafficLights">
        <cfvo type="percent" val="0"/>
        <cfvo type="num" val="1"/>
        <cfvo type="num" val="3"/>
        <cfvo type="num" val="4"/>
      </iconSet>
    </cfRule>
  </conditionalFormatting>
  <conditionalFormatting sqref="G13:G17">
    <cfRule type="iconSet" priority="147">
      <iconSet iconSet="4TrafficLights">
        <cfvo type="percent" val="0"/>
        <cfvo type="num" val="1"/>
        <cfvo type="num" val="3"/>
        <cfvo type="num" val="4"/>
      </iconSet>
    </cfRule>
  </conditionalFormatting>
  <conditionalFormatting sqref="G20:G27">
    <cfRule type="iconSet" priority="140">
      <iconSet iconSet="4TrafficLights">
        <cfvo type="percent" val="0"/>
        <cfvo type="num" val="1"/>
        <cfvo type="num" val="3"/>
        <cfvo type="num" val="4"/>
      </iconSet>
    </cfRule>
  </conditionalFormatting>
  <conditionalFormatting sqref="G30:G33">
    <cfRule type="iconSet" priority="135">
      <iconSet iconSet="4TrafficLights">
        <cfvo type="percent" val="0"/>
        <cfvo type="num" val="1"/>
        <cfvo type="num" val="3"/>
        <cfvo type="num" val="4"/>
      </iconSet>
    </cfRule>
  </conditionalFormatting>
  <conditionalFormatting sqref="G36:G44">
    <cfRule type="iconSet" priority="130">
      <iconSet iconSet="4TrafficLights">
        <cfvo type="percent" val="0"/>
        <cfvo type="num" val="1"/>
        <cfvo type="num" val="3"/>
        <cfvo type="num" val="4"/>
      </iconSet>
    </cfRule>
  </conditionalFormatting>
  <conditionalFormatting sqref="G47:G50">
    <cfRule type="iconSet" priority="125">
      <iconSet iconSet="4TrafficLights">
        <cfvo type="percent" val="0"/>
        <cfvo type="num" val="1"/>
        <cfvo type="num" val="3"/>
        <cfvo type="num" val="4"/>
      </iconSet>
    </cfRule>
  </conditionalFormatting>
  <conditionalFormatting sqref="G55:G59">
    <cfRule type="iconSet" priority="119">
      <iconSet iconSet="4TrafficLights">
        <cfvo type="percent" val="0"/>
        <cfvo type="num" val="1"/>
        <cfvo type="num" val="3"/>
        <cfvo type="num" val="4"/>
      </iconSet>
    </cfRule>
  </conditionalFormatting>
  <conditionalFormatting sqref="G62:G65">
    <cfRule type="iconSet" priority="113">
      <iconSet iconSet="4TrafficLights">
        <cfvo type="percent" val="0"/>
        <cfvo type="num" val="1"/>
        <cfvo type="num" val="3"/>
        <cfvo type="num" val="4"/>
      </iconSet>
    </cfRule>
  </conditionalFormatting>
  <conditionalFormatting sqref="G68:G71">
    <cfRule type="iconSet" priority="91">
      <iconSet iconSet="4TrafficLights">
        <cfvo type="percent" val="0"/>
        <cfvo type="num" val="1"/>
        <cfvo type="num" val="3"/>
        <cfvo type="num" val="4"/>
      </iconSet>
    </cfRule>
  </conditionalFormatting>
  <conditionalFormatting sqref="G74:G79">
    <cfRule type="iconSet" priority="74">
      <iconSet iconSet="4TrafficLights">
        <cfvo type="percent" val="0"/>
        <cfvo type="num" val="1"/>
        <cfvo type="num" val="3"/>
        <cfvo type="num" val="4"/>
      </iconSet>
    </cfRule>
  </conditionalFormatting>
  <conditionalFormatting sqref="G84:G86">
    <cfRule type="iconSet" priority="58">
      <iconSet iconSet="4TrafficLights">
        <cfvo type="percent" val="0"/>
        <cfvo type="num" val="1"/>
        <cfvo type="num" val="3"/>
        <cfvo type="num" val="4"/>
      </iconSet>
    </cfRule>
  </conditionalFormatting>
  <conditionalFormatting sqref="G89:G95">
    <cfRule type="iconSet" priority="55">
      <iconSet iconSet="4TrafficLights">
        <cfvo type="percent" val="0"/>
        <cfvo type="num" val="1"/>
        <cfvo type="num" val="3"/>
        <cfvo type="num" val="4"/>
      </iconSet>
    </cfRule>
  </conditionalFormatting>
  <conditionalFormatting sqref="G98:G99">
    <cfRule type="iconSet" priority="52">
      <iconSet iconSet="4TrafficLights">
        <cfvo type="percent" val="0"/>
        <cfvo type="num" val="1"/>
        <cfvo type="num" val="3"/>
        <cfvo type="num" val="4"/>
      </iconSet>
    </cfRule>
  </conditionalFormatting>
  <conditionalFormatting sqref="G102:G111">
    <cfRule type="iconSet" priority="49">
      <iconSet iconSet="4TrafficLights">
        <cfvo type="percent" val="0"/>
        <cfvo type="num" val="1"/>
        <cfvo type="num" val="3"/>
        <cfvo type="num" val="4"/>
      </iconSet>
    </cfRule>
  </conditionalFormatting>
  <conditionalFormatting sqref="G114:G117">
    <cfRule type="iconSet" priority="46">
      <iconSet iconSet="4TrafficLights">
        <cfvo type="percent" val="0"/>
        <cfvo type="num" val="1"/>
        <cfvo type="num" val="3"/>
        <cfvo type="num" val="4"/>
      </iconSet>
    </cfRule>
  </conditionalFormatting>
  <conditionalFormatting sqref="G122:G125">
    <cfRule type="iconSet" priority="43">
      <iconSet iconSet="4TrafficLights">
        <cfvo type="percent" val="0"/>
        <cfvo type="num" val="1"/>
        <cfvo type="num" val="3"/>
        <cfvo type="num" val="4"/>
      </iconSet>
    </cfRule>
  </conditionalFormatting>
  <conditionalFormatting sqref="G128:G131">
    <cfRule type="iconSet" priority="40">
      <iconSet iconSet="4TrafficLights">
        <cfvo type="percent" val="0"/>
        <cfvo type="num" val="1"/>
        <cfvo type="num" val="3"/>
        <cfvo type="num" val="4"/>
      </iconSet>
    </cfRule>
  </conditionalFormatting>
  <conditionalFormatting sqref="G134:G136">
    <cfRule type="iconSet" priority="37">
      <iconSet iconSet="4TrafficLights">
        <cfvo type="percent" val="0"/>
        <cfvo type="num" val="1"/>
        <cfvo type="num" val="3"/>
        <cfvo type="num" val="4"/>
      </iconSet>
    </cfRule>
  </conditionalFormatting>
  <conditionalFormatting sqref="G139:G141">
    <cfRule type="iconSet" priority="34">
      <iconSet iconSet="4TrafficLights">
        <cfvo type="percent" val="0"/>
        <cfvo type="num" val="1"/>
        <cfvo type="num" val="3"/>
        <cfvo type="num" val="4"/>
      </iconSet>
    </cfRule>
  </conditionalFormatting>
  <conditionalFormatting sqref="J7:J10">
    <cfRule type="iconSet" priority="149">
      <iconSet iconSet="4TrafficLights">
        <cfvo type="percent" val="0"/>
        <cfvo type="num" val="1"/>
        <cfvo type="num" val="3"/>
        <cfvo type="num" val="4"/>
      </iconSet>
    </cfRule>
  </conditionalFormatting>
  <conditionalFormatting sqref="J13:J17">
    <cfRule type="iconSet" priority="146">
      <iconSet iconSet="4TrafficLights">
        <cfvo type="percent" val="0"/>
        <cfvo type="num" val="1"/>
        <cfvo type="num" val="3"/>
        <cfvo type="num" val="4"/>
      </iconSet>
    </cfRule>
  </conditionalFormatting>
  <conditionalFormatting sqref="J20:J27">
    <cfRule type="iconSet" priority="137">
      <iconSet iconSet="4TrafficLights">
        <cfvo type="percent" val="0"/>
        <cfvo type="num" val="1"/>
        <cfvo type="num" val="3"/>
        <cfvo type="num" val="4"/>
      </iconSet>
    </cfRule>
  </conditionalFormatting>
  <conditionalFormatting sqref="J30:J33">
    <cfRule type="iconSet" priority="132">
      <iconSet iconSet="4TrafficLights">
        <cfvo type="percent" val="0"/>
        <cfvo type="num" val="1"/>
        <cfvo type="num" val="3"/>
        <cfvo type="num" val="4"/>
      </iconSet>
    </cfRule>
  </conditionalFormatting>
  <conditionalFormatting sqref="J36:J44">
    <cfRule type="iconSet" priority="127">
      <iconSet iconSet="4TrafficLights">
        <cfvo type="percent" val="0"/>
        <cfvo type="num" val="1"/>
        <cfvo type="num" val="3"/>
        <cfvo type="num" val="4"/>
      </iconSet>
    </cfRule>
  </conditionalFormatting>
  <conditionalFormatting sqref="J47:J50">
    <cfRule type="iconSet" priority="122">
      <iconSet iconSet="4TrafficLights">
        <cfvo type="percent" val="0"/>
        <cfvo type="num" val="1"/>
        <cfvo type="num" val="3"/>
        <cfvo type="num" val="4"/>
      </iconSet>
    </cfRule>
  </conditionalFormatting>
  <conditionalFormatting sqref="J55:J59">
    <cfRule type="iconSet" priority="117">
      <iconSet iconSet="4TrafficLights">
        <cfvo type="percent" val="0"/>
        <cfvo type="num" val="1"/>
        <cfvo type="num" val="3"/>
        <cfvo type="num" val="4"/>
      </iconSet>
    </cfRule>
  </conditionalFormatting>
  <conditionalFormatting sqref="J62:J65">
    <cfRule type="iconSet" priority="111">
      <iconSet iconSet="4TrafficLights">
        <cfvo type="percent" val="0"/>
        <cfvo type="num" val="1"/>
        <cfvo type="num" val="3"/>
        <cfvo type="num" val="4"/>
      </iconSet>
    </cfRule>
  </conditionalFormatting>
  <conditionalFormatting sqref="J68:J71">
    <cfRule type="iconSet" priority="89">
      <iconSet iconSet="4TrafficLights">
        <cfvo type="percent" val="0"/>
        <cfvo type="num" val="1"/>
        <cfvo type="num" val="3"/>
        <cfvo type="num" val="4"/>
      </iconSet>
    </cfRule>
  </conditionalFormatting>
  <conditionalFormatting sqref="J74:J79">
    <cfRule type="iconSet" priority="72">
      <iconSet iconSet="4TrafficLights">
        <cfvo type="percent" val="0"/>
        <cfvo type="num" val="1"/>
        <cfvo type="num" val="3"/>
        <cfvo type="num" val="4"/>
      </iconSet>
    </cfRule>
  </conditionalFormatting>
  <conditionalFormatting sqref="J84:J86">
    <cfRule type="iconSet" priority="57">
      <iconSet iconSet="4TrafficLights">
        <cfvo type="percent" val="0"/>
        <cfvo type="num" val="1"/>
        <cfvo type="num" val="3"/>
        <cfvo type="num" val="4"/>
      </iconSet>
    </cfRule>
  </conditionalFormatting>
  <conditionalFormatting sqref="J89:J95">
    <cfRule type="iconSet" priority="54">
      <iconSet iconSet="4TrafficLights">
        <cfvo type="percent" val="0"/>
        <cfvo type="num" val="1"/>
        <cfvo type="num" val="3"/>
        <cfvo type="num" val="4"/>
      </iconSet>
    </cfRule>
  </conditionalFormatting>
  <conditionalFormatting sqref="J98:J99">
    <cfRule type="iconSet" priority="51">
      <iconSet iconSet="4TrafficLights">
        <cfvo type="percent" val="0"/>
        <cfvo type="num" val="1"/>
        <cfvo type="num" val="3"/>
        <cfvo type="num" val="4"/>
      </iconSet>
    </cfRule>
  </conditionalFormatting>
  <conditionalFormatting sqref="J102:J111">
    <cfRule type="iconSet" priority="48">
      <iconSet iconSet="4TrafficLights">
        <cfvo type="percent" val="0"/>
        <cfvo type="num" val="1"/>
        <cfvo type="num" val="3"/>
        <cfvo type="num" val="4"/>
      </iconSet>
    </cfRule>
  </conditionalFormatting>
  <conditionalFormatting sqref="J114:J117">
    <cfRule type="iconSet" priority="45">
      <iconSet iconSet="4TrafficLights">
        <cfvo type="percent" val="0"/>
        <cfvo type="num" val="1"/>
        <cfvo type="num" val="3"/>
        <cfvo type="num" val="4"/>
      </iconSet>
    </cfRule>
  </conditionalFormatting>
  <conditionalFormatting sqref="J122:J125">
    <cfRule type="iconSet" priority="42">
      <iconSet iconSet="4TrafficLights">
        <cfvo type="percent" val="0"/>
        <cfvo type="num" val="1"/>
        <cfvo type="num" val="3"/>
        <cfvo type="num" val="4"/>
      </iconSet>
    </cfRule>
  </conditionalFormatting>
  <conditionalFormatting sqref="J128:J131">
    <cfRule type="iconSet" priority="39">
      <iconSet iconSet="4TrafficLights">
        <cfvo type="percent" val="0"/>
        <cfvo type="num" val="1"/>
        <cfvo type="num" val="3"/>
        <cfvo type="num" val="4"/>
      </iconSet>
    </cfRule>
  </conditionalFormatting>
  <conditionalFormatting sqref="J134:J136">
    <cfRule type="iconSet" priority="36">
      <iconSet iconSet="4TrafficLights">
        <cfvo type="percent" val="0"/>
        <cfvo type="num" val="1"/>
        <cfvo type="num" val="3"/>
        <cfvo type="num" val="4"/>
      </iconSet>
    </cfRule>
  </conditionalFormatting>
  <conditionalFormatting sqref="J139:J141">
    <cfRule type="iconSet" priority="33">
      <iconSet iconSet="4TrafficLights">
        <cfvo type="percent" val="0"/>
        <cfvo type="num" val="1"/>
        <cfvo type="num" val="3"/>
        <cfvo type="num" val="4"/>
      </iconSet>
    </cfRule>
  </conditionalFormatting>
  <conditionalFormatting sqref="M7:M10">
    <cfRule type="iconSet" priority="31">
      <iconSet iconSet="4TrafficLights">
        <cfvo type="percent" val="0"/>
        <cfvo type="num" val="1"/>
        <cfvo type="num" val="3"/>
        <cfvo type="num" val="4"/>
      </iconSet>
    </cfRule>
  </conditionalFormatting>
  <conditionalFormatting sqref="M13:M17">
    <cfRule type="iconSet" priority="30">
      <iconSet iconSet="4TrafficLights">
        <cfvo type="percent" val="0"/>
        <cfvo type="num" val="1"/>
        <cfvo type="num" val="3"/>
        <cfvo type="num" val="4"/>
      </iconSet>
    </cfRule>
  </conditionalFormatting>
  <conditionalFormatting sqref="M20:M27">
    <cfRule type="iconSet" priority="29">
      <iconSet iconSet="4TrafficLights">
        <cfvo type="percent" val="0"/>
        <cfvo type="num" val="1"/>
        <cfvo type="num" val="3"/>
        <cfvo type="num" val="4"/>
      </iconSet>
    </cfRule>
  </conditionalFormatting>
  <conditionalFormatting sqref="M30:M33">
    <cfRule type="iconSet" priority="28">
      <iconSet iconSet="4TrafficLights">
        <cfvo type="percent" val="0"/>
        <cfvo type="num" val="1"/>
        <cfvo type="num" val="3"/>
        <cfvo type="num" val="4"/>
      </iconSet>
    </cfRule>
  </conditionalFormatting>
  <conditionalFormatting sqref="M36:M44">
    <cfRule type="iconSet" priority="27">
      <iconSet iconSet="4TrafficLights">
        <cfvo type="percent" val="0"/>
        <cfvo type="num" val="1"/>
        <cfvo type="num" val="3"/>
        <cfvo type="num" val="4"/>
      </iconSet>
    </cfRule>
  </conditionalFormatting>
  <conditionalFormatting sqref="M47:M50">
    <cfRule type="iconSet" priority="26">
      <iconSet iconSet="4TrafficLights">
        <cfvo type="percent" val="0"/>
        <cfvo type="num" val="1"/>
        <cfvo type="num" val="3"/>
        <cfvo type="num" val="4"/>
      </iconSet>
    </cfRule>
  </conditionalFormatting>
  <conditionalFormatting sqref="M55:M59">
    <cfRule type="iconSet" priority="25">
      <iconSet iconSet="4TrafficLights">
        <cfvo type="percent" val="0"/>
        <cfvo type="num" val="1"/>
        <cfvo type="num" val="3"/>
        <cfvo type="num" val="4"/>
      </iconSet>
    </cfRule>
  </conditionalFormatting>
  <conditionalFormatting sqref="M62:M65">
    <cfRule type="iconSet" priority="24">
      <iconSet iconSet="4TrafficLights">
        <cfvo type="percent" val="0"/>
        <cfvo type="num" val="1"/>
        <cfvo type="num" val="3"/>
        <cfvo type="num" val="4"/>
      </iconSet>
    </cfRule>
  </conditionalFormatting>
  <conditionalFormatting sqref="M68:M71">
    <cfRule type="iconSet" priority="23">
      <iconSet iconSet="4TrafficLights">
        <cfvo type="percent" val="0"/>
        <cfvo type="num" val="1"/>
        <cfvo type="num" val="3"/>
        <cfvo type="num" val="4"/>
      </iconSet>
    </cfRule>
  </conditionalFormatting>
  <conditionalFormatting sqref="M74:M79">
    <cfRule type="iconSet" priority="22">
      <iconSet iconSet="4TrafficLights">
        <cfvo type="percent" val="0"/>
        <cfvo type="num" val="1"/>
        <cfvo type="num" val="3"/>
        <cfvo type="num" val="4"/>
      </iconSet>
    </cfRule>
  </conditionalFormatting>
  <conditionalFormatting sqref="M84:M86">
    <cfRule type="iconSet" priority="21">
      <iconSet iconSet="4TrafficLights">
        <cfvo type="percent" val="0"/>
        <cfvo type="num" val="1"/>
        <cfvo type="num" val="3"/>
        <cfvo type="num" val="4"/>
      </iconSet>
    </cfRule>
  </conditionalFormatting>
  <conditionalFormatting sqref="M89:M95">
    <cfRule type="iconSet" priority="20">
      <iconSet iconSet="4TrafficLights">
        <cfvo type="percent" val="0"/>
        <cfvo type="num" val="1"/>
        <cfvo type="num" val="3"/>
        <cfvo type="num" val="4"/>
      </iconSet>
    </cfRule>
  </conditionalFormatting>
  <conditionalFormatting sqref="M98:M99">
    <cfRule type="iconSet" priority="19">
      <iconSet iconSet="4TrafficLights">
        <cfvo type="percent" val="0"/>
        <cfvo type="num" val="1"/>
        <cfvo type="num" val="3"/>
        <cfvo type="num" val="4"/>
      </iconSet>
    </cfRule>
  </conditionalFormatting>
  <conditionalFormatting sqref="M102:M111">
    <cfRule type="iconSet" priority="18">
      <iconSet iconSet="4TrafficLights">
        <cfvo type="percent" val="0"/>
        <cfvo type="num" val="1"/>
        <cfvo type="num" val="3"/>
        <cfvo type="num" val="4"/>
      </iconSet>
    </cfRule>
  </conditionalFormatting>
  <conditionalFormatting sqref="M114:M117">
    <cfRule type="iconSet" priority="17">
      <iconSet iconSet="4TrafficLights">
        <cfvo type="percent" val="0"/>
        <cfvo type="num" val="1"/>
        <cfvo type="num" val="3"/>
        <cfvo type="num" val="4"/>
      </iconSet>
    </cfRule>
  </conditionalFormatting>
  <conditionalFormatting sqref="M122:M125">
    <cfRule type="iconSet" priority="16">
      <iconSet iconSet="4TrafficLights">
        <cfvo type="percent" val="0"/>
        <cfvo type="num" val="1"/>
        <cfvo type="num" val="3"/>
        <cfvo type="num" val="4"/>
      </iconSet>
    </cfRule>
  </conditionalFormatting>
  <conditionalFormatting sqref="M128:M131">
    <cfRule type="iconSet" priority="15">
      <iconSet iconSet="4TrafficLights">
        <cfvo type="percent" val="0"/>
        <cfvo type="num" val="1"/>
        <cfvo type="num" val="3"/>
        <cfvo type="num" val="4"/>
      </iconSet>
    </cfRule>
  </conditionalFormatting>
  <conditionalFormatting sqref="M134:M136">
    <cfRule type="iconSet" priority="14">
      <iconSet iconSet="4TrafficLights">
        <cfvo type="percent" val="0"/>
        <cfvo type="num" val="1"/>
        <cfvo type="num" val="3"/>
        <cfvo type="num" val="4"/>
      </iconSet>
    </cfRule>
  </conditionalFormatting>
  <conditionalFormatting sqref="M139:M141">
    <cfRule type="iconSet" priority="13">
      <iconSet iconSet="4TrafficLights">
        <cfvo type="percent" val="0"/>
        <cfvo type="num" val="1"/>
        <cfvo type="num" val="3"/>
        <cfvo type="num" val="4"/>
      </iconSet>
    </cfRule>
  </conditionalFormatting>
  <conditionalFormatting sqref="P7:P9">
    <cfRule type="iconSet" priority="142">
      <iconSet iconSet="3Flags">
        <cfvo type="percent" val="0"/>
        <cfvo type="num" val="0"/>
        <cfvo type="num" val="1" gte="0"/>
      </iconSet>
    </cfRule>
  </conditionalFormatting>
  <conditionalFormatting sqref="Q7">
    <cfRule type="cellIs" dxfId="1" priority="143"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65497"/>
  <sheetViews>
    <sheetView showGridLines="0" topLeftCell="A15" zoomScale="70" zoomScaleNormal="70" workbookViewId="0">
      <selection activeCell="B17" sqref="B17:U17"/>
    </sheetView>
  </sheetViews>
  <sheetFormatPr baseColWidth="10" defaultColWidth="11.42578125" defaultRowHeight="15" x14ac:dyDescent="0.2"/>
  <cols>
    <col min="1" max="1" width="1.42578125" style="140" customWidth="1"/>
    <col min="2" max="2" width="34.7109375" style="140" customWidth="1"/>
    <col min="3" max="6" width="7.7109375" style="140" customWidth="1"/>
    <col min="7" max="7" width="1.7109375" style="140" customWidth="1"/>
    <col min="8" max="11" width="7.7109375" style="140" customWidth="1"/>
    <col min="12" max="12" width="1.7109375" style="140" customWidth="1"/>
    <col min="13" max="16" width="7.7109375" style="140" customWidth="1"/>
    <col min="17" max="17" width="2.140625" style="140" customWidth="1"/>
    <col min="18" max="21" width="7.7109375" style="140" customWidth="1"/>
    <col min="22" max="27" width="11.42578125" style="140"/>
    <col min="28" max="28" width="2" style="140" customWidth="1"/>
    <col min="29" max="33" width="11.42578125" style="140"/>
    <col min="34" max="34" width="1.85546875" style="140" customWidth="1"/>
    <col min="35" max="16384" width="11.42578125" style="140"/>
  </cols>
  <sheetData>
    <row r="1" spans="2:22" ht="6" customHeight="1" x14ac:dyDescent="0.2"/>
    <row r="2" spans="2:22" ht="22.5" customHeight="1" x14ac:dyDescent="0.2">
      <c r="B2" s="292" t="s">
        <v>27</v>
      </c>
      <c r="C2" s="291" t="s">
        <v>176</v>
      </c>
      <c r="D2" s="291"/>
      <c r="E2" s="291"/>
      <c r="F2" s="291"/>
      <c r="G2" s="141"/>
      <c r="H2" s="289" t="s">
        <v>177</v>
      </c>
      <c r="I2" s="289"/>
      <c r="J2" s="289"/>
      <c r="K2" s="289"/>
      <c r="L2" s="141"/>
      <c r="M2" s="290" t="s">
        <v>178</v>
      </c>
      <c r="N2" s="290"/>
      <c r="O2" s="290"/>
      <c r="P2" s="290"/>
      <c r="Q2" s="142"/>
      <c r="R2" s="298" t="s">
        <v>179</v>
      </c>
      <c r="S2" s="298"/>
      <c r="T2" s="298"/>
      <c r="U2" s="298"/>
      <c r="V2" s="288"/>
    </row>
    <row r="3" spans="2:22" ht="24.75" customHeight="1" thickBot="1" x14ac:dyDescent="0.25">
      <c r="B3" s="293"/>
      <c r="C3" s="143">
        <v>1</v>
      </c>
      <c r="D3" s="143">
        <v>2</v>
      </c>
      <c r="E3" s="144">
        <v>3</v>
      </c>
      <c r="F3" s="145">
        <v>4</v>
      </c>
      <c r="G3" s="296"/>
      <c r="H3" s="143">
        <v>1</v>
      </c>
      <c r="I3" s="143">
        <v>2</v>
      </c>
      <c r="J3" s="144">
        <v>3</v>
      </c>
      <c r="K3" s="145">
        <v>4</v>
      </c>
      <c r="L3" s="294"/>
      <c r="M3" s="143">
        <v>1</v>
      </c>
      <c r="N3" s="143">
        <v>2</v>
      </c>
      <c r="O3" s="144">
        <v>3</v>
      </c>
      <c r="P3" s="145">
        <v>4</v>
      </c>
      <c r="Q3" s="142"/>
      <c r="R3" s="143">
        <v>1</v>
      </c>
      <c r="S3" s="143">
        <v>2</v>
      </c>
      <c r="T3" s="144">
        <v>3</v>
      </c>
      <c r="U3" s="145">
        <v>4</v>
      </c>
      <c r="V3" s="288"/>
    </row>
    <row r="4" spans="2:22" ht="38.1" customHeight="1" thickTop="1" thickBot="1" x14ac:dyDescent="0.25">
      <c r="B4" s="146" t="s">
        <v>73</v>
      </c>
      <c r="C4" s="147">
        <f>Autoevaluación!R7/SUM(Autoevaluación!R7:R10)</f>
        <v>0</v>
      </c>
      <c r="D4" s="148">
        <f>Autoevaluación!R8/SUM(Autoevaluación!R7:R10)</f>
        <v>0.5</v>
      </c>
      <c r="E4" s="148">
        <f>Autoevaluación!R9/SUM(Autoevaluación!R7:R10)</f>
        <v>0.25</v>
      </c>
      <c r="F4" s="148">
        <f>Autoevaluación!R10/SUM(Autoevaluación!R7:R10)</f>
        <v>0.25</v>
      </c>
      <c r="G4" s="297"/>
      <c r="H4" s="148" t="e">
        <f>Autoevaluación!S7/SUM(Autoevaluación!S7:S10)</f>
        <v>#DIV/0!</v>
      </c>
      <c r="I4" s="148" t="e">
        <f>Autoevaluación!S8/SUM(Autoevaluación!S7:S10)</f>
        <v>#DIV/0!</v>
      </c>
      <c r="J4" s="148" t="e">
        <f>Autoevaluación!S9/SUM(Autoevaluación!S7:S10)</f>
        <v>#DIV/0!</v>
      </c>
      <c r="K4" s="148" t="e">
        <f>Autoevaluación!S10/SUM(Autoevaluación!S7:S10)</f>
        <v>#DIV/0!</v>
      </c>
      <c r="L4" s="295"/>
      <c r="M4" s="148" t="e">
        <f>Autoevaluación!T7/SUM(Autoevaluación!T7:T10)</f>
        <v>#DIV/0!</v>
      </c>
      <c r="N4" s="148" t="e">
        <f>Autoevaluación!T8/SUM(Autoevaluación!T7:T10)</f>
        <v>#DIV/0!</v>
      </c>
      <c r="O4" s="148" t="e">
        <f>Autoevaluación!T9/SUM(Autoevaluación!T7:T10)</f>
        <v>#DIV/0!</v>
      </c>
      <c r="P4" s="148" t="e">
        <f>Autoevaluación!T10/SUM(Autoevaluación!T7:T10)</f>
        <v>#DIV/0!</v>
      </c>
      <c r="Q4" s="149"/>
      <c r="R4" s="148" t="e">
        <f>Autoevaluación!U7/SUM(Autoevaluación!U7:U10)</f>
        <v>#DIV/0!</v>
      </c>
      <c r="S4" s="148" t="e">
        <f>Autoevaluación!U8/SUM(Autoevaluación!U7:U10)</f>
        <v>#DIV/0!</v>
      </c>
      <c r="T4" s="148" t="e">
        <f>Autoevaluación!U9/SUM(Autoevaluación!U7:U10)</f>
        <v>#DIV/0!</v>
      </c>
      <c r="U4" s="148" t="e">
        <f>Autoevaluación!U10/SUM(Autoevaluación!U7:U10)</f>
        <v>#DIV/0!</v>
      </c>
    </row>
    <row r="5" spans="2:22" ht="38.1" customHeight="1" thickTop="1" thickBot="1" x14ac:dyDescent="0.25">
      <c r="B5" s="146" t="s">
        <v>72</v>
      </c>
      <c r="C5" s="147">
        <f>Autoevaluación!R13/SUM(Autoevaluación!R13:R16)</f>
        <v>0</v>
      </c>
      <c r="D5" s="148">
        <f>Autoevaluación!R14/SUM(Autoevaluación!R13:R16)</f>
        <v>0</v>
      </c>
      <c r="E5" s="148">
        <f>Autoevaluación!R15/SUM(Autoevaluación!R13:R16)</f>
        <v>1</v>
      </c>
      <c r="F5" s="148">
        <f>Autoevaluación!R16/SUM(Autoevaluación!R13:R16)</f>
        <v>0</v>
      </c>
      <c r="G5" s="297"/>
      <c r="H5" s="148" t="e">
        <f>Autoevaluación!S13/SUM(Autoevaluación!S13:S16)</f>
        <v>#DIV/0!</v>
      </c>
      <c r="I5" s="148" t="e">
        <f>Autoevaluación!S14/SUM(Autoevaluación!S13:S16)</f>
        <v>#DIV/0!</v>
      </c>
      <c r="J5" s="148" t="e">
        <f>Autoevaluación!S15/SUM(Autoevaluación!S13:S16)</f>
        <v>#DIV/0!</v>
      </c>
      <c r="K5" s="148" t="e">
        <f>Autoevaluación!S16/SUM(Autoevaluación!S13:S16)</f>
        <v>#DIV/0!</v>
      </c>
      <c r="L5" s="295"/>
      <c r="M5" s="148" t="e">
        <f>Autoevaluación!T13/SUM(Autoevaluación!T13:T16)</f>
        <v>#DIV/0!</v>
      </c>
      <c r="N5" s="148" t="e">
        <f>Autoevaluación!T14/SUM(Autoevaluación!T13:T16)</f>
        <v>#DIV/0!</v>
      </c>
      <c r="O5" s="148" t="e">
        <f>Autoevaluación!T15/SUM(Autoevaluación!T13:T16)</f>
        <v>#DIV/0!</v>
      </c>
      <c r="P5" s="148" t="e">
        <f>Autoevaluación!T16/SUM(Autoevaluación!T13:T16)</f>
        <v>#DIV/0!</v>
      </c>
      <c r="Q5" s="149"/>
      <c r="R5" s="148" t="e">
        <f>Autoevaluación!U13/SUM(Autoevaluación!U13:U16)</f>
        <v>#DIV/0!</v>
      </c>
      <c r="S5" s="148" t="e">
        <f>Autoevaluación!U14/SUM(Autoevaluación!U13:U16)</f>
        <v>#DIV/0!</v>
      </c>
      <c r="T5" s="148" t="e">
        <f>Autoevaluación!U15/SUM(Autoevaluación!U13:U16)</f>
        <v>#DIV/0!</v>
      </c>
      <c r="U5" s="148" t="e">
        <f>Autoevaluación!U16/SUM(Autoevaluación!U13:U16)</f>
        <v>#DIV/0!</v>
      </c>
    </row>
    <row r="6" spans="2:22" ht="38.1" customHeight="1" thickTop="1" thickBot="1" x14ac:dyDescent="0.25">
      <c r="B6" s="146" t="s">
        <v>43</v>
      </c>
      <c r="C6" s="147">
        <f>Autoevaluación!R20/SUM(Autoevaluación!R20:R23)</f>
        <v>0</v>
      </c>
      <c r="D6" s="148">
        <f>Autoevaluación!R21/SUM(Autoevaluación!R20:R23)</f>
        <v>0.375</v>
      </c>
      <c r="E6" s="148">
        <f>Autoevaluación!R22/SUM(Autoevaluación!R20:R23)</f>
        <v>0.5</v>
      </c>
      <c r="F6" s="148">
        <f>Autoevaluación!R23/SUM(Autoevaluación!R20:R23)</f>
        <v>0.125</v>
      </c>
      <c r="G6" s="297"/>
      <c r="H6" s="148" t="e">
        <f>Autoevaluación!S20/SUM(Autoevaluación!S20:S23)</f>
        <v>#DIV/0!</v>
      </c>
      <c r="I6" s="148" t="e">
        <f>Autoevaluación!S21/SUM(Autoevaluación!S20:S23)</f>
        <v>#DIV/0!</v>
      </c>
      <c r="J6" s="148" t="e">
        <f>Autoevaluación!S20/SUM(Autoevaluación!S20:S23)</f>
        <v>#DIV/0!</v>
      </c>
      <c r="K6" s="148" t="e">
        <f>Autoevaluación!S23/SUM(Autoevaluación!S20:S23)</f>
        <v>#DIV/0!</v>
      </c>
      <c r="L6" s="295"/>
      <c r="M6" s="148" t="e">
        <f>Autoevaluación!T20/SUM(Autoevaluación!T20:T23)</f>
        <v>#DIV/0!</v>
      </c>
      <c r="N6" s="148" t="e">
        <f>Autoevaluación!T21/SUM(Autoevaluación!T20:T23)</f>
        <v>#DIV/0!</v>
      </c>
      <c r="O6" s="148" t="e">
        <f>Autoevaluación!T22/SUM(Autoevaluación!T20:T23)</f>
        <v>#DIV/0!</v>
      </c>
      <c r="P6" s="148" t="e">
        <f>Autoevaluación!T23/SUM(Autoevaluación!T20:T23)</f>
        <v>#DIV/0!</v>
      </c>
      <c r="Q6" s="149"/>
      <c r="R6" s="148" t="e">
        <f>Autoevaluación!U20/SUM(Autoevaluación!U20:U23)</f>
        <v>#DIV/0!</v>
      </c>
      <c r="S6" s="148" t="e">
        <f>Autoevaluación!U21/SUM(Autoevaluación!U20:U23)</f>
        <v>#DIV/0!</v>
      </c>
      <c r="T6" s="148" t="e">
        <f>Autoevaluación!U22/SUM(Autoevaluación!U20:U23)</f>
        <v>#DIV/0!</v>
      </c>
      <c r="U6" s="148" t="e">
        <f>Autoevaluación!U23/SUM(Autoevaluación!U20:U23)</f>
        <v>#DIV/0!</v>
      </c>
      <c r="V6" s="150"/>
    </row>
    <row r="7" spans="2:22" ht="38.1" customHeight="1" thickTop="1" thickBot="1" x14ac:dyDescent="0.25">
      <c r="B7" s="146" t="s">
        <v>52</v>
      </c>
      <c r="C7" s="147">
        <f>Autoevaluación!R30/SUM(Autoevaluación!R30:R33)</f>
        <v>0</v>
      </c>
      <c r="D7" s="148">
        <f>Autoevaluación!R31/SUM(Autoevaluación!R30:R33)</f>
        <v>0</v>
      </c>
      <c r="E7" s="148">
        <f>Autoevaluación!R32/SUM(Autoevaluación!R30:R33)</f>
        <v>1</v>
      </c>
      <c r="F7" s="148">
        <f>Autoevaluación!R33/SUM(Autoevaluación!R30:R33)</f>
        <v>0</v>
      </c>
      <c r="G7" s="297"/>
      <c r="H7" s="148" t="e">
        <f>Autoevaluación!S30/SUM(Autoevaluación!S30:S33)</f>
        <v>#DIV/0!</v>
      </c>
      <c r="I7" s="148" t="e">
        <f>Autoevaluación!S31/SUM(Autoevaluación!S30:S33)</f>
        <v>#DIV/0!</v>
      </c>
      <c r="J7" s="148" t="e">
        <f>Autoevaluación!S32/SUM(Autoevaluación!S30:S33)</f>
        <v>#DIV/0!</v>
      </c>
      <c r="K7" s="148" t="e">
        <f>Autoevaluación!S33/SUM(Autoevaluación!S30:S33)</f>
        <v>#DIV/0!</v>
      </c>
      <c r="L7" s="295"/>
      <c r="M7" s="148" t="e">
        <f>Autoevaluación!T30/SUM(Autoevaluación!T30:T33)</f>
        <v>#DIV/0!</v>
      </c>
      <c r="N7" s="148" t="e">
        <f>Autoevaluación!T31/SUM(Autoevaluación!T30:T33)</f>
        <v>#DIV/0!</v>
      </c>
      <c r="O7" s="148" t="e">
        <f>Autoevaluación!T32/SUM(Autoevaluación!T30:T33)</f>
        <v>#DIV/0!</v>
      </c>
      <c r="P7" s="148" t="e">
        <f>Autoevaluación!T33/SUM(Autoevaluación!T30:T33)</f>
        <v>#DIV/0!</v>
      </c>
      <c r="Q7" s="149"/>
      <c r="R7" s="148" t="e">
        <f>Autoevaluación!U30/SUM(Autoevaluación!U30:U33)</f>
        <v>#DIV/0!</v>
      </c>
      <c r="S7" s="148" t="e">
        <f>Autoevaluación!U31/SUM(Autoevaluación!U30:U33)</f>
        <v>#DIV/0!</v>
      </c>
      <c r="T7" s="148" t="e">
        <f>Autoevaluación!U32/SUM(Autoevaluación!U30:U33)</f>
        <v>#DIV/0!</v>
      </c>
      <c r="U7" s="148" t="e">
        <f>Autoevaluación!U33/SUM(Autoevaluación!U30:U33)</f>
        <v>#DIV/0!</v>
      </c>
    </row>
    <row r="8" spans="2:22" ht="38.1" customHeight="1" thickTop="1" thickBot="1" x14ac:dyDescent="0.25">
      <c r="B8" s="146" t="s">
        <v>57</v>
      </c>
      <c r="C8" s="147">
        <f>Autoevaluación!R36/SUM(Autoevaluación!R36:R39)</f>
        <v>0</v>
      </c>
      <c r="D8" s="148">
        <f>Autoevaluación!R37/SUM(Autoevaluación!R36:R39)</f>
        <v>0.1111111111111111</v>
      </c>
      <c r="E8" s="148">
        <f>Autoevaluación!R38/SUM(Autoevaluación!R36:R39)</f>
        <v>0.77777777777777779</v>
      </c>
      <c r="F8" s="148">
        <f>Autoevaluación!R39/SUM(Autoevaluación!R36:R39)</f>
        <v>0.1111111111111111</v>
      </c>
      <c r="G8" s="297"/>
      <c r="H8" s="148" t="e">
        <f>Autoevaluación!S36/SUM(Autoevaluación!S36:S39)</f>
        <v>#DIV/0!</v>
      </c>
      <c r="I8" s="148" t="e">
        <f>Autoevaluación!S37/SUM(Autoevaluación!S36:S39)</f>
        <v>#DIV/0!</v>
      </c>
      <c r="J8" s="148" t="e">
        <f>Autoevaluación!S38/SUM(Autoevaluación!S36:S39)</f>
        <v>#DIV/0!</v>
      </c>
      <c r="K8" s="148" t="e">
        <f>Autoevaluación!S39/SUM(Autoevaluación!S36:S39)</f>
        <v>#DIV/0!</v>
      </c>
      <c r="L8" s="295"/>
      <c r="M8" s="148" t="e">
        <f>Autoevaluación!T36/SUM(Autoevaluación!T36:T39)</f>
        <v>#DIV/0!</v>
      </c>
      <c r="N8" s="148" t="e">
        <f>Autoevaluación!T37/SUM(Autoevaluación!T36:T39)</f>
        <v>#DIV/0!</v>
      </c>
      <c r="O8" s="148" t="e">
        <f>Autoevaluación!T38/SUM(Autoevaluación!T36:T39)</f>
        <v>#DIV/0!</v>
      </c>
      <c r="P8" s="148" t="e">
        <f>Autoevaluación!T39/SUM(Autoevaluación!T36:T39)</f>
        <v>#DIV/0!</v>
      </c>
      <c r="Q8" s="149"/>
      <c r="R8" s="148" t="e">
        <f>Autoevaluación!U36/SUM(Autoevaluación!U36:U39)</f>
        <v>#DIV/0!</v>
      </c>
      <c r="S8" s="148" t="e">
        <f>Autoevaluación!U37/SUM(Autoevaluación!U36:U39)</f>
        <v>#DIV/0!</v>
      </c>
      <c r="T8" s="148" t="e">
        <f>Autoevaluación!U38/SUM(Autoevaluación!U36:U39)</f>
        <v>#DIV/0!</v>
      </c>
      <c r="U8" s="148" t="e">
        <f>Autoevaluación!U39/SUM(Autoevaluación!U36:U39)</f>
        <v>#DIV/0!</v>
      </c>
    </row>
    <row r="9" spans="2:22" ht="38.1" customHeight="1" thickTop="1" thickBot="1" x14ac:dyDescent="0.25">
      <c r="B9" s="146" t="s">
        <v>67</v>
      </c>
      <c r="C9" s="147">
        <f>Autoevaluación!R47/SUM(Autoevaluación!R47:R50)</f>
        <v>0</v>
      </c>
      <c r="D9" s="148">
        <f>Autoevaluación!R48/SUM(Autoevaluación!R47:R50)</f>
        <v>0.25</v>
      </c>
      <c r="E9" s="148">
        <f>Autoevaluación!R49/SUM(Autoevaluación!R47:R50)</f>
        <v>0.75</v>
      </c>
      <c r="F9" s="148">
        <f>Autoevaluación!R50/SUM(Autoevaluación!R47:R50)</f>
        <v>0</v>
      </c>
      <c r="G9" s="297"/>
      <c r="H9" s="148" t="e">
        <f>Autoevaluación!S47/SUM(Autoevaluación!S47:S50)</f>
        <v>#DIV/0!</v>
      </c>
      <c r="I9" s="148" t="e">
        <f>Autoevaluación!S48/SUM(Autoevaluación!S47:S50)</f>
        <v>#DIV/0!</v>
      </c>
      <c r="J9" s="148" t="e">
        <f>Autoevaluación!S49/SUM(Autoevaluación!S47:S50)</f>
        <v>#DIV/0!</v>
      </c>
      <c r="K9" s="148" t="e">
        <f>Autoevaluación!S50/SUM(Autoevaluación!S47:S50)</f>
        <v>#DIV/0!</v>
      </c>
      <c r="L9" s="295"/>
      <c r="M9" s="148" t="e">
        <f>Autoevaluación!T47/SUM(Autoevaluación!T47:T50)</f>
        <v>#DIV/0!</v>
      </c>
      <c r="N9" s="148" t="e">
        <f>Autoevaluación!T48/SUM(Autoevaluación!T47:T50)</f>
        <v>#DIV/0!</v>
      </c>
      <c r="O9" s="148" t="e">
        <f>Autoevaluación!T49/SUM(Autoevaluación!T47:T50)</f>
        <v>#DIV/0!</v>
      </c>
      <c r="P9" s="148" t="e">
        <f>Autoevaluación!T50/SUM(Autoevaluación!T47:T50)</f>
        <v>#DIV/0!</v>
      </c>
      <c r="Q9" s="149"/>
      <c r="R9" s="148" t="e">
        <f>Autoevaluación!U47/SUM(Autoevaluación!U47:U50)</f>
        <v>#DIV/0!</v>
      </c>
      <c r="S9" s="148" t="e">
        <f>Autoevaluación!U48/SUM(Autoevaluación!U47:U50)</f>
        <v>#DIV/0!</v>
      </c>
      <c r="T9" s="148" t="e">
        <f>Autoevaluación!U49/SUM(Autoevaluación!U47:U50)</f>
        <v>#DIV/0!</v>
      </c>
      <c r="U9" s="148" t="e">
        <f>Autoevaluación!U50/SUM(Autoevaluación!U47:U50)</f>
        <v>#DIV/0!</v>
      </c>
    </row>
    <row r="10" spans="2:22" ht="38.1" customHeight="1" thickTop="1" x14ac:dyDescent="0.2">
      <c r="B10" s="151" t="s">
        <v>126</v>
      </c>
      <c r="C10" s="152">
        <f>AVERAGE(C4:C9)</f>
        <v>0</v>
      </c>
      <c r="D10" s="152">
        <f>AVERAGE(D4:D9)</f>
        <v>0.20601851851851852</v>
      </c>
      <c r="E10" s="152">
        <f>AVERAGE(E4:E9)</f>
        <v>0.71296296296296291</v>
      </c>
      <c r="F10" s="152">
        <f>AVERAGE(F4:F9)</f>
        <v>8.1018518518518517E-2</v>
      </c>
      <c r="G10" s="153"/>
      <c r="H10" s="152" t="e">
        <f>AVERAGE(H4:H9)</f>
        <v>#DIV/0!</v>
      </c>
      <c r="I10" s="152" t="e">
        <f>AVERAGE(I4:I9)</f>
        <v>#DIV/0!</v>
      </c>
      <c r="J10" s="152" t="e">
        <f>AVERAGE(J4:J9)</f>
        <v>#DIV/0!</v>
      </c>
      <c r="K10" s="152" t="e">
        <f>AVERAGE(K4:K9)</f>
        <v>#DIV/0!</v>
      </c>
      <c r="L10" s="153"/>
      <c r="M10" s="152" t="e">
        <f>AVERAGE(M4:M9)</f>
        <v>#DIV/0!</v>
      </c>
      <c r="N10" s="152" t="e">
        <f>AVERAGE(N4:N9)</f>
        <v>#DIV/0!</v>
      </c>
      <c r="O10" s="152" t="e">
        <f>AVERAGE(O4:O9)</f>
        <v>#DIV/0!</v>
      </c>
      <c r="P10" s="152" t="e">
        <f>AVERAGE(P4:P9)</f>
        <v>#DIV/0!</v>
      </c>
      <c r="Q10" s="154"/>
      <c r="R10" s="152" t="e">
        <f>AVERAGE(R4:R9)</f>
        <v>#DIV/0!</v>
      </c>
      <c r="S10" s="152" t="e">
        <f>AVERAGE(S4:S9)</f>
        <v>#DIV/0!</v>
      </c>
      <c r="T10" s="152" t="e">
        <f>AVERAGE(T4:T9)</f>
        <v>#DIV/0!</v>
      </c>
      <c r="U10" s="152" t="e">
        <f>AVERAGE(U4:U9)</f>
        <v>#DIV/0!</v>
      </c>
    </row>
    <row r="11" spans="2:22" x14ac:dyDescent="0.2">
      <c r="B11" s="155"/>
      <c r="C11" s="155"/>
      <c r="D11" s="155"/>
      <c r="E11" s="155"/>
      <c r="F11" s="153"/>
      <c r="G11" s="153"/>
      <c r="H11" s="153"/>
      <c r="I11" s="153"/>
      <c r="J11" s="153"/>
      <c r="K11" s="153"/>
      <c r="L11" s="153"/>
      <c r="M11" s="153"/>
      <c r="N11" s="153"/>
      <c r="O11" s="153"/>
      <c r="P11" s="153"/>
      <c r="Q11" s="153"/>
      <c r="R11" s="153"/>
      <c r="S11" s="153"/>
      <c r="T11" s="153"/>
      <c r="U11" s="153"/>
    </row>
    <row r="12" spans="2:22" ht="21.95" customHeight="1" x14ac:dyDescent="0.2">
      <c r="B12" s="300">
        <v>2023</v>
      </c>
      <c r="C12" s="301"/>
      <c r="D12" s="301"/>
      <c r="E12" s="301"/>
      <c r="F12" s="301"/>
      <c r="G12" s="301"/>
      <c r="H12" s="301"/>
      <c r="I12" s="301"/>
      <c r="J12" s="301"/>
      <c r="K12" s="301"/>
      <c r="L12" s="301"/>
      <c r="M12" s="301"/>
      <c r="N12" s="301"/>
      <c r="O12" s="301"/>
      <c r="P12" s="301"/>
      <c r="Q12" s="301"/>
      <c r="R12" s="301"/>
      <c r="S12" s="301"/>
      <c r="T12" s="301"/>
      <c r="U12" s="302"/>
    </row>
    <row r="13" spans="2:22" ht="24.95" customHeight="1" x14ac:dyDescent="0.2">
      <c r="B13" s="303" t="s">
        <v>28</v>
      </c>
      <c r="C13" s="304"/>
      <c r="D13" s="304"/>
      <c r="E13" s="304"/>
      <c r="F13" s="304"/>
      <c r="G13" s="304"/>
      <c r="H13" s="304"/>
      <c r="I13" s="304"/>
      <c r="J13" s="304"/>
      <c r="K13" s="304"/>
      <c r="L13" s="304"/>
      <c r="M13" s="304"/>
      <c r="N13" s="304"/>
      <c r="O13" s="304"/>
      <c r="P13" s="304"/>
      <c r="Q13" s="304"/>
      <c r="R13" s="304"/>
      <c r="S13" s="304"/>
      <c r="T13" s="304"/>
      <c r="U13" s="304"/>
    </row>
    <row r="14" spans="2:22" ht="60" customHeight="1" x14ac:dyDescent="0.2">
      <c r="B14" s="299" t="s">
        <v>396</v>
      </c>
      <c r="C14" s="299"/>
      <c r="D14" s="299"/>
      <c r="E14" s="299"/>
      <c r="F14" s="299"/>
      <c r="G14" s="299"/>
      <c r="H14" s="299"/>
      <c r="I14" s="299"/>
      <c r="J14" s="299"/>
      <c r="K14" s="299"/>
      <c r="L14" s="299"/>
      <c r="M14" s="299"/>
      <c r="N14" s="299"/>
      <c r="O14" s="299"/>
      <c r="P14" s="299"/>
      <c r="Q14" s="299"/>
      <c r="R14" s="299"/>
      <c r="S14" s="299"/>
      <c r="T14" s="299"/>
      <c r="U14" s="299"/>
    </row>
    <row r="15" spans="2:22" ht="60" customHeight="1" x14ac:dyDescent="0.2">
      <c r="B15" s="299" t="s">
        <v>397</v>
      </c>
      <c r="C15" s="299"/>
      <c r="D15" s="299"/>
      <c r="E15" s="299"/>
      <c r="F15" s="299"/>
      <c r="G15" s="299"/>
      <c r="H15" s="299"/>
      <c r="I15" s="299"/>
      <c r="J15" s="299"/>
      <c r="K15" s="299"/>
      <c r="L15" s="299"/>
      <c r="M15" s="299"/>
      <c r="N15" s="299"/>
      <c r="O15" s="299"/>
      <c r="P15" s="299"/>
      <c r="Q15" s="299"/>
      <c r="R15" s="299"/>
      <c r="S15" s="299"/>
      <c r="T15" s="299"/>
      <c r="U15" s="299"/>
    </row>
    <row r="16" spans="2:22" s="156" customFormat="1" ht="24.95" customHeight="1" x14ac:dyDescent="0.25">
      <c r="B16" s="305" t="s">
        <v>123</v>
      </c>
      <c r="C16" s="306"/>
      <c r="D16" s="306"/>
      <c r="E16" s="306"/>
      <c r="F16" s="306"/>
      <c r="G16" s="306"/>
      <c r="H16" s="306"/>
      <c r="I16" s="306"/>
      <c r="J16" s="306"/>
      <c r="K16" s="306"/>
      <c r="L16" s="306"/>
      <c r="M16" s="306"/>
      <c r="N16" s="306"/>
      <c r="O16" s="306"/>
      <c r="P16" s="306"/>
      <c r="Q16" s="306"/>
      <c r="R16" s="306"/>
      <c r="S16" s="306"/>
      <c r="T16" s="306"/>
      <c r="U16" s="306"/>
    </row>
    <row r="17" spans="2:21" ht="60" customHeight="1" x14ac:dyDescent="0.2">
      <c r="B17" s="299" t="s">
        <v>398</v>
      </c>
      <c r="C17" s="299"/>
      <c r="D17" s="299"/>
      <c r="E17" s="299"/>
      <c r="F17" s="299"/>
      <c r="G17" s="299"/>
      <c r="H17" s="299"/>
      <c r="I17" s="299"/>
      <c r="J17" s="299"/>
      <c r="K17" s="299"/>
      <c r="L17" s="299"/>
      <c r="M17" s="299"/>
      <c r="N17" s="299"/>
      <c r="O17" s="299"/>
      <c r="P17" s="299"/>
      <c r="Q17" s="299"/>
      <c r="R17" s="299"/>
      <c r="S17" s="299"/>
      <c r="T17" s="299"/>
      <c r="U17" s="299"/>
    </row>
    <row r="18" spans="2:21" ht="60" customHeight="1" x14ac:dyDescent="0.2">
      <c r="B18" s="299" t="s">
        <v>399</v>
      </c>
      <c r="C18" s="299"/>
      <c r="D18" s="299"/>
      <c r="E18" s="299"/>
      <c r="F18" s="299"/>
      <c r="G18" s="299"/>
      <c r="H18" s="299"/>
      <c r="I18" s="299"/>
      <c r="J18" s="299"/>
      <c r="K18" s="299"/>
      <c r="L18" s="299"/>
      <c r="M18" s="299"/>
      <c r="N18" s="299"/>
      <c r="O18" s="299"/>
      <c r="P18" s="299"/>
      <c r="Q18" s="299"/>
      <c r="R18" s="299"/>
      <c r="S18" s="299"/>
      <c r="T18" s="299"/>
      <c r="U18" s="299"/>
    </row>
    <row r="19" spans="2:21" ht="60" customHeight="1" x14ac:dyDescent="0.2">
      <c r="B19" s="299" t="s">
        <v>400</v>
      </c>
      <c r="C19" s="299"/>
      <c r="D19" s="299"/>
      <c r="E19" s="299"/>
      <c r="F19" s="299"/>
      <c r="G19" s="299"/>
      <c r="H19" s="299"/>
      <c r="I19" s="299"/>
      <c r="J19" s="299"/>
      <c r="K19" s="299"/>
      <c r="L19" s="299"/>
      <c r="M19" s="299"/>
      <c r="N19" s="299"/>
      <c r="O19" s="299"/>
      <c r="P19" s="299"/>
      <c r="Q19" s="299"/>
      <c r="R19" s="299"/>
      <c r="S19" s="299"/>
      <c r="T19" s="299"/>
      <c r="U19" s="299"/>
    </row>
    <row r="20" spans="2:21" ht="16.5" customHeight="1" x14ac:dyDescent="0.2">
      <c r="B20" s="157"/>
      <c r="C20" s="157"/>
      <c r="D20" s="157"/>
      <c r="E20" s="157"/>
      <c r="F20" s="157"/>
      <c r="G20" s="157"/>
      <c r="H20" s="157"/>
      <c r="I20" s="157"/>
      <c r="J20" s="157"/>
      <c r="K20" s="157"/>
      <c r="L20" s="157"/>
      <c r="M20" s="157"/>
      <c r="N20" s="157"/>
      <c r="O20" s="157"/>
      <c r="P20" s="157"/>
      <c r="Q20" s="157"/>
      <c r="R20" s="157"/>
      <c r="S20" s="157"/>
      <c r="T20" s="157"/>
      <c r="U20" s="157"/>
    </row>
    <row r="21" spans="2:21" ht="21.95" customHeight="1" x14ac:dyDescent="0.2">
      <c r="B21" s="311">
        <v>2024</v>
      </c>
      <c r="C21" s="311"/>
      <c r="D21" s="311"/>
      <c r="E21" s="311"/>
      <c r="F21" s="311"/>
      <c r="G21" s="311"/>
      <c r="H21" s="311"/>
      <c r="I21" s="311"/>
      <c r="J21" s="311"/>
      <c r="K21" s="311"/>
      <c r="L21" s="311"/>
      <c r="M21" s="311"/>
      <c r="N21" s="311"/>
      <c r="O21" s="311"/>
      <c r="P21" s="311"/>
      <c r="Q21" s="311"/>
      <c r="R21" s="311"/>
      <c r="S21" s="311"/>
      <c r="T21" s="311"/>
      <c r="U21" s="311"/>
    </row>
    <row r="22" spans="2:21" ht="24.95" customHeight="1" x14ac:dyDescent="0.2">
      <c r="B22" s="312" t="s">
        <v>28</v>
      </c>
      <c r="C22" s="312"/>
      <c r="D22" s="312"/>
      <c r="E22" s="312"/>
      <c r="F22" s="312"/>
      <c r="G22" s="312"/>
      <c r="H22" s="312"/>
      <c r="I22" s="312"/>
      <c r="J22" s="312"/>
      <c r="K22" s="312"/>
      <c r="L22" s="312"/>
      <c r="M22" s="312"/>
      <c r="N22" s="312"/>
      <c r="O22" s="312"/>
      <c r="P22" s="312"/>
      <c r="Q22" s="312"/>
      <c r="R22" s="312"/>
      <c r="S22" s="312"/>
      <c r="T22" s="312"/>
      <c r="U22" s="312"/>
    </row>
    <row r="23" spans="2:21" ht="60" customHeight="1" x14ac:dyDescent="0.2">
      <c r="B23" s="299"/>
      <c r="C23" s="299"/>
      <c r="D23" s="299"/>
      <c r="E23" s="299"/>
      <c r="F23" s="299"/>
      <c r="G23" s="299"/>
      <c r="H23" s="299"/>
      <c r="I23" s="299"/>
      <c r="J23" s="299"/>
      <c r="K23" s="299"/>
      <c r="L23" s="299"/>
      <c r="M23" s="299"/>
      <c r="N23" s="299"/>
      <c r="O23" s="299"/>
      <c r="P23" s="299"/>
      <c r="Q23" s="299"/>
      <c r="R23" s="299"/>
      <c r="S23" s="299"/>
      <c r="T23" s="299"/>
      <c r="U23" s="299"/>
    </row>
    <row r="24" spans="2:21" ht="60" customHeight="1" x14ac:dyDescent="0.2">
      <c r="B24" s="299"/>
      <c r="C24" s="299"/>
      <c r="D24" s="299"/>
      <c r="E24" s="299"/>
      <c r="F24" s="299"/>
      <c r="G24" s="299"/>
      <c r="H24" s="299"/>
      <c r="I24" s="299"/>
      <c r="J24" s="299"/>
      <c r="K24" s="299"/>
      <c r="L24" s="299"/>
      <c r="M24" s="299"/>
      <c r="N24" s="299"/>
      <c r="O24" s="299"/>
      <c r="P24" s="299"/>
      <c r="Q24" s="299"/>
      <c r="R24" s="299"/>
      <c r="S24" s="299"/>
      <c r="T24" s="299"/>
      <c r="U24" s="299"/>
    </row>
    <row r="25" spans="2:21" s="156" customFormat="1" ht="24.95" customHeight="1" x14ac:dyDescent="0.25">
      <c r="B25" s="305" t="s">
        <v>123</v>
      </c>
      <c r="C25" s="306"/>
      <c r="D25" s="306"/>
      <c r="E25" s="306"/>
      <c r="F25" s="306"/>
      <c r="G25" s="306"/>
      <c r="H25" s="306"/>
      <c r="I25" s="306"/>
      <c r="J25" s="306"/>
      <c r="K25" s="306"/>
      <c r="L25" s="306"/>
      <c r="M25" s="306"/>
      <c r="N25" s="306"/>
      <c r="O25" s="306"/>
      <c r="P25" s="306"/>
      <c r="Q25" s="306"/>
      <c r="R25" s="306"/>
      <c r="S25" s="306"/>
      <c r="T25" s="306"/>
      <c r="U25" s="306"/>
    </row>
    <row r="26" spans="2:21" ht="60" customHeight="1" x14ac:dyDescent="0.2">
      <c r="B26" s="299"/>
      <c r="C26" s="299"/>
      <c r="D26" s="299"/>
      <c r="E26" s="299"/>
      <c r="F26" s="299"/>
      <c r="G26" s="299"/>
      <c r="H26" s="299"/>
      <c r="I26" s="299"/>
      <c r="J26" s="299"/>
      <c r="K26" s="299"/>
      <c r="L26" s="299"/>
      <c r="M26" s="299"/>
      <c r="N26" s="299"/>
      <c r="O26" s="299"/>
      <c r="P26" s="299"/>
      <c r="Q26" s="299"/>
      <c r="R26" s="299"/>
      <c r="S26" s="299"/>
      <c r="T26" s="299"/>
      <c r="U26" s="299"/>
    </row>
    <row r="27" spans="2:21" ht="60" customHeight="1" x14ac:dyDescent="0.2">
      <c r="B27" s="299"/>
      <c r="C27" s="299"/>
      <c r="D27" s="299"/>
      <c r="E27" s="299"/>
      <c r="F27" s="299"/>
      <c r="G27" s="299"/>
      <c r="H27" s="299"/>
      <c r="I27" s="299"/>
      <c r="J27" s="299"/>
      <c r="K27" s="299"/>
      <c r="L27" s="299"/>
      <c r="M27" s="299"/>
      <c r="N27" s="299"/>
      <c r="O27" s="299"/>
      <c r="P27" s="299"/>
      <c r="Q27" s="299"/>
      <c r="R27" s="299"/>
      <c r="S27" s="299"/>
      <c r="T27" s="299"/>
      <c r="U27" s="299"/>
    </row>
    <row r="28" spans="2:21" ht="60" customHeight="1" x14ac:dyDescent="0.2">
      <c r="B28" s="299"/>
      <c r="C28" s="299"/>
      <c r="D28" s="299"/>
      <c r="E28" s="299"/>
      <c r="F28" s="299"/>
      <c r="G28" s="299"/>
      <c r="H28" s="299"/>
      <c r="I28" s="299"/>
      <c r="J28" s="299"/>
      <c r="K28" s="299"/>
      <c r="L28" s="299"/>
      <c r="M28" s="299"/>
      <c r="N28" s="299"/>
      <c r="O28" s="299"/>
      <c r="P28" s="299"/>
      <c r="Q28" s="299"/>
      <c r="R28" s="299"/>
      <c r="S28" s="299"/>
      <c r="T28" s="299"/>
      <c r="U28" s="299"/>
    </row>
    <row r="29" spans="2:21" ht="16.5" customHeight="1" x14ac:dyDescent="0.2">
      <c r="B29" s="157"/>
      <c r="C29" s="157"/>
      <c r="D29" s="157"/>
      <c r="E29" s="157"/>
      <c r="F29" s="157"/>
      <c r="G29" s="157"/>
      <c r="H29" s="157"/>
      <c r="I29" s="157"/>
      <c r="J29" s="157"/>
      <c r="K29" s="157"/>
      <c r="L29" s="157"/>
      <c r="M29" s="157"/>
      <c r="N29" s="157"/>
      <c r="O29" s="157"/>
      <c r="P29" s="157"/>
      <c r="Q29" s="157"/>
      <c r="R29" s="157"/>
      <c r="S29" s="157"/>
      <c r="T29" s="157"/>
      <c r="U29" s="157"/>
    </row>
    <row r="30" spans="2:21" ht="21.95" customHeight="1" x14ac:dyDescent="0.2">
      <c r="B30" s="307">
        <v>2025</v>
      </c>
      <c r="C30" s="308"/>
      <c r="D30" s="308"/>
      <c r="E30" s="308"/>
      <c r="F30" s="308"/>
      <c r="G30" s="308"/>
      <c r="H30" s="308"/>
      <c r="I30" s="308"/>
      <c r="J30" s="308"/>
      <c r="K30" s="308"/>
      <c r="L30" s="308"/>
      <c r="M30" s="308"/>
      <c r="N30" s="308"/>
      <c r="O30" s="308"/>
      <c r="P30" s="308"/>
      <c r="Q30" s="308"/>
      <c r="R30" s="308"/>
      <c r="S30" s="308"/>
      <c r="T30" s="308"/>
      <c r="U30" s="308"/>
    </row>
    <row r="31" spans="2:21" ht="24.95" customHeight="1" x14ac:dyDescent="0.2">
      <c r="B31" s="309" t="s">
        <v>28</v>
      </c>
      <c r="C31" s="310"/>
      <c r="D31" s="310"/>
      <c r="E31" s="310"/>
      <c r="F31" s="310"/>
      <c r="G31" s="310"/>
      <c r="H31" s="310"/>
      <c r="I31" s="310"/>
      <c r="J31" s="310"/>
      <c r="K31" s="310"/>
      <c r="L31" s="310"/>
      <c r="M31" s="310"/>
      <c r="N31" s="310"/>
      <c r="O31" s="310"/>
      <c r="P31" s="310"/>
      <c r="Q31" s="310"/>
      <c r="R31" s="310"/>
      <c r="S31" s="310"/>
      <c r="T31" s="310"/>
      <c r="U31" s="310"/>
    </row>
    <row r="32" spans="2:21" ht="60" customHeight="1" x14ac:dyDescent="0.2">
      <c r="B32" s="299"/>
      <c r="C32" s="299"/>
      <c r="D32" s="299"/>
      <c r="E32" s="299"/>
      <c r="F32" s="299"/>
      <c r="G32" s="299"/>
      <c r="H32" s="299"/>
      <c r="I32" s="299"/>
      <c r="J32" s="299"/>
      <c r="K32" s="299"/>
      <c r="L32" s="299"/>
      <c r="M32" s="299"/>
      <c r="N32" s="299"/>
      <c r="O32" s="299"/>
      <c r="P32" s="299"/>
      <c r="Q32" s="299"/>
      <c r="R32" s="299"/>
      <c r="S32" s="299"/>
      <c r="T32" s="299"/>
      <c r="U32" s="299"/>
    </row>
    <row r="33" spans="2:21" ht="60" customHeight="1" x14ac:dyDescent="0.2">
      <c r="B33" s="299"/>
      <c r="C33" s="299"/>
      <c r="D33" s="299"/>
      <c r="E33" s="299"/>
      <c r="F33" s="299"/>
      <c r="G33" s="299"/>
      <c r="H33" s="299"/>
      <c r="I33" s="299"/>
      <c r="J33" s="299"/>
      <c r="K33" s="299"/>
      <c r="L33" s="299"/>
      <c r="M33" s="299"/>
      <c r="N33" s="299"/>
      <c r="O33" s="299"/>
      <c r="P33" s="299"/>
      <c r="Q33" s="299"/>
      <c r="R33" s="299"/>
      <c r="S33" s="299"/>
      <c r="T33" s="299"/>
      <c r="U33" s="299"/>
    </row>
    <row r="34" spans="2:21" s="156" customFormat="1" ht="24.95" customHeight="1" x14ac:dyDescent="0.25">
      <c r="B34" s="305" t="s">
        <v>123</v>
      </c>
      <c r="C34" s="306"/>
      <c r="D34" s="306"/>
      <c r="E34" s="306"/>
      <c r="F34" s="306"/>
      <c r="G34" s="306"/>
      <c r="H34" s="306"/>
      <c r="I34" s="306"/>
      <c r="J34" s="306"/>
      <c r="K34" s="306"/>
      <c r="L34" s="306"/>
      <c r="M34" s="306"/>
      <c r="N34" s="306"/>
      <c r="O34" s="306"/>
      <c r="P34" s="306"/>
      <c r="Q34" s="306"/>
      <c r="R34" s="306"/>
      <c r="S34" s="306"/>
      <c r="T34" s="306"/>
      <c r="U34" s="306"/>
    </row>
    <row r="35" spans="2:21" ht="60" customHeight="1" x14ac:dyDescent="0.2">
      <c r="B35" s="299"/>
      <c r="C35" s="299"/>
      <c r="D35" s="299"/>
      <c r="E35" s="299"/>
      <c r="F35" s="299"/>
      <c r="G35" s="299"/>
      <c r="H35" s="299"/>
      <c r="I35" s="299"/>
      <c r="J35" s="299"/>
      <c r="K35" s="299"/>
      <c r="L35" s="299"/>
      <c r="M35" s="299"/>
      <c r="N35" s="299"/>
      <c r="O35" s="299"/>
      <c r="P35" s="299"/>
      <c r="Q35" s="299"/>
      <c r="R35" s="299"/>
      <c r="S35" s="299"/>
      <c r="T35" s="299"/>
      <c r="U35" s="299"/>
    </row>
    <row r="36" spans="2:21" ht="60" customHeight="1" x14ac:dyDescent="0.2">
      <c r="B36" s="299"/>
      <c r="C36" s="299"/>
      <c r="D36" s="299"/>
      <c r="E36" s="299"/>
      <c r="F36" s="299"/>
      <c r="G36" s="299"/>
      <c r="H36" s="299"/>
      <c r="I36" s="299"/>
      <c r="J36" s="299"/>
      <c r="K36" s="299"/>
      <c r="L36" s="299"/>
      <c r="M36" s="299"/>
      <c r="N36" s="299"/>
      <c r="O36" s="299"/>
      <c r="P36" s="299"/>
      <c r="Q36" s="299"/>
      <c r="R36" s="299"/>
      <c r="S36" s="299"/>
      <c r="T36" s="299"/>
      <c r="U36" s="299"/>
    </row>
    <row r="37" spans="2:21" ht="60" customHeight="1" x14ac:dyDescent="0.2">
      <c r="B37" s="299"/>
      <c r="C37" s="299"/>
      <c r="D37" s="299"/>
      <c r="E37" s="299"/>
      <c r="F37" s="299"/>
      <c r="G37" s="299"/>
      <c r="H37" s="299"/>
      <c r="I37" s="299"/>
      <c r="J37" s="299"/>
      <c r="K37" s="299"/>
      <c r="L37" s="299"/>
      <c r="M37" s="299"/>
      <c r="N37" s="299"/>
      <c r="O37" s="299"/>
      <c r="P37" s="299"/>
      <c r="Q37" s="299"/>
      <c r="R37" s="299"/>
      <c r="S37" s="299"/>
      <c r="T37" s="299"/>
      <c r="U37" s="299"/>
    </row>
    <row r="39" spans="2:21" x14ac:dyDescent="0.2">
      <c r="B39" s="313">
        <v>2026</v>
      </c>
      <c r="C39" s="314"/>
      <c r="D39" s="314"/>
      <c r="E39" s="314"/>
      <c r="F39" s="314"/>
      <c r="G39" s="314"/>
      <c r="H39" s="314"/>
      <c r="I39" s="314"/>
      <c r="J39" s="314"/>
      <c r="K39" s="314"/>
      <c r="L39" s="314"/>
      <c r="M39" s="314"/>
      <c r="N39" s="314"/>
      <c r="O39" s="314"/>
      <c r="P39" s="314"/>
      <c r="Q39" s="314"/>
      <c r="R39" s="314"/>
      <c r="S39" s="314"/>
      <c r="T39" s="314"/>
      <c r="U39" s="314"/>
    </row>
    <row r="40" spans="2:21" ht="19.5" x14ac:dyDescent="0.2">
      <c r="B40" s="309" t="s">
        <v>28</v>
      </c>
      <c r="C40" s="310"/>
      <c r="D40" s="310"/>
      <c r="E40" s="310"/>
      <c r="F40" s="310"/>
      <c r="G40" s="310"/>
      <c r="H40" s="310"/>
      <c r="I40" s="310"/>
      <c r="J40" s="310"/>
      <c r="K40" s="310"/>
      <c r="L40" s="310"/>
      <c r="M40" s="310"/>
      <c r="N40" s="310"/>
      <c r="O40" s="310"/>
      <c r="P40" s="310"/>
      <c r="Q40" s="310"/>
      <c r="R40" s="310"/>
      <c r="S40" s="310"/>
      <c r="T40" s="310"/>
      <c r="U40" s="310"/>
    </row>
    <row r="41" spans="2:21" ht="60.75" customHeight="1" x14ac:dyDescent="0.2">
      <c r="B41" s="299"/>
      <c r="C41" s="299"/>
      <c r="D41" s="299"/>
      <c r="E41" s="299"/>
      <c r="F41" s="299"/>
      <c r="G41" s="299"/>
      <c r="H41" s="299"/>
      <c r="I41" s="299"/>
      <c r="J41" s="299"/>
      <c r="K41" s="299"/>
      <c r="L41" s="299"/>
      <c r="M41" s="299"/>
      <c r="N41" s="299"/>
      <c r="O41" s="299"/>
      <c r="P41" s="299"/>
      <c r="Q41" s="299"/>
      <c r="R41" s="299"/>
      <c r="S41" s="299"/>
      <c r="T41" s="299"/>
      <c r="U41" s="299"/>
    </row>
    <row r="42" spans="2:21" ht="60" customHeight="1" x14ac:dyDescent="0.2">
      <c r="B42" s="299"/>
      <c r="C42" s="299"/>
      <c r="D42" s="299"/>
      <c r="E42" s="299"/>
      <c r="F42" s="299"/>
      <c r="G42" s="299"/>
      <c r="H42" s="299"/>
      <c r="I42" s="299"/>
      <c r="J42" s="299"/>
      <c r="K42" s="299"/>
      <c r="L42" s="299"/>
      <c r="M42" s="299"/>
      <c r="N42" s="299"/>
      <c r="O42" s="299"/>
      <c r="P42" s="299"/>
      <c r="Q42" s="299"/>
      <c r="R42" s="299"/>
      <c r="S42" s="299"/>
      <c r="T42" s="299"/>
      <c r="U42" s="299"/>
    </row>
    <row r="43" spans="2:21" ht="19.5" x14ac:dyDescent="0.2">
      <c r="B43" s="305" t="s">
        <v>123</v>
      </c>
      <c r="C43" s="306"/>
      <c r="D43" s="306"/>
      <c r="E43" s="306"/>
      <c r="F43" s="306"/>
      <c r="G43" s="306"/>
      <c r="H43" s="306"/>
      <c r="I43" s="306"/>
      <c r="J43" s="306"/>
      <c r="K43" s="306"/>
      <c r="L43" s="306"/>
      <c r="M43" s="306"/>
      <c r="N43" s="306"/>
      <c r="O43" s="306"/>
      <c r="P43" s="306"/>
      <c r="Q43" s="306"/>
      <c r="R43" s="306"/>
      <c r="S43" s="306"/>
      <c r="T43" s="306"/>
      <c r="U43" s="306"/>
    </row>
    <row r="44" spans="2:21" ht="45.75" customHeight="1" x14ac:dyDescent="0.2">
      <c r="B44" s="299"/>
      <c r="C44" s="299"/>
      <c r="D44" s="299"/>
      <c r="E44" s="299"/>
      <c r="F44" s="299"/>
      <c r="G44" s="299"/>
      <c r="H44" s="299"/>
      <c r="I44" s="299"/>
      <c r="J44" s="299"/>
      <c r="K44" s="299"/>
      <c r="L44" s="299"/>
      <c r="M44" s="299"/>
      <c r="N44" s="299"/>
      <c r="O44" s="299"/>
      <c r="P44" s="299"/>
      <c r="Q44" s="299"/>
      <c r="R44" s="299"/>
      <c r="S44" s="299"/>
      <c r="T44" s="299"/>
      <c r="U44" s="299"/>
    </row>
    <row r="45" spans="2:21" ht="48" customHeight="1" x14ac:dyDescent="0.2">
      <c r="B45" s="299"/>
      <c r="C45" s="299"/>
      <c r="D45" s="299"/>
      <c r="E45" s="299"/>
      <c r="F45" s="299"/>
      <c r="G45" s="299"/>
      <c r="H45" s="299"/>
      <c r="I45" s="299"/>
      <c r="J45" s="299"/>
      <c r="K45" s="299"/>
      <c r="L45" s="299"/>
      <c r="M45" s="299"/>
      <c r="N45" s="299"/>
      <c r="O45" s="299"/>
      <c r="P45" s="299"/>
      <c r="Q45" s="299"/>
      <c r="R45" s="299"/>
      <c r="S45" s="299"/>
      <c r="T45" s="299"/>
      <c r="U45" s="299"/>
    </row>
    <row r="46" spans="2:21" ht="56.25" customHeight="1" x14ac:dyDescent="0.2">
      <c r="B46" s="299"/>
      <c r="C46" s="299"/>
      <c r="D46" s="299"/>
      <c r="E46" s="299"/>
      <c r="F46" s="299"/>
      <c r="G46" s="299"/>
      <c r="H46" s="299"/>
      <c r="I46" s="299"/>
      <c r="J46" s="299"/>
      <c r="K46" s="299"/>
      <c r="L46" s="299"/>
      <c r="M46" s="299"/>
      <c r="N46" s="299"/>
      <c r="O46" s="299"/>
      <c r="P46" s="299"/>
      <c r="Q46" s="299"/>
      <c r="R46" s="299"/>
      <c r="S46" s="299"/>
      <c r="T46" s="299"/>
      <c r="U46" s="299"/>
    </row>
    <row r="65495" spans="2:22" x14ac:dyDescent="0.2">
      <c r="B65495" s="158" t="s">
        <v>29</v>
      </c>
      <c r="C65495" s="158"/>
      <c r="D65495" s="158"/>
      <c r="E65495" s="158"/>
      <c r="F65495" s="158"/>
      <c r="G65495" s="158"/>
      <c r="H65495" s="158"/>
      <c r="I65495" s="158"/>
      <c r="J65495" s="158"/>
      <c r="K65495" s="158"/>
      <c r="L65495" s="158"/>
      <c r="M65495" s="158"/>
      <c r="N65495" s="158"/>
      <c r="O65495" s="158"/>
      <c r="P65495" s="158"/>
      <c r="Q65495" s="158"/>
      <c r="R65495" s="158"/>
      <c r="S65495" s="158"/>
      <c r="T65495" s="158"/>
      <c r="U65495" s="158"/>
      <c r="V65495" s="158"/>
    </row>
    <row r="65496" spans="2:22" x14ac:dyDescent="0.2">
      <c r="B65496" s="159" t="s">
        <v>30</v>
      </c>
      <c r="C65496" s="159"/>
      <c r="D65496" s="159"/>
      <c r="E65496" s="159"/>
      <c r="F65496" s="159"/>
      <c r="G65496" s="159"/>
      <c r="H65496" s="159"/>
      <c r="I65496" s="159"/>
      <c r="J65496" s="159"/>
      <c r="K65496" s="159"/>
      <c r="L65496" s="159"/>
      <c r="M65496" s="159"/>
      <c r="N65496" s="159"/>
      <c r="O65496" s="159"/>
      <c r="P65496" s="159"/>
      <c r="Q65496" s="159"/>
      <c r="R65496" s="159"/>
      <c r="S65496" s="159"/>
      <c r="T65496" s="159"/>
      <c r="U65496" s="159"/>
      <c r="V65496" s="159"/>
    </row>
    <row r="65497" spans="2:22" x14ac:dyDescent="0.2">
      <c r="B65497" s="159" t="s">
        <v>31</v>
      </c>
      <c r="C65497" s="159"/>
      <c r="D65497" s="159"/>
      <c r="E65497" s="159"/>
      <c r="F65497" s="159"/>
      <c r="G65497" s="159"/>
      <c r="H65497" s="159"/>
      <c r="I65497" s="159"/>
      <c r="J65497" s="159"/>
      <c r="K65497" s="159"/>
      <c r="L65497" s="159"/>
      <c r="M65497" s="159"/>
      <c r="N65497" s="159"/>
      <c r="O65497" s="159"/>
      <c r="P65497" s="159"/>
      <c r="Q65497" s="159"/>
      <c r="R65497" s="159"/>
      <c r="S65497" s="159"/>
      <c r="T65497" s="159"/>
      <c r="U65497" s="159"/>
      <c r="V65497" s="159"/>
    </row>
  </sheetData>
  <mergeCells count="40">
    <mergeCell ref="B36:U36"/>
    <mergeCell ref="B37:U37"/>
    <mergeCell ref="B45:U45"/>
    <mergeCell ref="B46:U46"/>
    <mergeCell ref="B39:U39"/>
    <mergeCell ref="B40:U40"/>
    <mergeCell ref="B41:U41"/>
    <mergeCell ref="B42:U42"/>
    <mergeCell ref="B43:U43"/>
    <mergeCell ref="B44:U44"/>
    <mergeCell ref="B34:U34"/>
    <mergeCell ref="B35:U35"/>
    <mergeCell ref="B30:U30"/>
    <mergeCell ref="B31:U31"/>
    <mergeCell ref="B21:U21"/>
    <mergeCell ref="B22:U22"/>
    <mergeCell ref="B23:U23"/>
    <mergeCell ref="B24:U24"/>
    <mergeCell ref="B27:U27"/>
    <mergeCell ref="B28:U28"/>
    <mergeCell ref="B32:U32"/>
    <mergeCell ref="B33:U33"/>
    <mergeCell ref="B25:U25"/>
    <mergeCell ref="B26:U26"/>
    <mergeCell ref="B12:U12"/>
    <mergeCell ref="B13:U13"/>
    <mergeCell ref="B16:U16"/>
    <mergeCell ref="B14:U14"/>
    <mergeCell ref="B15:U15"/>
    <mergeCell ref="B17:U17"/>
    <mergeCell ref="B18:U18"/>
    <mergeCell ref="B19:U19"/>
    <mergeCell ref="V2:V3"/>
    <mergeCell ref="H2:K2"/>
    <mergeCell ref="M2:P2"/>
    <mergeCell ref="C2:F2"/>
    <mergeCell ref="B2:B3"/>
    <mergeCell ref="L3:L9"/>
    <mergeCell ref="G3:G9"/>
    <mergeCell ref="R2:U2"/>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V65497"/>
  <sheetViews>
    <sheetView showGridLines="0" topLeftCell="A17" zoomScale="70" zoomScaleNormal="70" workbookViewId="0">
      <selection activeCell="B18" sqref="B18:U18"/>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18" t="s">
        <v>127</v>
      </c>
      <c r="C2" s="325" t="s">
        <v>176</v>
      </c>
      <c r="D2" s="325"/>
      <c r="E2" s="325"/>
      <c r="F2" s="325"/>
      <c r="G2" s="2"/>
      <c r="H2" s="326" t="s">
        <v>177</v>
      </c>
      <c r="I2" s="326"/>
      <c r="J2" s="326"/>
      <c r="K2" s="326"/>
      <c r="L2" s="2"/>
      <c r="M2" s="320" t="s">
        <v>178</v>
      </c>
      <c r="N2" s="320"/>
      <c r="O2" s="320"/>
      <c r="P2" s="320"/>
      <c r="Q2" s="54"/>
      <c r="R2" s="327" t="s">
        <v>179</v>
      </c>
      <c r="S2" s="327"/>
      <c r="T2" s="327"/>
      <c r="U2" s="327"/>
      <c r="V2" s="322"/>
    </row>
    <row r="3" spans="2:22" ht="24.75" customHeight="1" thickBot="1" x14ac:dyDescent="0.25">
      <c r="B3" s="319"/>
      <c r="C3" s="3">
        <v>1</v>
      </c>
      <c r="D3" s="3">
        <v>2</v>
      </c>
      <c r="E3" s="4">
        <v>3</v>
      </c>
      <c r="F3" s="5">
        <v>4</v>
      </c>
      <c r="G3" s="316"/>
      <c r="H3" s="3">
        <v>1</v>
      </c>
      <c r="I3" s="3">
        <v>2</v>
      </c>
      <c r="J3" s="4">
        <v>3</v>
      </c>
      <c r="K3" s="5">
        <v>4</v>
      </c>
      <c r="L3" s="323"/>
      <c r="M3" s="3">
        <v>1</v>
      </c>
      <c r="N3" s="3">
        <v>2</v>
      </c>
      <c r="O3" s="4">
        <v>3</v>
      </c>
      <c r="P3" s="5">
        <v>4</v>
      </c>
      <c r="Q3" s="55"/>
      <c r="R3" s="3">
        <v>1</v>
      </c>
      <c r="S3" s="3">
        <v>2</v>
      </c>
      <c r="T3" s="4">
        <v>3</v>
      </c>
      <c r="U3" s="5">
        <v>4</v>
      </c>
      <c r="V3" s="322"/>
    </row>
    <row r="4" spans="2:22" ht="38.1" customHeight="1" thickTop="1" thickBot="1" x14ac:dyDescent="0.25">
      <c r="B4" s="36" t="s">
        <v>128</v>
      </c>
      <c r="C4" s="35">
        <f>Autoevaluación!R55/SUM(Autoevaluación!R55:R58)</f>
        <v>0</v>
      </c>
      <c r="D4" s="7">
        <f>Autoevaluación!R56/SUM(Autoevaluación!R55:R58)</f>
        <v>0.4</v>
      </c>
      <c r="E4" s="7">
        <f>Autoevaluación!R57/SUM(Autoevaluación!R55:R58)</f>
        <v>0.6</v>
      </c>
      <c r="F4" s="7">
        <f>Autoevaluación!R58/SUM(Autoevaluación!R55:R58)</f>
        <v>0</v>
      </c>
      <c r="G4" s="317"/>
      <c r="H4" s="7" t="e">
        <f>Autoevaluación!S55/SUM(Autoevaluación!S55:S59)</f>
        <v>#DIV/0!</v>
      </c>
      <c r="I4" s="7" t="e">
        <f>Autoevaluación!S56/SUM(Autoevaluación!S55:S58)</f>
        <v>#DIV/0!</v>
      </c>
      <c r="J4" s="7" t="e">
        <f>Autoevaluación!S57/SUM(Autoevaluación!S55:S58)</f>
        <v>#DIV/0!</v>
      </c>
      <c r="K4" s="7" t="e">
        <f>Autoevaluación!S58/SUM(Autoevaluación!S55:S58)</f>
        <v>#DIV/0!</v>
      </c>
      <c r="L4" s="324"/>
      <c r="M4" s="7" t="e">
        <f>Autoevaluación!T55/SUM(Autoevaluación!T55:T58)</f>
        <v>#DIV/0!</v>
      </c>
      <c r="N4" s="7" t="e">
        <f>Autoevaluación!T56/SUM(Autoevaluación!T55:T58)</f>
        <v>#DIV/0!</v>
      </c>
      <c r="O4" s="7" t="e">
        <f>Autoevaluación!T57/SUM(Autoevaluación!T55:T58)</f>
        <v>#DIV/0!</v>
      </c>
      <c r="P4" s="7" t="e">
        <f>Autoevaluación!T58/SUM(Autoevaluación!T55:T58)</f>
        <v>#DIV/0!</v>
      </c>
      <c r="Q4" s="52"/>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6" t="s">
        <v>129</v>
      </c>
      <c r="C5" s="35">
        <f>Autoevaluación!R62/SUM(Autoevaluación!R62:R65)</f>
        <v>0</v>
      </c>
      <c r="D5" s="7">
        <f>Autoevaluación!R63/SUM(Autoevaluación!R62:R65)</f>
        <v>0</v>
      </c>
      <c r="E5" s="7">
        <f>Autoevaluación!R64/SUM(Autoevaluación!R62:R65)</f>
        <v>1</v>
      </c>
      <c r="F5" s="7">
        <f>Autoevaluación!R65/SUM(Autoevaluación!R62:R65)</f>
        <v>0</v>
      </c>
      <c r="G5" s="317"/>
      <c r="H5" s="7" t="e">
        <f>Autoevaluación!S62/SUM(Autoevaluación!S62:S65)</f>
        <v>#DIV/0!</v>
      </c>
      <c r="I5" s="7" t="e">
        <f>Autoevaluación!S63/SUM(Autoevaluación!S62:S65)</f>
        <v>#DIV/0!</v>
      </c>
      <c r="J5" s="7" t="e">
        <f>Autoevaluación!S64/SUM(Autoevaluación!S62:S65)</f>
        <v>#DIV/0!</v>
      </c>
      <c r="K5" s="7" t="e">
        <f>Autoevaluación!S65/SUM(Autoevaluación!S62:S65)</f>
        <v>#DIV/0!</v>
      </c>
      <c r="L5" s="324"/>
      <c r="M5" s="7" t="e">
        <f>Autoevaluación!T62/SUM(Autoevaluación!T62:T65)</f>
        <v>#DIV/0!</v>
      </c>
      <c r="N5" s="7" t="e">
        <f>Autoevaluación!T63/SUM(Autoevaluación!T62:T65)</f>
        <v>#DIV/0!</v>
      </c>
      <c r="O5" s="7" t="e">
        <f>Autoevaluación!T64/SUM(Autoevaluación!T62:T65)</f>
        <v>#DIV/0!</v>
      </c>
      <c r="P5" s="7" t="e">
        <f>Autoevaluación!T65/SUM(Autoevaluación!T62:T65)</f>
        <v>#DIV/0!</v>
      </c>
      <c r="Q5" s="52"/>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6" t="s">
        <v>130</v>
      </c>
      <c r="C6" s="35">
        <f>Autoevaluación!R68/SUM(Autoevaluación!R68:R71)</f>
        <v>0</v>
      </c>
      <c r="D6" s="7">
        <f>Autoevaluación!R69/SUM(Autoevaluación!R68:R71)</f>
        <v>0.25</v>
      </c>
      <c r="E6" s="7">
        <f>Autoevaluación!R70/SUM(Autoevaluación!R68:R71)</f>
        <v>0.75</v>
      </c>
      <c r="F6" s="7">
        <f>Autoevaluación!R71/SUM(Autoevaluación!R68:R71)</f>
        <v>0</v>
      </c>
      <c r="G6" s="317"/>
      <c r="H6" s="7" t="e">
        <f>Autoevaluación!S68/SUM(Autoevaluación!S68:S71)</f>
        <v>#DIV/0!</v>
      </c>
      <c r="I6" s="7" t="e">
        <f>Autoevaluación!S69/SUM(Autoevaluación!S68:S71)</f>
        <v>#DIV/0!</v>
      </c>
      <c r="J6" s="7" t="e">
        <f>Autoevaluación!S70/SUM(Autoevaluación!S68:S71)</f>
        <v>#DIV/0!</v>
      </c>
      <c r="K6" s="7" t="e">
        <f>Autoevaluación!S71/SUM(Autoevaluación!S68:S71)</f>
        <v>#DIV/0!</v>
      </c>
      <c r="L6" s="324"/>
      <c r="M6" s="7" t="e">
        <f>Autoevaluación!T68/SUM(Autoevaluación!T68:T71)</f>
        <v>#DIV/0!</v>
      </c>
      <c r="N6" s="7" t="e">
        <f>Autoevaluación!T69/SUM(Autoevaluación!T68:T71)</f>
        <v>#DIV/0!</v>
      </c>
      <c r="O6" s="7" t="e">
        <f>Autoevaluación!T70/SUM(Autoevaluación!T68:T71)</f>
        <v>#DIV/0!</v>
      </c>
      <c r="P6" s="7" t="e">
        <f>Autoevaluación!T71/SUM(Autoevaluación!T68:T71)</f>
        <v>#DIV/0!</v>
      </c>
      <c r="Q6" s="52"/>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6" t="s">
        <v>131</v>
      </c>
      <c r="C7" s="35">
        <f>Autoevaluación!R74/SUM(Autoevaluación!R74:R77)</f>
        <v>0</v>
      </c>
      <c r="D7" s="7">
        <f>Autoevaluación!R75/SUM(Autoevaluación!R74:R77)</f>
        <v>0.5</v>
      </c>
      <c r="E7" s="7">
        <f>Autoevaluación!R76/SUM(Autoevaluación!R74:R77)</f>
        <v>0.5</v>
      </c>
      <c r="F7" s="7">
        <f>Autoevaluación!R77/SUM(Autoevaluación!R74:R77)</f>
        <v>0</v>
      </c>
      <c r="G7" s="317"/>
      <c r="H7" s="7" t="e">
        <f>Autoevaluación!S74/SUM(Autoevaluación!S74:S77)</f>
        <v>#DIV/0!</v>
      </c>
      <c r="I7" s="7" t="e">
        <f>Autoevaluación!S75/SUM(Autoevaluación!S74:S77)</f>
        <v>#DIV/0!</v>
      </c>
      <c r="J7" s="7" t="e">
        <f>Autoevaluación!S76/SUM(Autoevaluación!S74:S77)</f>
        <v>#DIV/0!</v>
      </c>
      <c r="K7" s="7" t="e">
        <f>Autoevaluación!S77/SUM(Autoevaluación!S74:S77)</f>
        <v>#DIV/0!</v>
      </c>
      <c r="L7" s="324"/>
      <c r="M7" s="7" t="e">
        <f>Autoevaluación!T74/SUM(Autoevaluación!T74:T77)</f>
        <v>#DIV/0!</v>
      </c>
      <c r="N7" s="7" t="e">
        <f>Autoevaluación!T75/SUM(Autoevaluación!T74:T77)</f>
        <v>#DIV/0!</v>
      </c>
      <c r="O7" s="7" t="e">
        <f>Autoevaluación!T76/SUM(Autoevaluación!T74:T77)</f>
        <v>#DIV/0!</v>
      </c>
      <c r="P7" s="7" t="e">
        <f>Autoevaluación!T77/SUM(Autoevaluación!T74:T77)</f>
        <v>#DIV/0!</v>
      </c>
      <c r="Q7" s="52"/>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7"/>
      <c r="C8" s="7"/>
      <c r="D8" s="7"/>
      <c r="E8" s="7"/>
      <c r="F8" s="7"/>
      <c r="G8" s="317"/>
      <c r="H8" s="7"/>
      <c r="I8" s="7"/>
      <c r="J8" s="7"/>
      <c r="K8" s="7"/>
      <c r="L8" s="324"/>
      <c r="M8" s="7"/>
      <c r="N8" s="7"/>
      <c r="O8" s="7"/>
      <c r="P8" s="7"/>
      <c r="Q8" s="52"/>
      <c r="R8" s="7"/>
      <c r="S8" s="7"/>
      <c r="T8" s="7"/>
      <c r="U8" s="7"/>
    </row>
    <row r="9" spans="2:22" ht="38.1" customHeight="1" x14ac:dyDescent="0.2">
      <c r="B9" s="6"/>
      <c r="C9" s="7"/>
      <c r="D9" s="7"/>
      <c r="E9" s="7"/>
      <c r="F9" s="7"/>
      <c r="G9" s="317"/>
      <c r="H9" s="7"/>
      <c r="I9" s="7"/>
      <c r="J9" s="7"/>
      <c r="K9" s="7"/>
      <c r="L9" s="324"/>
      <c r="M9" s="7"/>
      <c r="N9" s="7"/>
      <c r="O9" s="7"/>
      <c r="P9" s="7"/>
      <c r="Q9" s="52"/>
      <c r="R9" s="7"/>
      <c r="S9" s="7"/>
      <c r="T9" s="7"/>
      <c r="U9" s="7"/>
    </row>
    <row r="10" spans="2:22" ht="38.1" customHeight="1" x14ac:dyDescent="0.2">
      <c r="B10" s="15" t="s">
        <v>132</v>
      </c>
      <c r="C10" s="12">
        <f>AVERAGE(C4:C9)</f>
        <v>0</v>
      </c>
      <c r="D10" s="12">
        <f>AVERAGE(D4:D9)</f>
        <v>0.28749999999999998</v>
      </c>
      <c r="E10" s="12">
        <f>AVERAGE(E4:E9)</f>
        <v>0.71250000000000002</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5" t="s">
        <v>176</v>
      </c>
      <c r="C12" s="325"/>
      <c r="D12" s="325"/>
      <c r="E12" s="325"/>
      <c r="F12" s="325"/>
      <c r="G12" s="325"/>
      <c r="H12" s="325"/>
      <c r="I12" s="325"/>
      <c r="J12" s="325"/>
      <c r="K12" s="325"/>
      <c r="L12" s="325"/>
      <c r="M12" s="325"/>
      <c r="N12" s="325"/>
      <c r="O12" s="325"/>
      <c r="P12" s="325"/>
      <c r="Q12" s="325"/>
      <c r="R12" s="325"/>
      <c r="S12" s="325"/>
      <c r="T12" s="325"/>
      <c r="U12" s="325"/>
    </row>
    <row r="13" spans="2:22" ht="24.95" customHeight="1" x14ac:dyDescent="0.2">
      <c r="B13" s="328" t="s">
        <v>28</v>
      </c>
      <c r="C13" s="328"/>
      <c r="D13" s="328"/>
      <c r="E13" s="328"/>
      <c r="F13" s="328"/>
      <c r="G13" s="328"/>
      <c r="H13" s="328"/>
      <c r="I13" s="328"/>
      <c r="J13" s="328"/>
      <c r="K13" s="328"/>
      <c r="L13" s="328"/>
      <c r="M13" s="328"/>
      <c r="N13" s="328"/>
      <c r="O13" s="328"/>
      <c r="P13" s="328"/>
      <c r="Q13" s="328"/>
      <c r="R13" s="328"/>
      <c r="S13" s="328"/>
      <c r="T13" s="328"/>
      <c r="U13" s="328"/>
    </row>
    <row r="14" spans="2:22" ht="128.25" customHeight="1" x14ac:dyDescent="0.2">
      <c r="B14" s="329" t="s">
        <v>406</v>
      </c>
      <c r="C14" s="329"/>
      <c r="D14" s="329"/>
      <c r="E14" s="329"/>
      <c r="F14" s="329"/>
      <c r="G14" s="329"/>
      <c r="H14" s="329"/>
      <c r="I14" s="329"/>
      <c r="J14" s="329"/>
      <c r="K14" s="329"/>
      <c r="L14" s="329"/>
      <c r="M14" s="329"/>
      <c r="N14" s="329"/>
      <c r="O14" s="329"/>
      <c r="P14" s="329"/>
      <c r="Q14" s="329"/>
      <c r="R14" s="329"/>
      <c r="S14" s="329"/>
      <c r="T14" s="329"/>
      <c r="U14" s="329"/>
    </row>
    <row r="15" spans="2:22" ht="40.5" customHeight="1" x14ac:dyDescent="0.2">
      <c r="B15" s="315"/>
      <c r="C15" s="315"/>
      <c r="D15" s="315"/>
      <c r="E15" s="315"/>
      <c r="F15" s="315"/>
      <c r="G15" s="315"/>
      <c r="H15" s="315"/>
      <c r="I15" s="315"/>
      <c r="J15" s="315"/>
      <c r="K15" s="315"/>
      <c r="L15" s="315"/>
      <c r="M15" s="315"/>
      <c r="N15" s="315"/>
      <c r="O15" s="315"/>
      <c r="P15" s="315"/>
      <c r="Q15" s="315"/>
      <c r="R15" s="315"/>
      <c r="S15" s="315"/>
      <c r="T15" s="315"/>
      <c r="U15" s="315"/>
    </row>
    <row r="16" spans="2:22" s="14" customFormat="1" ht="24.95" customHeight="1" x14ac:dyDescent="0.25">
      <c r="B16" s="321" t="s">
        <v>123</v>
      </c>
      <c r="C16" s="321"/>
      <c r="D16" s="321"/>
      <c r="E16" s="321"/>
      <c r="F16" s="321"/>
      <c r="G16" s="321"/>
      <c r="H16" s="321"/>
      <c r="I16" s="321"/>
      <c r="J16" s="321"/>
      <c r="K16" s="321"/>
      <c r="L16" s="321"/>
      <c r="M16" s="321"/>
      <c r="N16" s="321"/>
      <c r="O16" s="321"/>
      <c r="P16" s="321"/>
      <c r="Q16" s="321"/>
      <c r="R16" s="321"/>
      <c r="S16" s="321"/>
      <c r="T16" s="321"/>
      <c r="U16" s="321"/>
    </row>
    <row r="17" spans="2:21" ht="141.75" customHeight="1" x14ac:dyDescent="0.2">
      <c r="B17" s="329" t="s">
        <v>407</v>
      </c>
      <c r="C17" s="329"/>
      <c r="D17" s="329"/>
      <c r="E17" s="329"/>
      <c r="F17" s="329"/>
      <c r="G17" s="329"/>
      <c r="H17" s="329"/>
      <c r="I17" s="329"/>
      <c r="J17" s="329"/>
      <c r="K17" s="329"/>
      <c r="L17" s="329"/>
      <c r="M17" s="329"/>
      <c r="N17" s="329"/>
      <c r="O17" s="329"/>
      <c r="P17" s="329"/>
      <c r="Q17" s="329"/>
      <c r="R17" s="329"/>
      <c r="S17" s="329"/>
      <c r="T17" s="329"/>
      <c r="U17" s="329"/>
    </row>
    <row r="18" spans="2:21" ht="60" customHeight="1" x14ac:dyDescent="0.2">
      <c r="B18" s="315"/>
      <c r="C18" s="315"/>
      <c r="D18" s="315"/>
      <c r="E18" s="315"/>
      <c r="F18" s="315"/>
      <c r="G18" s="315"/>
      <c r="H18" s="315"/>
      <c r="I18" s="315"/>
      <c r="J18" s="315"/>
      <c r="K18" s="315"/>
      <c r="L18" s="315"/>
      <c r="M18" s="315"/>
      <c r="N18" s="315"/>
      <c r="O18" s="315"/>
      <c r="P18" s="315"/>
      <c r="Q18" s="315"/>
      <c r="R18" s="315"/>
      <c r="S18" s="315"/>
      <c r="T18" s="315"/>
      <c r="U18" s="315"/>
    </row>
    <row r="19" spans="2:21" ht="60" customHeight="1" x14ac:dyDescent="0.2">
      <c r="B19" s="315"/>
      <c r="C19" s="315"/>
      <c r="D19" s="315"/>
      <c r="E19" s="315"/>
      <c r="F19" s="315"/>
      <c r="G19" s="315"/>
      <c r="H19" s="315"/>
      <c r="I19" s="315"/>
      <c r="J19" s="315"/>
      <c r="K19" s="315"/>
      <c r="L19" s="315"/>
      <c r="M19" s="315"/>
      <c r="N19" s="315"/>
      <c r="O19" s="315"/>
      <c r="P19" s="315"/>
      <c r="Q19" s="315"/>
      <c r="R19" s="315"/>
      <c r="S19" s="315"/>
      <c r="T19" s="315"/>
      <c r="U19" s="315"/>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0" t="s">
        <v>177</v>
      </c>
      <c r="C21" s="330"/>
      <c r="D21" s="330"/>
      <c r="E21" s="330"/>
      <c r="F21" s="330"/>
      <c r="G21" s="330"/>
      <c r="H21" s="330"/>
      <c r="I21" s="330"/>
      <c r="J21" s="330"/>
      <c r="K21" s="330"/>
      <c r="L21" s="330"/>
      <c r="M21" s="330"/>
      <c r="N21" s="330"/>
      <c r="O21" s="330"/>
      <c r="P21" s="330"/>
      <c r="Q21" s="330"/>
      <c r="R21" s="330"/>
      <c r="S21" s="330"/>
      <c r="T21" s="330"/>
      <c r="U21" s="330"/>
    </row>
    <row r="22" spans="2:21" ht="24.95" customHeight="1" x14ac:dyDescent="0.2">
      <c r="B22" s="331" t="s">
        <v>28</v>
      </c>
      <c r="C22" s="331"/>
      <c r="D22" s="331"/>
      <c r="E22" s="331"/>
      <c r="F22" s="331"/>
      <c r="G22" s="331"/>
      <c r="H22" s="331"/>
      <c r="I22" s="331"/>
      <c r="J22" s="331"/>
      <c r="K22" s="331"/>
      <c r="L22" s="331"/>
      <c r="M22" s="331"/>
      <c r="N22" s="331"/>
      <c r="O22" s="331"/>
      <c r="P22" s="331"/>
      <c r="Q22" s="331"/>
      <c r="R22" s="331"/>
      <c r="S22" s="331"/>
      <c r="T22" s="331"/>
      <c r="U22" s="331"/>
    </row>
    <row r="23" spans="2:21" ht="60" customHeight="1" x14ac:dyDescent="0.2">
      <c r="B23" s="315"/>
      <c r="C23" s="315"/>
      <c r="D23" s="315"/>
      <c r="E23" s="315"/>
      <c r="F23" s="315"/>
      <c r="G23" s="315"/>
      <c r="H23" s="315"/>
      <c r="I23" s="315"/>
      <c r="J23" s="315"/>
      <c r="K23" s="315"/>
      <c r="L23" s="315"/>
      <c r="M23" s="315"/>
      <c r="N23" s="315"/>
      <c r="O23" s="315"/>
      <c r="P23" s="315"/>
      <c r="Q23" s="315"/>
      <c r="R23" s="315"/>
      <c r="S23" s="315"/>
      <c r="T23" s="315"/>
      <c r="U23" s="315"/>
    </row>
    <row r="24" spans="2:21" ht="60" customHeight="1" x14ac:dyDescent="0.2">
      <c r="B24" s="315"/>
      <c r="C24" s="315"/>
      <c r="D24" s="315"/>
      <c r="E24" s="315"/>
      <c r="F24" s="315"/>
      <c r="G24" s="315"/>
      <c r="H24" s="315"/>
      <c r="I24" s="315"/>
      <c r="J24" s="315"/>
      <c r="K24" s="315"/>
      <c r="L24" s="315"/>
      <c r="M24" s="315"/>
      <c r="N24" s="315"/>
      <c r="O24" s="315"/>
      <c r="P24" s="315"/>
      <c r="Q24" s="315"/>
      <c r="R24" s="315"/>
      <c r="S24" s="315"/>
      <c r="T24" s="315"/>
      <c r="U24" s="315"/>
    </row>
    <row r="25" spans="2:21" s="14" customFormat="1" ht="24.95" customHeight="1" x14ac:dyDescent="0.25">
      <c r="B25" s="321" t="s">
        <v>123</v>
      </c>
      <c r="C25" s="321"/>
      <c r="D25" s="321"/>
      <c r="E25" s="321"/>
      <c r="F25" s="321"/>
      <c r="G25" s="321"/>
      <c r="H25" s="321"/>
      <c r="I25" s="321"/>
      <c r="J25" s="321"/>
      <c r="K25" s="321"/>
      <c r="L25" s="321"/>
      <c r="M25" s="321"/>
      <c r="N25" s="321"/>
      <c r="O25" s="321"/>
      <c r="P25" s="321"/>
      <c r="Q25" s="321"/>
      <c r="R25" s="321"/>
      <c r="S25" s="321"/>
      <c r="T25" s="321"/>
      <c r="U25" s="321"/>
    </row>
    <row r="26" spans="2:21" ht="60" customHeight="1" x14ac:dyDescent="0.2">
      <c r="B26" s="315"/>
      <c r="C26" s="315"/>
      <c r="D26" s="315"/>
      <c r="E26" s="315"/>
      <c r="F26" s="315"/>
      <c r="G26" s="315"/>
      <c r="H26" s="315"/>
      <c r="I26" s="315"/>
      <c r="J26" s="315"/>
      <c r="K26" s="315"/>
      <c r="L26" s="315"/>
      <c r="M26" s="315"/>
      <c r="N26" s="315"/>
      <c r="O26" s="315"/>
      <c r="P26" s="315"/>
      <c r="Q26" s="315"/>
      <c r="R26" s="315"/>
      <c r="S26" s="315"/>
      <c r="T26" s="315"/>
      <c r="U26" s="315"/>
    </row>
    <row r="27" spans="2:21" ht="60" customHeight="1" x14ac:dyDescent="0.2">
      <c r="B27" s="315"/>
      <c r="C27" s="315"/>
      <c r="D27" s="315"/>
      <c r="E27" s="315"/>
      <c r="F27" s="315"/>
      <c r="G27" s="315"/>
      <c r="H27" s="315"/>
      <c r="I27" s="315"/>
      <c r="J27" s="315"/>
      <c r="K27" s="315"/>
      <c r="L27" s="315"/>
      <c r="M27" s="315"/>
      <c r="N27" s="315"/>
      <c r="O27" s="315"/>
      <c r="P27" s="315"/>
      <c r="Q27" s="315"/>
      <c r="R27" s="315"/>
      <c r="S27" s="315"/>
      <c r="T27" s="315"/>
      <c r="U27" s="315"/>
    </row>
    <row r="28" spans="2:21" ht="60" customHeight="1" x14ac:dyDescent="0.2">
      <c r="B28" s="315"/>
      <c r="C28" s="315"/>
      <c r="D28" s="315"/>
      <c r="E28" s="315"/>
      <c r="F28" s="315"/>
      <c r="G28" s="315"/>
      <c r="H28" s="315"/>
      <c r="I28" s="315"/>
      <c r="J28" s="315"/>
      <c r="K28" s="315"/>
      <c r="L28" s="315"/>
      <c r="M28" s="315"/>
      <c r="N28" s="315"/>
      <c r="O28" s="315"/>
      <c r="P28" s="315"/>
      <c r="Q28" s="315"/>
      <c r="R28" s="315"/>
      <c r="S28" s="315"/>
      <c r="T28" s="315"/>
      <c r="U28" s="315"/>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2" t="s">
        <v>178</v>
      </c>
      <c r="C30" s="332"/>
      <c r="D30" s="332"/>
      <c r="E30" s="332"/>
      <c r="F30" s="332"/>
      <c r="G30" s="332"/>
      <c r="H30" s="332"/>
      <c r="I30" s="332"/>
      <c r="J30" s="332"/>
      <c r="K30" s="332"/>
      <c r="L30" s="332"/>
      <c r="M30" s="332"/>
      <c r="N30" s="332"/>
      <c r="O30" s="332"/>
      <c r="P30" s="332"/>
      <c r="Q30" s="332"/>
      <c r="R30" s="332"/>
      <c r="S30" s="332"/>
      <c r="T30" s="332"/>
      <c r="U30" s="332"/>
    </row>
    <row r="31" spans="2:21" ht="24.95" customHeight="1" x14ac:dyDescent="0.2">
      <c r="B31" s="333" t="s">
        <v>28</v>
      </c>
      <c r="C31" s="334"/>
      <c r="D31" s="334"/>
      <c r="E31" s="334"/>
      <c r="F31" s="334"/>
      <c r="G31" s="334"/>
      <c r="H31" s="334"/>
      <c r="I31" s="334"/>
      <c r="J31" s="334"/>
      <c r="K31" s="334"/>
      <c r="L31" s="334"/>
      <c r="M31" s="334"/>
      <c r="N31" s="334"/>
      <c r="O31" s="334"/>
      <c r="P31" s="334"/>
      <c r="Q31" s="334"/>
      <c r="R31" s="334"/>
      <c r="S31" s="334"/>
      <c r="T31" s="334"/>
      <c r="U31" s="334"/>
    </row>
    <row r="32" spans="2:21" ht="60" customHeight="1" x14ac:dyDescent="0.2">
      <c r="B32" s="315"/>
      <c r="C32" s="315"/>
      <c r="D32" s="315"/>
      <c r="E32" s="315"/>
      <c r="F32" s="315"/>
      <c r="G32" s="315"/>
      <c r="H32" s="315"/>
      <c r="I32" s="315"/>
      <c r="J32" s="315"/>
      <c r="K32" s="315"/>
      <c r="L32" s="315"/>
      <c r="M32" s="315"/>
      <c r="N32" s="315"/>
      <c r="O32" s="315"/>
      <c r="P32" s="315"/>
      <c r="Q32" s="315"/>
      <c r="R32" s="315"/>
      <c r="S32" s="315"/>
      <c r="T32" s="315"/>
      <c r="U32" s="315"/>
    </row>
    <row r="33" spans="2:21" ht="60" customHeight="1" x14ac:dyDescent="0.2">
      <c r="B33" s="315"/>
      <c r="C33" s="315"/>
      <c r="D33" s="315"/>
      <c r="E33" s="315"/>
      <c r="F33" s="315"/>
      <c r="G33" s="315"/>
      <c r="H33" s="315"/>
      <c r="I33" s="315"/>
      <c r="J33" s="315"/>
      <c r="K33" s="315"/>
      <c r="L33" s="315"/>
      <c r="M33" s="315"/>
      <c r="N33" s="315"/>
      <c r="O33" s="315"/>
      <c r="P33" s="315"/>
      <c r="Q33" s="315"/>
      <c r="R33" s="315"/>
      <c r="S33" s="315"/>
      <c r="T33" s="315"/>
      <c r="U33" s="315"/>
    </row>
    <row r="34" spans="2:21" s="14" customFormat="1" ht="24.95" customHeight="1" x14ac:dyDescent="0.25">
      <c r="B34" s="321" t="s">
        <v>123</v>
      </c>
      <c r="C34" s="321"/>
      <c r="D34" s="321"/>
      <c r="E34" s="321"/>
      <c r="F34" s="321"/>
      <c r="G34" s="321"/>
      <c r="H34" s="321"/>
      <c r="I34" s="321"/>
      <c r="J34" s="321"/>
      <c r="K34" s="321"/>
      <c r="L34" s="321"/>
      <c r="M34" s="321"/>
      <c r="N34" s="321"/>
      <c r="O34" s="321"/>
      <c r="P34" s="321"/>
      <c r="Q34" s="321"/>
      <c r="R34" s="321"/>
      <c r="S34" s="321"/>
      <c r="T34" s="321"/>
      <c r="U34" s="321"/>
    </row>
    <row r="35" spans="2:21" ht="60" customHeight="1" x14ac:dyDescent="0.2">
      <c r="B35" s="315"/>
      <c r="C35" s="315"/>
      <c r="D35" s="315"/>
      <c r="E35" s="315"/>
      <c r="F35" s="315"/>
      <c r="G35" s="315"/>
      <c r="H35" s="315"/>
      <c r="I35" s="315"/>
      <c r="J35" s="315"/>
      <c r="K35" s="315"/>
      <c r="L35" s="315"/>
      <c r="M35" s="315"/>
      <c r="N35" s="315"/>
      <c r="O35" s="315"/>
      <c r="P35" s="315"/>
      <c r="Q35" s="315"/>
      <c r="R35" s="315"/>
      <c r="S35" s="315"/>
      <c r="T35" s="315"/>
      <c r="U35" s="315"/>
    </row>
    <row r="36" spans="2:21" ht="60" customHeight="1" x14ac:dyDescent="0.2">
      <c r="B36" s="315"/>
      <c r="C36" s="315"/>
      <c r="D36" s="315"/>
      <c r="E36" s="315"/>
      <c r="F36" s="315"/>
      <c r="G36" s="315"/>
      <c r="H36" s="315"/>
      <c r="I36" s="315"/>
      <c r="J36" s="315"/>
      <c r="K36" s="315"/>
      <c r="L36" s="315"/>
      <c r="M36" s="315"/>
      <c r="N36" s="315"/>
      <c r="O36" s="315"/>
      <c r="P36" s="315"/>
      <c r="Q36" s="315"/>
      <c r="R36" s="315"/>
      <c r="S36" s="315"/>
      <c r="T36" s="315"/>
      <c r="U36" s="315"/>
    </row>
    <row r="37" spans="2:21" ht="60" customHeight="1" x14ac:dyDescent="0.2">
      <c r="B37" s="315"/>
      <c r="C37" s="315"/>
      <c r="D37" s="315"/>
      <c r="E37" s="315"/>
      <c r="F37" s="315"/>
      <c r="G37" s="315"/>
      <c r="H37" s="315"/>
      <c r="I37" s="315"/>
      <c r="J37" s="315"/>
      <c r="K37" s="315"/>
      <c r="L37" s="315"/>
      <c r="M37" s="315"/>
      <c r="N37" s="315"/>
      <c r="O37" s="315"/>
      <c r="P37" s="315"/>
      <c r="Q37" s="315"/>
      <c r="R37" s="315"/>
      <c r="S37" s="315"/>
      <c r="T37" s="315"/>
      <c r="U37" s="315"/>
    </row>
    <row r="39" spans="2:21" x14ac:dyDescent="0.2">
      <c r="B39" s="327" t="s">
        <v>179</v>
      </c>
      <c r="C39" s="327"/>
      <c r="D39" s="327"/>
      <c r="E39" s="327"/>
      <c r="F39" s="327"/>
      <c r="G39" s="327"/>
      <c r="H39" s="327"/>
      <c r="I39" s="327"/>
      <c r="J39" s="327"/>
      <c r="K39" s="327"/>
      <c r="L39" s="327"/>
      <c r="M39" s="327"/>
      <c r="N39" s="327"/>
      <c r="O39" s="327"/>
      <c r="P39" s="327"/>
      <c r="Q39" s="327"/>
      <c r="R39" s="327"/>
      <c r="S39" s="327"/>
      <c r="T39" s="327"/>
      <c r="U39" s="327"/>
    </row>
    <row r="40" spans="2:21" ht="19.5" x14ac:dyDescent="0.2">
      <c r="B40" s="333" t="s">
        <v>28</v>
      </c>
      <c r="C40" s="334"/>
      <c r="D40" s="334"/>
      <c r="E40" s="334"/>
      <c r="F40" s="334"/>
      <c r="G40" s="334"/>
      <c r="H40" s="334"/>
      <c r="I40" s="334"/>
      <c r="J40" s="334"/>
      <c r="K40" s="334"/>
      <c r="L40" s="334"/>
      <c r="M40" s="334"/>
      <c r="N40" s="334"/>
      <c r="O40" s="334"/>
      <c r="P40" s="334"/>
      <c r="Q40" s="334"/>
      <c r="R40" s="334"/>
      <c r="S40" s="334"/>
      <c r="T40" s="334"/>
      <c r="U40" s="334"/>
    </row>
    <row r="41" spans="2:21" ht="51.75" customHeight="1" x14ac:dyDescent="0.2">
      <c r="B41" s="315"/>
      <c r="C41" s="315"/>
      <c r="D41" s="315"/>
      <c r="E41" s="315"/>
      <c r="F41" s="315"/>
      <c r="G41" s="315"/>
      <c r="H41" s="315"/>
      <c r="I41" s="315"/>
      <c r="J41" s="315"/>
      <c r="K41" s="315"/>
      <c r="L41" s="315"/>
      <c r="M41" s="315"/>
      <c r="N41" s="315"/>
      <c r="O41" s="315"/>
      <c r="P41" s="315"/>
      <c r="Q41" s="315"/>
      <c r="R41" s="315"/>
      <c r="S41" s="315"/>
      <c r="T41" s="315"/>
      <c r="U41" s="315"/>
    </row>
    <row r="42" spans="2:21" ht="50.25" customHeight="1" x14ac:dyDescent="0.2">
      <c r="B42" s="315"/>
      <c r="C42" s="315"/>
      <c r="D42" s="315"/>
      <c r="E42" s="315"/>
      <c r="F42" s="315"/>
      <c r="G42" s="315"/>
      <c r="H42" s="315"/>
      <c r="I42" s="315"/>
      <c r="J42" s="315"/>
      <c r="K42" s="315"/>
      <c r="L42" s="315"/>
      <c r="M42" s="315"/>
      <c r="N42" s="315"/>
      <c r="O42" s="315"/>
      <c r="P42" s="315"/>
      <c r="Q42" s="315"/>
      <c r="R42" s="315"/>
      <c r="S42" s="315"/>
      <c r="T42" s="315"/>
      <c r="U42" s="315"/>
    </row>
    <row r="43" spans="2:21" ht="19.5" x14ac:dyDescent="0.2">
      <c r="B43" s="321" t="s">
        <v>123</v>
      </c>
      <c r="C43" s="321"/>
      <c r="D43" s="321"/>
      <c r="E43" s="321"/>
      <c r="F43" s="321"/>
      <c r="G43" s="321"/>
      <c r="H43" s="321"/>
      <c r="I43" s="321"/>
      <c r="J43" s="321"/>
      <c r="K43" s="321"/>
      <c r="L43" s="321"/>
      <c r="M43" s="321"/>
      <c r="N43" s="321"/>
      <c r="O43" s="321"/>
      <c r="P43" s="321"/>
      <c r="Q43" s="321"/>
      <c r="R43" s="321"/>
      <c r="S43" s="321"/>
      <c r="T43" s="321"/>
      <c r="U43" s="321"/>
    </row>
    <row r="44" spans="2:21" ht="69.75" customHeight="1" x14ac:dyDescent="0.2">
      <c r="B44" s="315"/>
      <c r="C44" s="315"/>
      <c r="D44" s="315"/>
      <c r="E44" s="315"/>
      <c r="F44" s="315"/>
      <c r="G44" s="315"/>
      <c r="H44" s="315"/>
      <c r="I44" s="315"/>
      <c r="J44" s="315"/>
      <c r="K44" s="315"/>
      <c r="L44" s="315"/>
      <c r="M44" s="315"/>
      <c r="N44" s="315"/>
      <c r="O44" s="315"/>
      <c r="P44" s="315"/>
      <c r="Q44" s="315"/>
      <c r="R44" s="315"/>
      <c r="S44" s="315"/>
      <c r="T44" s="315"/>
      <c r="U44" s="315"/>
    </row>
    <row r="45" spans="2:21" ht="60" customHeight="1" x14ac:dyDescent="0.2">
      <c r="B45" s="315"/>
      <c r="C45" s="315"/>
      <c r="D45" s="315"/>
      <c r="E45" s="315"/>
      <c r="F45" s="315"/>
      <c r="G45" s="315"/>
      <c r="H45" s="315"/>
      <c r="I45" s="315"/>
      <c r="J45" s="315"/>
      <c r="K45" s="315"/>
      <c r="L45" s="315"/>
      <c r="M45" s="315"/>
      <c r="N45" s="315"/>
      <c r="O45" s="315"/>
      <c r="P45" s="315"/>
      <c r="Q45" s="315"/>
      <c r="R45" s="315"/>
      <c r="S45" s="315"/>
      <c r="T45" s="315"/>
      <c r="U45" s="315"/>
    </row>
    <row r="46" spans="2:21" ht="59.25" customHeight="1" x14ac:dyDescent="0.2">
      <c r="B46" s="315"/>
      <c r="C46" s="315"/>
      <c r="D46" s="315"/>
      <c r="E46" s="315"/>
      <c r="F46" s="315"/>
      <c r="G46" s="315"/>
      <c r="H46" s="315"/>
      <c r="I46" s="315"/>
      <c r="J46" s="315"/>
      <c r="K46" s="315"/>
      <c r="L46" s="315"/>
      <c r="M46" s="315"/>
      <c r="N46" s="315"/>
      <c r="O46" s="315"/>
      <c r="P46" s="315"/>
      <c r="Q46" s="315"/>
      <c r="R46" s="315"/>
      <c r="S46" s="315"/>
      <c r="T46" s="315"/>
      <c r="U46" s="315"/>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65497"/>
  <sheetViews>
    <sheetView showGridLines="0" topLeftCell="A9" zoomScale="85" zoomScaleNormal="85" workbookViewId="0">
      <selection activeCell="B15" sqref="B15:U15"/>
    </sheetView>
  </sheetViews>
  <sheetFormatPr baseColWidth="10" defaultColWidth="11.42578125" defaultRowHeight="15" x14ac:dyDescent="0.2"/>
  <cols>
    <col min="1" max="1" width="1.42578125" style="1" customWidth="1"/>
    <col min="2" max="2" width="38.28515625" style="1" customWidth="1"/>
    <col min="3" max="3" width="7.7109375" style="1" customWidth="1"/>
    <col min="4" max="4" width="9.85546875" style="1" customWidth="1"/>
    <col min="5"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18" t="s">
        <v>137</v>
      </c>
      <c r="C2" s="325" t="s">
        <v>176</v>
      </c>
      <c r="D2" s="325"/>
      <c r="E2" s="325"/>
      <c r="F2" s="325"/>
      <c r="G2" s="2"/>
      <c r="H2" s="326" t="s">
        <v>177</v>
      </c>
      <c r="I2" s="326"/>
      <c r="J2" s="326"/>
      <c r="K2" s="326"/>
      <c r="L2" s="2"/>
      <c r="M2" s="320" t="s">
        <v>178</v>
      </c>
      <c r="N2" s="320"/>
      <c r="O2" s="320"/>
      <c r="P2" s="320"/>
      <c r="Q2" s="54"/>
      <c r="R2" s="327" t="s">
        <v>179</v>
      </c>
      <c r="S2" s="327"/>
      <c r="T2" s="327"/>
      <c r="U2" s="327"/>
      <c r="V2" s="322"/>
    </row>
    <row r="3" spans="2:22" ht="24.75" customHeight="1" thickBot="1" x14ac:dyDescent="0.25">
      <c r="B3" s="319"/>
      <c r="C3" s="3">
        <v>1</v>
      </c>
      <c r="D3" s="3">
        <v>2</v>
      </c>
      <c r="E3" s="4">
        <v>3</v>
      </c>
      <c r="F3" s="5">
        <v>4</v>
      </c>
      <c r="G3" s="316"/>
      <c r="H3" s="3">
        <v>1</v>
      </c>
      <c r="I3" s="3">
        <v>2</v>
      </c>
      <c r="J3" s="4">
        <v>3</v>
      </c>
      <c r="K3" s="5">
        <v>4</v>
      </c>
      <c r="L3" s="323"/>
      <c r="M3" s="3">
        <v>1</v>
      </c>
      <c r="N3" s="3">
        <v>2</v>
      </c>
      <c r="O3" s="4">
        <v>3</v>
      </c>
      <c r="P3" s="5">
        <v>4</v>
      </c>
      <c r="Q3" s="55"/>
      <c r="R3" s="3">
        <v>1</v>
      </c>
      <c r="S3" s="3">
        <v>2</v>
      </c>
      <c r="T3" s="4">
        <v>3</v>
      </c>
      <c r="U3" s="5">
        <v>4</v>
      </c>
      <c r="V3" s="322"/>
    </row>
    <row r="4" spans="2:22" ht="38.1" customHeight="1" thickTop="1" thickBot="1" x14ac:dyDescent="0.25">
      <c r="B4" s="36" t="s">
        <v>133</v>
      </c>
      <c r="C4" s="35">
        <f>Autoevaluación!R84/SUM(Autoevaluación!R84:R87)</f>
        <v>0</v>
      </c>
      <c r="D4" s="7">
        <f>Autoevaluación!R85/SUM(Autoevaluación!R84:R87)</f>
        <v>0</v>
      </c>
      <c r="E4" s="7">
        <f>Autoevaluación!R86/SUM(Autoevaluación!R84:R87)</f>
        <v>0.66666666666666663</v>
      </c>
      <c r="F4" s="7">
        <f>Autoevaluación!R87/SUM(Autoevaluación!R84:R87)</f>
        <v>0.33333333333333331</v>
      </c>
      <c r="G4" s="317"/>
      <c r="H4" s="17" t="e">
        <f>Autoevaluación!S84/SUM(Autoevaluación!S84:S87)</f>
        <v>#DIV/0!</v>
      </c>
      <c r="I4" s="7" t="e">
        <f>Autoevaluación!S85/SUM(Autoevaluación!S84:S87)</f>
        <v>#DIV/0!</v>
      </c>
      <c r="J4" s="7" t="e">
        <f>Autoevaluación!S86/SUM(Autoevaluación!S84:S87)</f>
        <v>#DIV/0!</v>
      </c>
      <c r="K4" s="7" t="e">
        <f>Autoevaluación!S87/SUM(Autoevaluación!S84:S87)</f>
        <v>#DIV/0!</v>
      </c>
      <c r="L4" s="324"/>
      <c r="M4" s="7" t="e">
        <f>Autoevaluación!T84/SUM(Autoevaluación!T84:T87)</f>
        <v>#DIV/0!</v>
      </c>
      <c r="N4" s="7" t="e">
        <f>Autoevaluación!T85/SUM(Autoevaluación!T84:T87)</f>
        <v>#DIV/0!</v>
      </c>
      <c r="O4" s="7" t="e">
        <f>Autoevaluación!T86/SUM(Autoevaluación!T84:T87)</f>
        <v>#DIV/0!</v>
      </c>
      <c r="P4" s="7" t="e">
        <f>Autoevaluación!T87/SUM(Autoevaluación!T84:T87)</f>
        <v>#DIV/0!</v>
      </c>
      <c r="Q4" s="52"/>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8" t="s">
        <v>134</v>
      </c>
      <c r="C5" s="35">
        <f>Autoevaluación!R89/SUM(Autoevaluación!R89:R92)</f>
        <v>0.2857142857142857</v>
      </c>
      <c r="D5" s="7">
        <f>Autoevaluación!R90/SUM(Autoevaluación!R89:R92)</f>
        <v>0.5714285714285714</v>
      </c>
      <c r="E5" s="7">
        <f>Autoevaluación!R91/SUM(Autoevaluación!R89:R92)</f>
        <v>0.14285714285714285</v>
      </c>
      <c r="F5" s="7">
        <f>Autoevaluación!R92/SUM(Autoevaluación!R89:R92)</f>
        <v>0</v>
      </c>
      <c r="G5" s="317"/>
      <c r="H5" s="17" t="e">
        <f>Autoevaluación!S89/SUM(Autoevaluación!S89:S92)</f>
        <v>#DIV/0!</v>
      </c>
      <c r="I5" s="7" t="e">
        <f>Autoevaluación!S90/SUM(Autoevaluación!S89:S92)</f>
        <v>#DIV/0!</v>
      </c>
      <c r="J5" s="7" t="e">
        <f>Autoevaluación!S91/SUM(Autoevaluación!S89:Q92Q13:V16)</f>
        <v>#NAME?</v>
      </c>
      <c r="K5" s="7" t="e">
        <f>Autoevaluación!S92/SUM(Autoevaluación!S89:S92)</f>
        <v>#DIV/0!</v>
      </c>
      <c r="L5" s="324"/>
      <c r="M5" s="7" t="e">
        <f>Autoevaluación!T89/SUM(Autoevaluación!T89:T92)</f>
        <v>#DIV/0!</v>
      </c>
      <c r="N5" s="7" t="e">
        <f>Autoevaluación!T90/SUM(Autoevaluación!T89:T92)</f>
        <v>#DIV/0!</v>
      </c>
      <c r="O5" s="7" t="e">
        <f>Autoevaluación!T91/SUM(Autoevaluación!T89:T92)</f>
        <v>#DIV/0!</v>
      </c>
      <c r="P5" s="7" t="e">
        <f>Autoevaluación!T92/SUM(Autoevaluación!T89:T92)</f>
        <v>#DIV/0!</v>
      </c>
      <c r="Q5" s="52"/>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8" t="s">
        <v>32</v>
      </c>
      <c r="C6" s="35">
        <f>Autoevaluación!R98/SUM(Autoevaluación!R98:R101)</f>
        <v>0.5</v>
      </c>
      <c r="D6" s="7">
        <f>Autoevaluación!R99/SUM(Autoevaluación!R98:R101)</f>
        <v>0.5</v>
      </c>
      <c r="E6" s="7">
        <f>Autoevaluación!R100/SUM(Autoevaluación!R98:R101)</f>
        <v>0</v>
      </c>
      <c r="F6" s="7">
        <f>Autoevaluación!R101/SUM(Autoevaluación!R98:R101)</f>
        <v>0</v>
      </c>
      <c r="G6" s="317"/>
      <c r="H6" s="17" t="e">
        <f>Autoevaluación!S98/SUM(Autoevaluación!S98:S101)</f>
        <v>#DIV/0!</v>
      </c>
      <c r="I6" s="7" t="e">
        <f>Autoevaluación!S99/SUM(Autoevaluación!S98:S101)</f>
        <v>#DIV/0!</v>
      </c>
      <c r="J6" s="7" t="e">
        <f>Autoevaluación!S100/SUM(Autoevaluación!S98:S101)</f>
        <v>#DIV/0!</v>
      </c>
      <c r="K6" s="7" t="e">
        <f>Autoevaluación!S10/SUM(Autoevaluación!S98:S101)</f>
        <v>#DIV/0!</v>
      </c>
      <c r="L6" s="324"/>
      <c r="M6" s="7" t="e">
        <f>Autoevaluación!T98/SUM(Autoevaluación!T98:T101)</f>
        <v>#DIV/0!</v>
      </c>
      <c r="N6" s="7" t="e">
        <f>Autoevaluación!T99/SUM(Autoevaluación!T98:T101)</f>
        <v>#DIV/0!</v>
      </c>
      <c r="O6" s="7" t="e">
        <f>Autoevaluación!T100/SUM(Autoevaluación!T98:T101)</f>
        <v>#DIV/0!</v>
      </c>
      <c r="P6" s="7" t="e">
        <f>Autoevaluación!T101/SUM(Autoevaluación!T98:T101)</f>
        <v>#DIV/0!</v>
      </c>
      <c r="Q6" s="52"/>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6" t="s">
        <v>135</v>
      </c>
      <c r="C7" s="35">
        <f>Autoevaluación!R102/SUM(Autoevaluación!R102:R105)</f>
        <v>0.1</v>
      </c>
      <c r="D7" s="7">
        <f>Autoevaluación!R103/SUM(Autoevaluación!R102:R105)</f>
        <v>0.6</v>
      </c>
      <c r="E7" s="7">
        <f>Autoevaluación!R104/SUM(Autoevaluación!R102:R105)</f>
        <v>0.3</v>
      </c>
      <c r="F7" s="7">
        <f>Autoevaluación!R105/SUM(Autoevaluación!R102:R105)</f>
        <v>0</v>
      </c>
      <c r="G7" s="317"/>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324"/>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2"/>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6" t="s">
        <v>136</v>
      </c>
      <c r="C8" s="35">
        <f>Autoevaluación!R114/SUM(Autoevaluación!R114:R117)</f>
        <v>0</v>
      </c>
      <c r="D8" s="7">
        <f>Autoevaluación!R115/SUM(Autoevaluación!R114:R117)</f>
        <v>1</v>
      </c>
      <c r="E8" s="7">
        <f>Autoevaluación!R116/SUM(Autoevaluación!R114:R117)</f>
        <v>0</v>
      </c>
      <c r="F8" s="7">
        <f>Autoevaluación!R117/SUM(Autoevaluación!R114:R117)</f>
        <v>0</v>
      </c>
      <c r="G8" s="317"/>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324"/>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2"/>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7"/>
      <c r="C9" s="7"/>
      <c r="D9" s="7"/>
      <c r="E9" s="7"/>
      <c r="F9" s="7"/>
      <c r="G9" s="317"/>
      <c r="H9" s="7"/>
      <c r="I9" s="7"/>
      <c r="J9" s="7"/>
      <c r="K9" s="7"/>
      <c r="L9" s="324"/>
      <c r="M9" s="7"/>
      <c r="N9" s="7"/>
      <c r="O9" s="7"/>
      <c r="P9" s="7"/>
      <c r="Q9" s="52"/>
      <c r="R9" s="7"/>
      <c r="S9" s="7"/>
      <c r="T9" s="7"/>
      <c r="U9" s="7"/>
    </row>
    <row r="10" spans="2:22" ht="42" customHeight="1" x14ac:dyDescent="0.2">
      <c r="B10" s="15" t="s">
        <v>138</v>
      </c>
      <c r="C10" s="12">
        <f>AVERAGE(C4:C9)</f>
        <v>0.17714285714285713</v>
      </c>
      <c r="D10" s="12">
        <f>AVERAGE(D4:D9)</f>
        <v>0.53428571428571425</v>
      </c>
      <c r="E10" s="12">
        <f>AVERAGE(E4:E9)</f>
        <v>0.22190476190476191</v>
      </c>
      <c r="F10" s="12">
        <f>AVERAGE(F4:F9)</f>
        <v>6.6666666666666666E-2</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5" t="s">
        <v>176</v>
      </c>
      <c r="C12" s="325"/>
      <c r="D12" s="325"/>
      <c r="E12" s="325"/>
      <c r="F12" s="325"/>
      <c r="G12" s="325"/>
      <c r="H12" s="325"/>
      <c r="I12" s="325"/>
      <c r="J12" s="325"/>
      <c r="K12" s="325"/>
      <c r="L12" s="325"/>
      <c r="M12" s="325"/>
      <c r="N12" s="325"/>
      <c r="O12" s="325"/>
      <c r="P12" s="325"/>
      <c r="Q12" s="325"/>
      <c r="R12" s="325"/>
      <c r="S12" s="325"/>
      <c r="T12" s="325"/>
      <c r="U12" s="325"/>
    </row>
    <row r="13" spans="2:22" ht="24.95" customHeight="1" x14ac:dyDescent="0.2">
      <c r="B13" s="328" t="s">
        <v>28</v>
      </c>
      <c r="C13" s="328"/>
      <c r="D13" s="328"/>
      <c r="E13" s="328"/>
      <c r="F13" s="328"/>
      <c r="G13" s="328"/>
      <c r="H13" s="328"/>
      <c r="I13" s="328"/>
      <c r="J13" s="328"/>
      <c r="K13" s="328"/>
      <c r="L13" s="328"/>
      <c r="M13" s="328"/>
      <c r="N13" s="328"/>
      <c r="O13" s="328"/>
      <c r="P13" s="328"/>
      <c r="Q13" s="328"/>
      <c r="R13" s="328"/>
      <c r="S13" s="328"/>
      <c r="T13" s="328"/>
      <c r="U13" s="328"/>
    </row>
    <row r="14" spans="2:22" ht="60" customHeight="1" x14ac:dyDescent="0.2">
      <c r="B14" s="299" t="s">
        <v>391</v>
      </c>
      <c r="C14" s="299"/>
      <c r="D14" s="299"/>
      <c r="E14" s="299"/>
      <c r="F14" s="299"/>
      <c r="G14" s="299"/>
      <c r="H14" s="299"/>
      <c r="I14" s="299"/>
      <c r="J14" s="299"/>
      <c r="K14" s="299"/>
      <c r="L14" s="299"/>
      <c r="M14" s="299"/>
      <c r="N14" s="299"/>
      <c r="O14" s="299"/>
      <c r="P14" s="299"/>
      <c r="Q14" s="299"/>
      <c r="R14" s="299"/>
      <c r="S14" s="299"/>
      <c r="T14" s="299"/>
      <c r="U14" s="299"/>
    </row>
    <row r="15" spans="2:22" ht="60" customHeight="1" x14ac:dyDescent="0.2">
      <c r="B15" s="299" t="s">
        <v>392</v>
      </c>
      <c r="C15" s="299"/>
      <c r="D15" s="299"/>
      <c r="E15" s="299"/>
      <c r="F15" s="299"/>
      <c r="G15" s="299"/>
      <c r="H15" s="299"/>
      <c r="I15" s="299"/>
      <c r="J15" s="299"/>
      <c r="K15" s="299"/>
      <c r="L15" s="299"/>
      <c r="M15" s="299"/>
      <c r="N15" s="299"/>
      <c r="O15" s="299"/>
      <c r="P15" s="299"/>
      <c r="Q15" s="299"/>
      <c r="R15" s="299"/>
      <c r="S15" s="299"/>
      <c r="T15" s="299"/>
      <c r="U15" s="299"/>
    </row>
    <row r="16" spans="2:22" s="14" customFormat="1" ht="24.95" customHeight="1" x14ac:dyDescent="0.25">
      <c r="B16" s="321" t="s">
        <v>123</v>
      </c>
      <c r="C16" s="321"/>
      <c r="D16" s="321"/>
      <c r="E16" s="321"/>
      <c r="F16" s="321"/>
      <c r="G16" s="321"/>
      <c r="H16" s="321"/>
      <c r="I16" s="321"/>
      <c r="J16" s="321"/>
      <c r="K16" s="321"/>
      <c r="L16" s="321"/>
      <c r="M16" s="321"/>
      <c r="N16" s="321"/>
      <c r="O16" s="321"/>
      <c r="P16" s="321"/>
      <c r="Q16" s="321"/>
      <c r="R16" s="321"/>
      <c r="S16" s="321"/>
      <c r="T16" s="321"/>
      <c r="U16" s="321"/>
    </row>
    <row r="17" spans="2:21" ht="60" customHeight="1" x14ac:dyDescent="0.2">
      <c r="B17" s="299" t="s">
        <v>393</v>
      </c>
      <c r="C17" s="299"/>
      <c r="D17" s="299"/>
      <c r="E17" s="299"/>
      <c r="F17" s="299"/>
      <c r="G17" s="299"/>
      <c r="H17" s="299"/>
      <c r="I17" s="299"/>
      <c r="J17" s="299"/>
      <c r="K17" s="299"/>
      <c r="L17" s="299"/>
      <c r="M17" s="299"/>
      <c r="N17" s="299"/>
      <c r="O17" s="299"/>
      <c r="P17" s="299"/>
      <c r="Q17" s="299"/>
      <c r="R17" s="299"/>
      <c r="S17" s="299"/>
      <c r="T17" s="299"/>
      <c r="U17" s="299"/>
    </row>
    <row r="18" spans="2:21" ht="60" customHeight="1" x14ac:dyDescent="0.2">
      <c r="B18" s="299" t="s">
        <v>394</v>
      </c>
      <c r="C18" s="299"/>
      <c r="D18" s="299"/>
      <c r="E18" s="299"/>
      <c r="F18" s="299"/>
      <c r="G18" s="299"/>
      <c r="H18" s="299"/>
      <c r="I18" s="299"/>
      <c r="J18" s="299"/>
      <c r="K18" s="299"/>
      <c r="L18" s="299"/>
      <c r="M18" s="299"/>
      <c r="N18" s="299"/>
      <c r="O18" s="299"/>
      <c r="P18" s="299"/>
      <c r="Q18" s="299"/>
      <c r="R18" s="299"/>
      <c r="S18" s="299"/>
      <c r="T18" s="299"/>
      <c r="U18" s="299"/>
    </row>
    <row r="19" spans="2:21" ht="60" customHeight="1" x14ac:dyDescent="0.2">
      <c r="B19" s="299" t="s">
        <v>395</v>
      </c>
      <c r="C19" s="299"/>
      <c r="D19" s="299"/>
      <c r="E19" s="299"/>
      <c r="F19" s="299"/>
      <c r="G19" s="299"/>
      <c r="H19" s="299"/>
      <c r="I19" s="299"/>
      <c r="J19" s="299"/>
      <c r="K19" s="299"/>
      <c r="L19" s="299"/>
      <c r="M19" s="299"/>
      <c r="N19" s="299"/>
      <c r="O19" s="299"/>
      <c r="P19" s="299"/>
      <c r="Q19" s="299"/>
      <c r="R19" s="299"/>
      <c r="S19" s="299"/>
      <c r="T19" s="299"/>
      <c r="U19" s="299"/>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0" t="s">
        <v>177</v>
      </c>
      <c r="C21" s="330"/>
      <c r="D21" s="330"/>
      <c r="E21" s="330"/>
      <c r="F21" s="330"/>
      <c r="G21" s="330"/>
      <c r="H21" s="330"/>
      <c r="I21" s="330"/>
      <c r="J21" s="330"/>
      <c r="K21" s="330"/>
      <c r="L21" s="330"/>
      <c r="M21" s="330"/>
      <c r="N21" s="330"/>
      <c r="O21" s="330"/>
      <c r="P21" s="330"/>
      <c r="Q21" s="330"/>
      <c r="R21" s="330"/>
      <c r="S21" s="330"/>
      <c r="T21" s="330"/>
      <c r="U21" s="330"/>
    </row>
    <row r="22" spans="2:21" ht="24.95" customHeight="1" x14ac:dyDescent="0.2">
      <c r="B22" s="333" t="s">
        <v>28</v>
      </c>
      <c r="C22" s="334"/>
      <c r="D22" s="334"/>
      <c r="E22" s="334"/>
      <c r="F22" s="334"/>
      <c r="G22" s="334"/>
      <c r="H22" s="334"/>
      <c r="I22" s="334"/>
      <c r="J22" s="334"/>
      <c r="K22" s="334"/>
      <c r="L22" s="334"/>
      <c r="M22" s="334"/>
      <c r="N22" s="334"/>
      <c r="O22" s="334"/>
      <c r="P22" s="334"/>
      <c r="Q22" s="334"/>
      <c r="R22" s="334"/>
      <c r="S22" s="334"/>
      <c r="T22" s="334"/>
      <c r="U22" s="334"/>
    </row>
    <row r="23" spans="2:21" ht="60" customHeight="1" x14ac:dyDescent="0.2">
      <c r="B23" s="299"/>
      <c r="C23" s="299"/>
      <c r="D23" s="299"/>
      <c r="E23" s="299"/>
      <c r="F23" s="299"/>
      <c r="G23" s="299"/>
      <c r="H23" s="299"/>
      <c r="I23" s="299"/>
      <c r="J23" s="299"/>
      <c r="K23" s="299"/>
      <c r="L23" s="299"/>
      <c r="M23" s="299"/>
      <c r="N23" s="299"/>
      <c r="O23" s="299"/>
      <c r="P23" s="299"/>
      <c r="Q23" s="299"/>
      <c r="R23" s="299"/>
      <c r="S23" s="299"/>
      <c r="T23" s="299"/>
      <c r="U23" s="299"/>
    </row>
    <row r="24" spans="2:21" ht="60" customHeight="1" x14ac:dyDescent="0.2">
      <c r="B24" s="299"/>
      <c r="C24" s="299"/>
      <c r="D24" s="299"/>
      <c r="E24" s="299"/>
      <c r="F24" s="299"/>
      <c r="G24" s="299"/>
      <c r="H24" s="299"/>
      <c r="I24" s="299"/>
      <c r="J24" s="299"/>
      <c r="K24" s="299"/>
      <c r="L24" s="299"/>
      <c r="M24" s="299"/>
      <c r="N24" s="299"/>
      <c r="O24" s="299"/>
      <c r="P24" s="299"/>
      <c r="Q24" s="299"/>
      <c r="R24" s="299"/>
      <c r="S24" s="299"/>
      <c r="T24" s="299"/>
      <c r="U24" s="299"/>
    </row>
    <row r="25" spans="2:21" s="14" customFormat="1" ht="24.95" customHeight="1" x14ac:dyDescent="0.25">
      <c r="B25" s="321" t="s">
        <v>123</v>
      </c>
      <c r="C25" s="321"/>
      <c r="D25" s="321"/>
      <c r="E25" s="321"/>
      <c r="F25" s="321"/>
      <c r="G25" s="321"/>
      <c r="H25" s="321"/>
      <c r="I25" s="321"/>
      <c r="J25" s="321"/>
      <c r="K25" s="321"/>
      <c r="L25" s="321"/>
      <c r="M25" s="321"/>
      <c r="N25" s="321"/>
      <c r="O25" s="321"/>
      <c r="P25" s="321"/>
      <c r="Q25" s="321"/>
      <c r="R25" s="321"/>
      <c r="S25" s="321"/>
      <c r="T25" s="321"/>
      <c r="U25" s="321"/>
    </row>
    <row r="26" spans="2:21" ht="60" customHeight="1" x14ac:dyDescent="0.2">
      <c r="B26" s="299"/>
      <c r="C26" s="299"/>
      <c r="D26" s="299"/>
      <c r="E26" s="299"/>
      <c r="F26" s="299"/>
      <c r="G26" s="299"/>
      <c r="H26" s="299"/>
      <c r="I26" s="299"/>
      <c r="J26" s="299"/>
      <c r="K26" s="299"/>
      <c r="L26" s="299"/>
      <c r="M26" s="299"/>
      <c r="N26" s="299"/>
      <c r="O26" s="299"/>
      <c r="P26" s="299"/>
      <c r="Q26" s="299"/>
      <c r="R26" s="299"/>
      <c r="S26" s="299"/>
      <c r="T26" s="299"/>
      <c r="U26" s="299"/>
    </row>
    <row r="27" spans="2:21" ht="60" customHeight="1" x14ac:dyDescent="0.2">
      <c r="B27" s="299"/>
      <c r="C27" s="299"/>
      <c r="D27" s="299"/>
      <c r="E27" s="299"/>
      <c r="F27" s="299"/>
      <c r="G27" s="299"/>
      <c r="H27" s="299"/>
      <c r="I27" s="299"/>
      <c r="J27" s="299"/>
      <c r="K27" s="299"/>
      <c r="L27" s="299"/>
      <c r="M27" s="299"/>
      <c r="N27" s="299"/>
      <c r="O27" s="299"/>
      <c r="P27" s="299"/>
      <c r="Q27" s="299"/>
      <c r="R27" s="299"/>
      <c r="S27" s="299"/>
      <c r="T27" s="299"/>
      <c r="U27" s="299"/>
    </row>
    <row r="28" spans="2:21" ht="60" customHeight="1" x14ac:dyDescent="0.2">
      <c r="B28" s="299"/>
      <c r="C28" s="299"/>
      <c r="D28" s="299"/>
      <c r="E28" s="299"/>
      <c r="F28" s="299"/>
      <c r="G28" s="299"/>
      <c r="H28" s="299"/>
      <c r="I28" s="299"/>
      <c r="J28" s="299"/>
      <c r="K28" s="299"/>
      <c r="L28" s="299"/>
      <c r="M28" s="299"/>
      <c r="N28" s="299"/>
      <c r="O28" s="299"/>
      <c r="P28" s="299"/>
      <c r="Q28" s="299"/>
      <c r="R28" s="299"/>
      <c r="S28" s="299"/>
      <c r="T28" s="299"/>
      <c r="U28" s="299"/>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2" t="s">
        <v>178</v>
      </c>
      <c r="C30" s="332"/>
      <c r="D30" s="332"/>
      <c r="E30" s="332"/>
      <c r="F30" s="332"/>
      <c r="G30" s="332"/>
      <c r="H30" s="332"/>
      <c r="I30" s="332"/>
      <c r="J30" s="332"/>
      <c r="K30" s="332"/>
      <c r="L30" s="332"/>
      <c r="M30" s="332"/>
      <c r="N30" s="332"/>
      <c r="O30" s="332"/>
      <c r="P30" s="332"/>
      <c r="Q30" s="332"/>
      <c r="R30" s="332"/>
      <c r="S30" s="332"/>
      <c r="T30" s="332"/>
      <c r="U30" s="332"/>
    </row>
    <row r="31" spans="2:21" ht="24.95" customHeight="1" x14ac:dyDescent="0.2">
      <c r="B31" s="331" t="s">
        <v>28</v>
      </c>
      <c r="C31" s="331"/>
      <c r="D31" s="331"/>
      <c r="E31" s="331"/>
      <c r="F31" s="331"/>
      <c r="G31" s="331"/>
      <c r="H31" s="331"/>
      <c r="I31" s="331"/>
      <c r="J31" s="331"/>
      <c r="K31" s="331"/>
      <c r="L31" s="331"/>
      <c r="M31" s="331"/>
      <c r="N31" s="331"/>
      <c r="O31" s="331"/>
      <c r="P31" s="331"/>
      <c r="Q31" s="331"/>
      <c r="R31" s="331"/>
      <c r="S31" s="331"/>
      <c r="T31" s="331"/>
      <c r="U31" s="331"/>
    </row>
    <row r="32" spans="2:21" ht="60" customHeight="1" x14ac:dyDescent="0.2">
      <c r="B32" s="299"/>
      <c r="C32" s="299"/>
      <c r="D32" s="299"/>
      <c r="E32" s="299"/>
      <c r="F32" s="299"/>
      <c r="G32" s="299"/>
      <c r="H32" s="299"/>
      <c r="I32" s="299"/>
      <c r="J32" s="299"/>
      <c r="K32" s="299"/>
      <c r="L32" s="299"/>
      <c r="M32" s="299"/>
      <c r="N32" s="299"/>
      <c r="O32" s="299"/>
      <c r="P32" s="299"/>
      <c r="Q32" s="299"/>
      <c r="R32" s="299"/>
      <c r="S32" s="299"/>
      <c r="T32" s="299"/>
      <c r="U32" s="299"/>
    </row>
    <row r="33" spans="2:21" ht="60" customHeight="1" x14ac:dyDescent="0.2">
      <c r="B33" s="299"/>
      <c r="C33" s="299"/>
      <c r="D33" s="299"/>
      <c r="E33" s="299"/>
      <c r="F33" s="299"/>
      <c r="G33" s="299"/>
      <c r="H33" s="299"/>
      <c r="I33" s="299"/>
      <c r="J33" s="299"/>
      <c r="K33" s="299"/>
      <c r="L33" s="299"/>
      <c r="M33" s="299"/>
      <c r="N33" s="299"/>
      <c r="O33" s="299"/>
      <c r="P33" s="299"/>
      <c r="Q33" s="299"/>
      <c r="R33" s="299"/>
      <c r="S33" s="299"/>
      <c r="T33" s="299"/>
      <c r="U33" s="299"/>
    </row>
    <row r="34" spans="2:21" s="14" customFormat="1" ht="24.95" customHeight="1" x14ac:dyDescent="0.25">
      <c r="B34" s="321" t="s">
        <v>123</v>
      </c>
      <c r="C34" s="321"/>
      <c r="D34" s="321"/>
      <c r="E34" s="321"/>
      <c r="F34" s="321"/>
      <c r="G34" s="321"/>
      <c r="H34" s="321"/>
      <c r="I34" s="321"/>
      <c r="J34" s="321"/>
      <c r="K34" s="321"/>
      <c r="L34" s="321"/>
      <c r="M34" s="321"/>
      <c r="N34" s="321"/>
      <c r="O34" s="321"/>
      <c r="P34" s="321"/>
      <c r="Q34" s="321"/>
      <c r="R34" s="321"/>
      <c r="S34" s="321"/>
      <c r="T34" s="321"/>
      <c r="U34" s="321"/>
    </row>
    <row r="35" spans="2:21" ht="60" customHeight="1" x14ac:dyDescent="0.2">
      <c r="B35" s="299"/>
      <c r="C35" s="299"/>
      <c r="D35" s="299"/>
      <c r="E35" s="299"/>
      <c r="F35" s="299"/>
      <c r="G35" s="299"/>
      <c r="H35" s="299"/>
      <c r="I35" s="299"/>
      <c r="J35" s="299"/>
      <c r="K35" s="299"/>
      <c r="L35" s="299"/>
      <c r="M35" s="299"/>
      <c r="N35" s="299"/>
      <c r="O35" s="299"/>
      <c r="P35" s="299"/>
      <c r="Q35" s="299"/>
      <c r="R35" s="299"/>
      <c r="S35" s="299"/>
      <c r="T35" s="299"/>
      <c r="U35" s="299"/>
    </row>
    <row r="36" spans="2:21" ht="60" customHeight="1" x14ac:dyDescent="0.2">
      <c r="B36" s="299"/>
      <c r="C36" s="299"/>
      <c r="D36" s="299"/>
      <c r="E36" s="299"/>
      <c r="F36" s="299"/>
      <c r="G36" s="299"/>
      <c r="H36" s="299"/>
      <c r="I36" s="299"/>
      <c r="J36" s="299"/>
      <c r="K36" s="299"/>
      <c r="L36" s="299"/>
      <c r="M36" s="299"/>
      <c r="N36" s="299"/>
      <c r="O36" s="299"/>
      <c r="P36" s="299"/>
      <c r="Q36" s="299"/>
      <c r="R36" s="299"/>
      <c r="S36" s="299"/>
      <c r="T36" s="299"/>
      <c r="U36" s="299"/>
    </row>
    <row r="37" spans="2:21" ht="60" customHeight="1" x14ac:dyDescent="0.2">
      <c r="B37" s="299"/>
      <c r="C37" s="299"/>
      <c r="D37" s="299"/>
      <c r="E37" s="299"/>
      <c r="F37" s="299"/>
      <c r="G37" s="299"/>
      <c r="H37" s="299"/>
      <c r="I37" s="299"/>
      <c r="J37" s="299"/>
      <c r="K37" s="299"/>
      <c r="L37" s="299"/>
      <c r="M37" s="299"/>
      <c r="N37" s="299"/>
      <c r="O37" s="299"/>
      <c r="P37" s="299"/>
      <c r="Q37" s="299"/>
      <c r="R37" s="299"/>
      <c r="S37" s="299"/>
      <c r="T37" s="299"/>
      <c r="U37" s="299"/>
    </row>
    <row r="39" spans="2:21" x14ac:dyDescent="0.2">
      <c r="B39" s="327" t="s">
        <v>179</v>
      </c>
      <c r="C39" s="327"/>
      <c r="D39" s="327"/>
      <c r="E39" s="327"/>
      <c r="F39" s="327"/>
      <c r="G39" s="327"/>
      <c r="H39" s="327"/>
      <c r="I39" s="327"/>
      <c r="J39" s="327"/>
      <c r="K39" s="327"/>
      <c r="L39" s="327"/>
      <c r="M39" s="327"/>
      <c r="N39" s="327"/>
      <c r="O39" s="327"/>
      <c r="P39" s="327"/>
      <c r="Q39" s="327"/>
      <c r="R39" s="327"/>
      <c r="S39" s="327"/>
      <c r="T39" s="327"/>
      <c r="U39" s="327"/>
    </row>
    <row r="40" spans="2:21" ht="19.5" x14ac:dyDescent="0.2">
      <c r="B40" s="331" t="s">
        <v>28</v>
      </c>
      <c r="C40" s="331"/>
      <c r="D40" s="331"/>
      <c r="E40" s="331"/>
      <c r="F40" s="331"/>
      <c r="G40" s="331"/>
      <c r="H40" s="331"/>
      <c r="I40" s="331"/>
      <c r="J40" s="331"/>
      <c r="K40" s="331"/>
      <c r="L40" s="331"/>
      <c r="M40" s="331"/>
      <c r="N40" s="331"/>
      <c r="O40" s="331"/>
      <c r="P40" s="331"/>
      <c r="Q40" s="331"/>
      <c r="R40" s="331"/>
      <c r="S40" s="331"/>
      <c r="T40" s="331"/>
      <c r="U40" s="331"/>
    </row>
    <row r="41" spans="2:21" ht="50.25" customHeight="1" x14ac:dyDescent="0.2">
      <c r="B41" s="299"/>
      <c r="C41" s="299"/>
      <c r="D41" s="299"/>
      <c r="E41" s="299"/>
      <c r="F41" s="299"/>
      <c r="G41" s="299"/>
      <c r="H41" s="299"/>
      <c r="I41" s="299"/>
      <c r="J41" s="299"/>
      <c r="K41" s="299"/>
      <c r="L41" s="299"/>
      <c r="M41" s="299"/>
      <c r="N41" s="299"/>
      <c r="O41" s="299"/>
      <c r="P41" s="299"/>
      <c r="Q41" s="299"/>
      <c r="R41" s="299"/>
      <c r="S41" s="299"/>
      <c r="T41" s="299"/>
      <c r="U41" s="299"/>
    </row>
    <row r="42" spans="2:21" ht="51.75" customHeight="1" x14ac:dyDescent="0.2">
      <c r="B42" s="299"/>
      <c r="C42" s="299"/>
      <c r="D42" s="299"/>
      <c r="E42" s="299"/>
      <c r="F42" s="299"/>
      <c r="G42" s="299"/>
      <c r="H42" s="299"/>
      <c r="I42" s="299"/>
      <c r="J42" s="299"/>
      <c r="K42" s="299"/>
      <c r="L42" s="299"/>
      <c r="M42" s="299"/>
      <c r="N42" s="299"/>
      <c r="O42" s="299"/>
      <c r="P42" s="299"/>
      <c r="Q42" s="299"/>
      <c r="R42" s="299"/>
      <c r="S42" s="299"/>
      <c r="T42" s="299"/>
      <c r="U42" s="299"/>
    </row>
    <row r="43" spans="2:21" ht="19.5" x14ac:dyDescent="0.2">
      <c r="B43" s="321" t="s">
        <v>123</v>
      </c>
      <c r="C43" s="321"/>
      <c r="D43" s="321"/>
      <c r="E43" s="321"/>
      <c r="F43" s="321"/>
      <c r="G43" s="321"/>
      <c r="H43" s="321"/>
      <c r="I43" s="321"/>
      <c r="J43" s="321"/>
      <c r="K43" s="321"/>
      <c r="L43" s="321"/>
      <c r="M43" s="321"/>
      <c r="N43" s="321"/>
      <c r="O43" s="321"/>
      <c r="P43" s="321"/>
      <c r="Q43" s="321"/>
      <c r="R43" s="321"/>
      <c r="S43" s="321"/>
      <c r="T43" s="321"/>
      <c r="U43" s="321"/>
    </row>
    <row r="44" spans="2:21" ht="45" customHeight="1" x14ac:dyDescent="0.2">
      <c r="B44" s="299"/>
      <c r="C44" s="299"/>
      <c r="D44" s="299"/>
      <c r="E44" s="299"/>
      <c r="F44" s="299"/>
      <c r="G44" s="299"/>
      <c r="H44" s="299"/>
      <c r="I44" s="299"/>
      <c r="J44" s="299"/>
      <c r="K44" s="299"/>
      <c r="L44" s="299"/>
      <c r="M44" s="299"/>
      <c r="N44" s="299"/>
      <c r="O44" s="299"/>
      <c r="P44" s="299"/>
      <c r="Q44" s="299"/>
      <c r="R44" s="299"/>
      <c r="S44" s="299"/>
      <c r="T44" s="299"/>
      <c r="U44" s="299"/>
    </row>
    <row r="45" spans="2:21" ht="52.5" customHeight="1" x14ac:dyDescent="0.2">
      <c r="B45" s="299"/>
      <c r="C45" s="299"/>
      <c r="D45" s="299"/>
      <c r="E45" s="299"/>
      <c r="F45" s="299"/>
      <c r="G45" s="299"/>
      <c r="H45" s="299"/>
      <c r="I45" s="299"/>
      <c r="J45" s="299"/>
      <c r="K45" s="299"/>
      <c r="L45" s="299"/>
      <c r="M45" s="299"/>
      <c r="N45" s="299"/>
      <c r="O45" s="299"/>
      <c r="P45" s="299"/>
      <c r="Q45" s="299"/>
      <c r="R45" s="299"/>
      <c r="S45" s="299"/>
      <c r="T45" s="299"/>
      <c r="U45" s="299"/>
    </row>
    <row r="46" spans="2:21" ht="55.5" customHeight="1" x14ac:dyDescent="0.2">
      <c r="B46" s="299"/>
      <c r="C46" s="299"/>
      <c r="D46" s="299"/>
      <c r="E46" s="299"/>
      <c r="F46" s="299"/>
      <c r="G46" s="299"/>
      <c r="H46" s="299"/>
      <c r="I46" s="299"/>
      <c r="J46" s="299"/>
      <c r="K46" s="299"/>
      <c r="L46" s="299"/>
      <c r="M46" s="299"/>
      <c r="N46" s="299"/>
      <c r="O46" s="299"/>
      <c r="P46" s="299"/>
      <c r="Q46" s="299"/>
      <c r="R46" s="299"/>
      <c r="S46" s="299"/>
      <c r="T46" s="299"/>
      <c r="U46" s="299"/>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V65497"/>
  <sheetViews>
    <sheetView showGridLines="0" zoomScale="70" zoomScaleNormal="70" workbookViewId="0">
      <selection activeCell="B17" sqref="B17:U1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18" t="s">
        <v>24</v>
      </c>
      <c r="C2" s="325" t="s">
        <v>176</v>
      </c>
      <c r="D2" s="325"/>
      <c r="E2" s="325"/>
      <c r="F2" s="325"/>
      <c r="G2" s="2"/>
      <c r="H2" s="326" t="s">
        <v>177</v>
      </c>
      <c r="I2" s="326"/>
      <c r="J2" s="326"/>
      <c r="K2" s="326"/>
      <c r="L2" s="2"/>
      <c r="M2" s="320" t="s">
        <v>178</v>
      </c>
      <c r="N2" s="320"/>
      <c r="O2" s="320"/>
      <c r="P2" s="320"/>
      <c r="Q2" s="54"/>
      <c r="R2" s="327" t="s">
        <v>179</v>
      </c>
      <c r="S2" s="327"/>
      <c r="T2" s="327"/>
      <c r="U2" s="327"/>
      <c r="V2" s="322"/>
    </row>
    <row r="3" spans="2:22" ht="24.75" customHeight="1" thickBot="1" x14ac:dyDescent="0.25">
      <c r="B3" s="319"/>
      <c r="C3" s="3">
        <v>1</v>
      </c>
      <c r="D3" s="3">
        <v>2</v>
      </c>
      <c r="E3" s="4">
        <v>3</v>
      </c>
      <c r="F3" s="5">
        <v>4</v>
      </c>
      <c r="G3" s="316"/>
      <c r="H3" s="3">
        <v>1</v>
      </c>
      <c r="I3" s="3">
        <v>2</v>
      </c>
      <c r="J3" s="4">
        <v>3</v>
      </c>
      <c r="K3" s="5">
        <v>4</v>
      </c>
      <c r="L3" s="323"/>
      <c r="M3" s="3">
        <v>1</v>
      </c>
      <c r="N3" s="3">
        <v>2</v>
      </c>
      <c r="O3" s="4">
        <v>3</v>
      </c>
      <c r="P3" s="5">
        <v>4</v>
      </c>
      <c r="Q3" s="55"/>
      <c r="R3" s="3">
        <v>1</v>
      </c>
      <c r="S3" s="3">
        <v>2</v>
      </c>
      <c r="T3" s="4">
        <v>3</v>
      </c>
      <c r="U3" s="5">
        <v>4</v>
      </c>
      <c r="V3" s="322"/>
    </row>
    <row r="4" spans="2:22" ht="38.1" customHeight="1" thickTop="1" thickBot="1" x14ac:dyDescent="0.25">
      <c r="B4" s="39" t="s">
        <v>5</v>
      </c>
      <c r="C4" s="35">
        <f>Autoevaluación!R122/SUM(Autoevaluación!R122:R125)</f>
        <v>0.25</v>
      </c>
      <c r="D4" s="7">
        <f>Autoevaluación!R123/SUM(Autoevaluación!R122:R125)</f>
        <v>0.75</v>
      </c>
      <c r="E4" s="7">
        <f>Autoevaluación!R124/SUM(Autoevaluación!R122:R125)</f>
        <v>0</v>
      </c>
      <c r="F4" s="7">
        <f>Autoevaluación!R125/SUM(Autoevaluación!R122:R125)</f>
        <v>0</v>
      </c>
      <c r="G4" s="317"/>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324"/>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2"/>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0" t="s">
        <v>10</v>
      </c>
      <c r="C5" s="35">
        <f>Autoevaluación!R128/SUM(Autoevaluación!R128:R131)</f>
        <v>0</v>
      </c>
      <c r="D5" s="7">
        <f>Autoevaluación!R129/SUM(Autoevaluación!R128:R131)</f>
        <v>0.75</v>
      </c>
      <c r="E5" s="7">
        <f>Autoevaluación!R130/SUM(Autoevaluación!R128:R131)</f>
        <v>0.25</v>
      </c>
      <c r="F5" s="7">
        <f>Autoevaluación!R131/SUM(Autoevaluación!R128:R131)</f>
        <v>0</v>
      </c>
      <c r="G5" s="317"/>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324"/>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2"/>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0" t="s">
        <v>15</v>
      </c>
      <c r="C6" s="35">
        <f>Autoevaluación!R134/SUM(Autoevaluación!R134:R137)</f>
        <v>0</v>
      </c>
      <c r="D6" s="7">
        <f>Autoevaluación!R135/SUM(Autoevaluación!R134:R137)</f>
        <v>0</v>
      </c>
      <c r="E6" s="7">
        <f>Autoevaluación!R136/SUM(Autoevaluación!R134:R137)</f>
        <v>1</v>
      </c>
      <c r="F6" s="7">
        <f>Autoevaluación!R137/SUM(Autoevaluación!R134:R137)</f>
        <v>0</v>
      </c>
      <c r="G6" s="317"/>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324"/>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2"/>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39" t="s">
        <v>19</v>
      </c>
      <c r="C7" s="35">
        <f>Autoevaluación!R139/SUM(Autoevaluación!R139:R142)</f>
        <v>0</v>
      </c>
      <c r="D7" s="7">
        <f>Autoevaluación!R140/SUM(Autoevaluación!R139:R142)</f>
        <v>1</v>
      </c>
      <c r="E7" s="7">
        <f>Autoevaluación!R141/SUM(Autoevaluación!R139:R142)</f>
        <v>0</v>
      </c>
      <c r="F7" s="7">
        <f>Autoevaluación!R142/SUM(Autoevaluación!R139:R142)</f>
        <v>0</v>
      </c>
      <c r="G7" s="317"/>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324"/>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2"/>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7"/>
      <c r="C8" s="7"/>
      <c r="D8" s="7"/>
      <c r="E8" s="7"/>
      <c r="F8" s="7"/>
      <c r="G8" s="317"/>
      <c r="H8" s="7"/>
      <c r="I8" s="7"/>
      <c r="J8" s="7"/>
      <c r="K8" s="7"/>
      <c r="L8" s="324"/>
      <c r="M8" s="7"/>
      <c r="N8" s="7"/>
      <c r="O8" s="7"/>
      <c r="P8" s="7"/>
      <c r="Q8" s="52"/>
      <c r="R8" s="7"/>
      <c r="S8" s="7"/>
      <c r="T8" s="7"/>
      <c r="U8" s="7"/>
    </row>
    <row r="9" spans="2:22" ht="38.1" customHeight="1" x14ac:dyDescent="0.2">
      <c r="B9" s="6"/>
      <c r="C9" s="7"/>
      <c r="D9" s="7"/>
      <c r="E9" s="7"/>
      <c r="F9" s="7"/>
      <c r="G9" s="317"/>
      <c r="H9" s="7"/>
      <c r="I9" s="7"/>
      <c r="J9" s="7"/>
      <c r="K9" s="7"/>
      <c r="L9" s="324"/>
      <c r="M9" s="7"/>
      <c r="N9" s="7"/>
      <c r="O9" s="7"/>
      <c r="P9" s="7"/>
      <c r="Q9" s="52"/>
      <c r="R9" s="7"/>
      <c r="S9" s="7"/>
      <c r="T9" s="7"/>
      <c r="U9" s="7"/>
    </row>
    <row r="10" spans="2:22" ht="42" customHeight="1" x14ac:dyDescent="0.2">
      <c r="B10" s="15" t="s">
        <v>139</v>
      </c>
      <c r="C10" s="12">
        <f>AVERAGE(C4:C9)</f>
        <v>6.25E-2</v>
      </c>
      <c r="D10" s="12">
        <f>AVERAGE(D4:D9)</f>
        <v>0.625</v>
      </c>
      <c r="E10" s="12">
        <f>AVERAGE(E4:E9)</f>
        <v>0.3125</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5" t="s">
        <v>176</v>
      </c>
      <c r="C12" s="325"/>
      <c r="D12" s="325"/>
      <c r="E12" s="325"/>
      <c r="F12" s="325"/>
      <c r="G12" s="325"/>
      <c r="H12" s="325"/>
      <c r="I12" s="325"/>
      <c r="J12" s="325"/>
      <c r="K12" s="325"/>
      <c r="L12" s="325"/>
      <c r="M12" s="325"/>
      <c r="N12" s="325"/>
      <c r="O12" s="325"/>
      <c r="P12" s="325"/>
      <c r="Q12" s="325"/>
      <c r="R12" s="325"/>
      <c r="S12" s="325"/>
      <c r="T12" s="325"/>
      <c r="U12" s="325"/>
    </row>
    <row r="13" spans="2:22" ht="24.95" customHeight="1" x14ac:dyDescent="0.2">
      <c r="B13" s="328" t="s">
        <v>28</v>
      </c>
      <c r="C13" s="328"/>
      <c r="D13" s="328"/>
      <c r="E13" s="328"/>
      <c r="F13" s="328"/>
      <c r="G13" s="328"/>
      <c r="H13" s="328"/>
      <c r="I13" s="328"/>
      <c r="J13" s="328"/>
      <c r="K13" s="328"/>
      <c r="L13" s="328"/>
      <c r="M13" s="328"/>
      <c r="N13" s="328"/>
      <c r="O13" s="328"/>
      <c r="P13" s="328"/>
      <c r="Q13" s="328"/>
      <c r="R13" s="328"/>
      <c r="S13" s="328"/>
      <c r="T13" s="328"/>
      <c r="U13" s="328"/>
    </row>
    <row r="14" spans="2:22" ht="60" customHeight="1" x14ac:dyDescent="0.2">
      <c r="B14" s="329" t="s">
        <v>401</v>
      </c>
      <c r="C14" s="329"/>
      <c r="D14" s="329"/>
      <c r="E14" s="329"/>
      <c r="F14" s="329"/>
      <c r="G14" s="329"/>
      <c r="H14" s="329"/>
      <c r="I14" s="329"/>
      <c r="J14" s="329"/>
      <c r="K14" s="329"/>
      <c r="L14" s="329"/>
      <c r="M14" s="329"/>
      <c r="N14" s="329"/>
      <c r="O14" s="329"/>
      <c r="P14" s="329"/>
      <c r="Q14" s="329"/>
      <c r="R14" s="329"/>
      <c r="S14" s="329"/>
      <c r="T14" s="329"/>
      <c r="U14" s="329"/>
    </row>
    <row r="15" spans="2:22" ht="60" customHeight="1" x14ac:dyDescent="0.2">
      <c r="B15" s="329" t="s">
        <v>402</v>
      </c>
      <c r="C15" s="329"/>
      <c r="D15" s="329"/>
      <c r="E15" s="329"/>
      <c r="F15" s="329"/>
      <c r="G15" s="329"/>
      <c r="H15" s="329"/>
      <c r="I15" s="329"/>
      <c r="J15" s="329"/>
      <c r="K15" s="329"/>
      <c r="L15" s="329"/>
      <c r="M15" s="329"/>
      <c r="N15" s="329"/>
      <c r="O15" s="329"/>
      <c r="P15" s="329"/>
      <c r="Q15" s="329"/>
      <c r="R15" s="329"/>
      <c r="S15" s="329"/>
      <c r="T15" s="329"/>
      <c r="U15" s="329"/>
    </row>
    <row r="16" spans="2:22" s="14" customFormat="1" ht="24.95" customHeight="1" x14ac:dyDescent="0.25">
      <c r="B16" s="321" t="s">
        <v>123</v>
      </c>
      <c r="C16" s="321"/>
      <c r="D16" s="321"/>
      <c r="E16" s="321"/>
      <c r="F16" s="321"/>
      <c r="G16" s="321"/>
      <c r="H16" s="321"/>
      <c r="I16" s="321"/>
      <c r="J16" s="321"/>
      <c r="K16" s="321"/>
      <c r="L16" s="321"/>
      <c r="M16" s="321"/>
      <c r="N16" s="321"/>
      <c r="O16" s="321"/>
      <c r="P16" s="321"/>
      <c r="Q16" s="321"/>
      <c r="R16" s="321"/>
      <c r="S16" s="321"/>
      <c r="T16" s="321"/>
      <c r="U16" s="321"/>
    </row>
    <row r="17" spans="2:21" ht="60" customHeight="1" x14ac:dyDescent="0.2">
      <c r="B17" s="329" t="s">
        <v>403</v>
      </c>
      <c r="C17" s="329"/>
      <c r="D17" s="329"/>
      <c r="E17" s="329"/>
      <c r="F17" s="329"/>
      <c r="G17" s="329"/>
      <c r="H17" s="329"/>
      <c r="I17" s="329"/>
      <c r="J17" s="329"/>
      <c r="K17" s="329"/>
      <c r="L17" s="329"/>
      <c r="M17" s="329"/>
      <c r="N17" s="329"/>
      <c r="O17" s="329"/>
      <c r="P17" s="329"/>
      <c r="Q17" s="329"/>
      <c r="R17" s="329"/>
      <c r="S17" s="329"/>
      <c r="T17" s="329"/>
      <c r="U17" s="329"/>
    </row>
    <row r="18" spans="2:21" ht="60" customHeight="1" x14ac:dyDescent="0.2">
      <c r="B18" s="329" t="s">
        <v>404</v>
      </c>
      <c r="C18" s="329"/>
      <c r="D18" s="329"/>
      <c r="E18" s="329"/>
      <c r="F18" s="329"/>
      <c r="G18" s="329"/>
      <c r="H18" s="329"/>
      <c r="I18" s="329"/>
      <c r="J18" s="329"/>
      <c r="K18" s="329"/>
      <c r="L18" s="329"/>
      <c r="M18" s="329"/>
      <c r="N18" s="329"/>
      <c r="O18" s="329"/>
      <c r="P18" s="329"/>
      <c r="Q18" s="329"/>
      <c r="R18" s="329"/>
      <c r="S18" s="329"/>
      <c r="T18" s="329"/>
      <c r="U18" s="329"/>
    </row>
    <row r="19" spans="2:21" ht="60" customHeight="1" x14ac:dyDescent="0.2">
      <c r="B19" s="329" t="s">
        <v>405</v>
      </c>
      <c r="C19" s="329"/>
      <c r="D19" s="329"/>
      <c r="E19" s="329"/>
      <c r="F19" s="329"/>
      <c r="G19" s="329"/>
      <c r="H19" s="329"/>
      <c r="I19" s="329"/>
      <c r="J19" s="329"/>
      <c r="K19" s="329"/>
      <c r="L19" s="329"/>
      <c r="M19" s="329"/>
      <c r="N19" s="329"/>
      <c r="O19" s="329"/>
      <c r="P19" s="329"/>
      <c r="Q19" s="329"/>
      <c r="R19" s="329"/>
      <c r="S19" s="329"/>
      <c r="T19" s="329"/>
      <c r="U19" s="329"/>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0" t="s">
        <v>177</v>
      </c>
      <c r="C21" s="330"/>
      <c r="D21" s="330"/>
      <c r="E21" s="330"/>
      <c r="F21" s="330"/>
      <c r="G21" s="330"/>
      <c r="H21" s="330"/>
      <c r="I21" s="330"/>
      <c r="J21" s="330"/>
      <c r="K21" s="330"/>
      <c r="L21" s="330"/>
      <c r="M21" s="330"/>
      <c r="N21" s="330"/>
      <c r="O21" s="330"/>
      <c r="P21" s="330"/>
      <c r="Q21" s="330"/>
      <c r="R21" s="330"/>
      <c r="S21" s="330"/>
      <c r="T21" s="330"/>
      <c r="U21" s="330"/>
    </row>
    <row r="22" spans="2:21" ht="24.95" customHeight="1" x14ac:dyDescent="0.2">
      <c r="B22" s="331" t="s">
        <v>28</v>
      </c>
      <c r="C22" s="331"/>
      <c r="D22" s="331"/>
      <c r="E22" s="331"/>
      <c r="F22" s="331"/>
      <c r="G22" s="331"/>
      <c r="H22" s="331"/>
      <c r="I22" s="331"/>
      <c r="J22" s="331"/>
      <c r="K22" s="331"/>
      <c r="L22" s="331"/>
      <c r="M22" s="331"/>
      <c r="N22" s="331"/>
      <c r="O22" s="331"/>
      <c r="P22" s="331"/>
      <c r="Q22" s="331"/>
      <c r="R22" s="331"/>
      <c r="S22" s="331"/>
      <c r="T22" s="331"/>
      <c r="U22" s="331"/>
    </row>
    <row r="23" spans="2:21" ht="60" customHeight="1" x14ac:dyDescent="0.2">
      <c r="B23" s="299"/>
      <c r="C23" s="299"/>
      <c r="D23" s="299"/>
      <c r="E23" s="299"/>
      <c r="F23" s="299"/>
      <c r="G23" s="299"/>
      <c r="H23" s="299"/>
      <c r="I23" s="299"/>
      <c r="J23" s="299"/>
      <c r="K23" s="299"/>
      <c r="L23" s="299"/>
      <c r="M23" s="299"/>
      <c r="N23" s="299"/>
      <c r="O23" s="299"/>
      <c r="P23" s="299"/>
      <c r="Q23" s="299"/>
      <c r="R23" s="299"/>
      <c r="S23" s="299"/>
      <c r="T23" s="299"/>
      <c r="U23" s="299"/>
    </row>
    <row r="24" spans="2:21" ht="60" customHeight="1" x14ac:dyDescent="0.2">
      <c r="B24" s="299"/>
      <c r="C24" s="299"/>
      <c r="D24" s="299"/>
      <c r="E24" s="299"/>
      <c r="F24" s="299"/>
      <c r="G24" s="299"/>
      <c r="H24" s="299"/>
      <c r="I24" s="299"/>
      <c r="J24" s="299"/>
      <c r="K24" s="299"/>
      <c r="L24" s="299"/>
      <c r="M24" s="299"/>
      <c r="N24" s="299"/>
      <c r="O24" s="299"/>
      <c r="P24" s="299"/>
      <c r="Q24" s="299"/>
      <c r="R24" s="299"/>
      <c r="S24" s="299"/>
      <c r="T24" s="299"/>
      <c r="U24" s="299"/>
    </row>
    <row r="25" spans="2:21" s="14" customFormat="1" ht="24.95" customHeight="1" x14ac:dyDescent="0.25">
      <c r="B25" s="321" t="s">
        <v>123</v>
      </c>
      <c r="C25" s="321"/>
      <c r="D25" s="321"/>
      <c r="E25" s="321"/>
      <c r="F25" s="321"/>
      <c r="G25" s="321"/>
      <c r="H25" s="321"/>
      <c r="I25" s="321"/>
      <c r="J25" s="321"/>
      <c r="K25" s="321"/>
      <c r="L25" s="321"/>
      <c r="M25" s="321"/>
      <c r="N25" s="321"/>
      <c r="O25" s="321"/>
      <c r="P25" s="321"/>
      <c r="Q25" s="321"/>
      <c r="R25" s="321"/>
      <c r="S25" s="321"/>
      <c r="T25" s="321"/>
      <c r="U25" s="321"/>
    </row>
    <row r="26" spans="2:21" ht="60" customHeight="1" x14ac:dyDescent="0.2">
      <c r="B26" s="299"/>
      <c r="C26" s="299"/>
      <c r="D26" s="299"/>
      <c r="E26" s="299"/>
      <c r="F26" s="299"/>
      <c r="G26" s="299"/>
      <c r="H26" s="299"/>
      <c r="I26" s="299"/>
      <c r="J26" s="299"/>
      <c r="K26" s="299"/>
      <c r="L26" s="299"/>
      <c r="M26" s="299"/>
      <c r="N26" s="299"/>
      <c r="O26" s="299"/>
      <c r="P26" s="299"/>
      <c r="Q26" s="299"/>
      <c r="R26" s="299"/>
      <c r="S26" s="299"/>
      <c r="T26" s="299"/>
      <c r="U26" s="299"/>
    </row>
    <row r="27" spans="2:21" ht="60" customHeight="1" x14ac:dyDescent="0.2">
      <c r="B27" s="299"/>
      <c r="C27" s="299"/>
      <c r="D27" s="299"/>
      <c r="E27" s="299"/>
      <c r="F27" s="299"/>
      <c r="G27" s="299"/>
      <c r="H27" s="299"/>
      <c r="I27" s="299"/>
      <c r="J27" s="299"/>
      <c r="K27" s="299"/>
      <c r="L27" s="299"/>
      <c r="M27" s="299"/>
      <c r="N27" s="299"/>
      <c r="O27" s="299"/>
      <c r="P27" s="299"/>
      <c r="Q27" s="299"/>
      <c r="R27" s="299"/>
      <c r="S27" s="299"/>
      <c r="T27" s="299"/>
      <c r="U27" s="299"/>
    </row>
    <row r="28" spans="2:21" ht="60" customHeight="1" x14ac:dyDescent="0.2">
      <c r="B28" s="299"/>
      <c r="C28" s="299"/>
      <c r="D28" s="299"/>
      <c r="E28" s="299"/>
      <c r="F28" s="299"/>
      <c r="G28" s="299"/>
      <c r="H28" s="299"/>
      <c r="I28" s="299"/>
      <c r="J28" s="299"/>
      <c r="K28" s="299"/>
      <c r="L28" s="299"/>
      <c r="M28" s="299"/>
      <c r="N28" s="299"/>
      <c r="O28" s="299"/>
      <c r="P28" s="299"/>
      <c r="Q28" s="299"/>
      <c r="R28" s="299"/>
      <c r="S28" s="299"/>
      <c r="T28" s="299"/>
      <c r="U28" s="299"/>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32" t="s">
        <v>178</v>
      </c>
      <c r="C30" s="332"/>
      <c r="D30" s="332"/>
      <c r="E30" s="332"/>
      <c r="F30" s="332"/>
      <c r="G30" s="332"/>
      <c r="H30" s="332"/>
      <c r="I30" s="332"/>
      <c r="J30" s="332"/>
      <c r="K30" s="332"/>
      <c r="L30" s="332"/>
      <c r="M30" s="332"/>
      <c r="N30" s="332"/>
      <c r="O30" s="332"/>
      <c r="P30" s="332"/>
      <c r="Q30" s="332"/>
      <c r="R30" s="332"/>
      <c r="S30" s="332"/>
      <c r="T30" s="332"/>
      <c r="U30" s="332"/>
    </row>
    <row r="31" spans="2:21" ht="24.95" customHeight="1" x14ac:dyDescent="0.2">
      <c r="B31" s="333" t="s">
        <v>28</v>
      </c>
      <c r="C31" s="334"/>
      <c r="D31" s="334"/>
      <c r="E31" s="334"/>
      <c r="F31" s="334"/>
      <c r="G31" s="334"/>
      <c r="H31" s="334"/>
      <c r="I31" s="334"/>
      <c r="J31" s="334"/>
      <c r="K31" s="334"/>
      <c r="L31" s="334"/>
      <c r="M31" s="334"/>
      <c r="N31" s="334"/>
      <c r="O31" s="334"/>
      <c r="P31" s="334"/>
      <c r="Q31" s="334"/>
      <c r="R31" s="334"/>
      <c r="S31" s="334"/>
      <c r="T31" s="334"/>
      <c r="U31" s="334"/>
    </row>
    <row r="32" spans="2:21" ht="60" customHeight="1" x14ac:dyDescent="0.2">
      <c r="B32" s="299"/>
      <c r="C32" s="299"/>
      <c r="D32" s="299"/>
      <c r="E32" s="299"/>
      <c r="F32" s="299"/>
      <c r="G32" s="299"/>
      <c r="H32" s="299"/>
      <c r="I32" s="299"/>
      <c r="J32" s="299"/>
      <c r="K32" s="299"/>
      <c r="L32" s="299"/>
      <c r="M32" s="299"/>
      <c r="N32" s="299"/>
      <c r="O32" s="299"/>
      <c r="P32" s="299"/>
      <c r="Q32" s="299"/>
      <c r="R32" s="299"/>
      <c r="S32" s="299"/>
      <c r="T32" s="299"/>
      <c r="U32" s="299"/>
    </row>
    <row r="33" spans="2:21" ht="60" customHeight="1" x14ac:dyDescent="0.2">
      <c r="B33" s="299"/>
      <c r="C33" s="299"/>
      <c r="D33" s="299"/>
      <c r="E33" s="299"/>
      <c r="F33" s="299"/>
      <c r="G33" s="299"/>
      <c r="H33" s="299"/>
      <c r="I33" s="299"/>
      <c r="J33" s="299"/>
      <c r="K33" s="299"/>
      <c r="L33" s="299"/>
      <c r="M33" s="299"/>
      <c r="N33" s="299"/>
      <c r="O33" s="299"/>
      <c r="P33" s="299"/>
      <c r="Q33" s="299"/>
      <c r="R33" s="299"/>
      <c r="S33" s="299"/>
      <c r="T33" s="299"/>
      <c r="U33" s="299"/>
    </row>
    <row r="34" spans="2:21" s="14" customFormat="1" ht="24.95" customHeight="1" x14ac:dyDescent="0.25">
      <c r="B34" s="321" t="s">
        <v>123</v>
      </c>
      <c r="C34" s="321"/>
      <c r="D34" s="321"/>
      <c r="E34" s="321"/>
      <c r="F34" s="321"/>
      <c r="G34" s="321"/>
      <c r="H34" s="321"/>
      <c r="I34" s="321"/>
      <c r="J34" s="321"/>
      <c r="K34" s="321"/>
      <c r="L34" s="321"/>
      <c r="M34" s="321"/>
      <c r="N34" s="321"/>
      <c r="O34" s="321"/>
      <c r="P34" s="321"/>
      <c r="Q34" s="321"/>
      <c r="R34" s="321"/>
      <c r="S34" s="321"/>
      <c r="T34" s="321"/>
      <c r="U34" s="321"/>
    </row>
    <row r="35" spans="2:21" ht="60" customHeight="1" x14ac:dyDescent="0.2">
      <c r="B35" s="299"/>
      <c r="C35" s="299"/>
      <c r="D35" s="299"/>
      <c r="E35" s="299"/>
      <c r="F35" s="299"/>
      <c r="G35" s="299"/>
      <c r="H35" s="299"/>
      <c r="I35" s="299"/>
      <c r="J35" s="299"/>
      <c r="K35" s="299"/>
      <c r="L35" s="299"/>
      <c r="M35" s="299"/>
      <c r="N35" s="299"/>
      <c r="O35" s="299"/>
      <c r="P35" s="299"/>
      <c r="Q35" s="299"/>
      <c r="R35" s="299"/>
      <c r="S35" s="299"/>
      <c r="T35" s="299"/>
      <c r="U35" s="299"/>
    </row>
    <row r="36" spans="2:21" ht="60" customHeight="1" x14ac:dyDescent="0.2">
      <c r="B36" s="299"/>
      <c r="C36" s="299"/>
      <c r="D36" s="299"/>
      <c r="E36" s="299"/>
      <c r="F36" s="299"/>
      <c r="G36" s="299"/>
      <c r="H36" s="299"/>
      <c r="I36" s="299"/>
      <c r="J36" s="299"/>
      <c r="K36" s="299"/>
      <c r="L36" s="299"/>
      <c r="M36" s="299"/>
      <c r="N36" s="299"/>
      <c r="O36" s="299"/>
      <c r="P36" s="299"/>
      <c r="Q36" s="299"/>
      <c r="R36" s="299"/>
      <c r="S36" s="299"/>
      <c r="T36" s="299"/>
      <c r="U36" s="299"/>
    </row>
    <row r="37" spans="2:21" ht="60" customHeight="1" x14ac:dyDescent="0.2">
      <c r="B37" s="299"/>
      <c r="C37" s="299"/>
      <c r="D37" s="299"/>
      <c r="E37" s="299"/>
      <c r="F37" s="299"/>
      <c r="G37" s="299"/>
      <c r="H37" s="299"/>
      <c r="I37" s="299"/>
      <c r="J37" s="299"/>
      <c r="K37" s="299"/>
      <c r="L37" s="299"/>
      <c r="M37" s="299"/>
      <c r="N37" s="299"/>
      <c r="O37" s="299"/>
      <c r="P37" s="299"/>
      <c r="Q37" s="299"/>
      <c r="R37" s="299"/>
      <c r="S37" s="299"/>
      <c r="T37" s="299"/>
      <c r="U37" s="299"/>
    </row>
    <row r="40" spans="2:21" x14ac:dyDescent="0.2">
      <c r="B40" s="327" t="s">
        <v>179</v>
      </c>
      <c r="C40" s="327"/>
      <c r="D40" s="327"/>
      <c r="E40" s="327"/>
      <c r="F40" s="327"/>
      <c r="G40" s="327"/>
      <c r="H40" s="327"/>
      <c r="I40" s="327"/>
      <c r="J40" s="327"/>
      <c r="K40" s="327"/>
      <c r="L40" s="327"/>
      <c r="M40" s="327"/>
      <c r="N40" s="327"/>
      <c r="O40" s="327"/>
      <c r="P40" s="327"/>
      <c r="Q40" s="327"/>
      <c r="R40" s="327"/>
      <c r="S40" s="327"/>
      <c r="T40" s="327"/>
      <c r="U40" s="327"/>
    </row>
    <row r="41" spans="2:21" ht="19.5" x14ac:dyDescent="0.2">
      <c r="B41" s="333" t="s">
        <v>28</v>
      </c>
      <c r="C41" s="334"/>
      <c r="D41" s="334"/>
      <c r="E41" s="334"/>
      <c r="F41" s="334"/>
      <c r="G41" s="334"/>
      <c r="H41" s="334"/>
      <c r="I41" s="334"/>
      <c r="J41" s="334"/>
      <c r="K41" s="334"/>
      <c r="L41" s="334"/>
      <c r="M41" s="334"/>
      <c r="N41" s="334"/>
      <c r="O41" s="334"/>
      <c r="P41" s="334"/>
      <c r="Q41" s="334"/>
      <c r="R41" s="334"/>
      <c r="S41" s="334"/>
      <c r="T41" s="334"/>
      <c r="U41" s="334"/>
    </row>
    <row r="42" spans="2:21" ht="62.25" customHeight="1" x14ac:dyDescent="0.2">
      <c r="B42" s="299"/>
      <c r="C42" s="299"/>
      <c r="D42" s="299"/>
      <c r="E42" s="299"/>
      <c r="F42" s="299"/>
      <c r="G42" s="299"/>
      <c r="H42" s="299"/>
      <c r="I42" s="299"/>
      <c r="J42" s="299"/>
      <c r="K42" s="299"/>
      <c r="L42" s="299"/>
      <c r="M42" s="299"/>
      <c r="N42" s="299"/>
      <c r="O42" s="299"/>
      <c r="P42" s="299"/>
      <c r="Q42" s="299"/>
      <c r="R42" s="299"/>
      <c r="S42" s="299"/>
      <c r="T42" s="299"/>
      <c r="U42" s="299"/>
    </row>
    <row r="43" spans="2:21" ht="64.5" customHeight="1" x14ac:dyDescent="0.2">
      <c r="B43" s="299"/>
      <c r="C43" s="299"/>
      <c r="D43" s="299"/>
      <c r="E43" s="299"/>
      <c r="F43" s="299"/>
      <c r="G43" s="299"/>
      <c r="H43" s="299"/>
      <c r="I43" s="299"/>
      <c r="J43" s="299"/>
      <c r="K43" s="299"/>
      <c r="L43" s="299"/>
      <c r="M43" s="299"/>
      <c r="N43" s="299"/>
      <c r="O43" s="299"/>
      <c r="P43" s="299"/>
      <c r="Q43" s="299"/>
      <c r="R43" s="299"/>
      <c r="S43" s="299"/>
      <c r="T43" s="299"/>
      <c r="U43" s="299"/>
    </row>
    <row r="44" spans="2:21" ht="19.5" x14ac:dyDescent="0.2">
      <c r="B44" s="321" t="s">
        <v>123</v>
      </c>
      <c r="C44" s="321"/>
      <c r="D44" s="321"/>
      <c r="E44" s="321"/>
      <c r="F44" s="321"/>
      <c r="G44" s="321"/>
      <c r="H44" s="321"/>
      <c r="I44" s="321"/>
      <c r="J44" s="321"/>
      <c r="K44" s="321"/>
      <c r="L44" s="321"/>
      <c r="M44" s="321"/>
      <c r="N44" s="321"/>
      <c r="O44" s="321"/>
      <c r="P44" s="321"/>
      <c r="Q44" s="321"/>
      <c r="R44" s="321"/>
      <c r="S44" s="321"/>
      <c r="T44" s="321"/>
      <c r="U44" s="321"/>
    </row>
    <row r="45" spans="2:21" ht="54.75" customHeight="1" x14ac:dyDescent="0.2">
      <c r="B45" s="299"/>
      <c r="C45" s="299"/>
      <c r="D45" s="299"/>
      <c r="E45" s="299"/>
      <c r="F45" s="299"/>
      <c r="G45" s="299"/>
      <c r="H45" s="299"/>
      <c r="I45" s="299"/>
      <c r="J45" s="299"/>
      <c r="K45" s="299"/>
      <c r="L45" s="299"/>
      <c r="M45" s="299"/>
      <c r="N45" s="299"/>
      <c r="O45" s="299"/>
      <c r="P45" s="299"/>
      <c r="Q45" s="299"/>
      <c r="R45" s="299"/>
      <c r="S45" s="299"/>
      <c r="T45" s="299"/>
      <c r="U45" s="299"/>
    </row>
    <row r="46" spans="2:21" ht="61.5" customHeight="1" x14ac:dyDescent="0.2">
      <c r="B46" s="299"/>
      <c r="C46" s="299"/>
      <c r="D46" s="299"/>
      <c r="E46" s="299"/>
      <c r="F46" s="299"/>
      <c r="G46" s="299"/>
      <c r="H46" s="299"/>
      <c r="I46" s="299"/>
      <c r="J46" s="299"/>
      <c r="K46" s="299"/>
      <c r="L46" s="299"/>
      <c r="M46" s="299"/>
      <c r="N46" s="299"/>
      <c r="O46" s="299"/>
      <c r="P46" s="299"/>
      <c r="Q46" s="299"/>
      <c r="R46" s="299"/>
      <c r="S46" s="299"/>
      <c r="T46" s="299"/>
      <c r="U46" s="299"/>
    </row>
    <row r="47" spans="2:21" ht="64.5" customHeight="1" x14ac:dyDescent="0.2">
      <c r="B47" s="299"/>
      <c r="C47" s="299"/>
      <c r="D47" s="299"/>
      <c r="E47" s="299"/>
      <c r="F47" s="299"/>
      <c r="G47" s="299"/>
      <c r="H47" s="299"/>
      <c r="I47" s="299"/>
      <c r="J47" s="299"/>
      <c r="K47" s="299"/>
      <c r="L47" s="299"/>
      <c r="M47" s="299"/>
      <c r="N47" s="299"/>
      <c r="O47" s="299"/>
      <c r="P47" s="299"/>
      <c r="Q47" s="299"/>
      <c r="R47" s="299"/>
      <c r="S47" s="299"/>
      <c r="T47" s="299"/>
      <c r="U47" s="299"/>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EQUIPO 2</cp:lastModifiedBy>
  <cp:lastPrinted>2011-10-07T14:16:27Z</cp:lastPrinted>
  <dcterms:created xsi:type="dcterms:W3CDTF">2010-02-23T19:10:51Z</dcterms:created>
  <dcterms:modified xsi:type="dcterms:W3CDTF">2024-04-15T16:05:42Z</dcterms:modified>
</cp:coreProperties>
</file>