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dmisiones\Desktop\"/>
    </mc:Choice>
  </mc:AlternateContent>
  <bookViews>
    <workbookView xWindow="0" yWindow="0" windowWidth="20490" windowHeight="7350" activeTab="5"/>
  </bookViews>
  <sheets>
    <sheet name="Institución" sheetId="58" r:id="rId1"/>
    <sheet name="Autoevaluación" sheetId="1" r:id="rId2"/>
    <sheet name="Directiva" sheetId="2" r:id="rId3"/>
    <sheet name="Académica" sheetId="4" r:id="rId4"/>
    <sheet name="Admon" sheetId="6" r:id="rId5"/>
    <sheet name="Comunidad" sheetId="5" r:id="rId6"/>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R76" i="1" l="1"/>
  <c r="U33" i="1" l="1"/>
  <c r="T33" i="1"/>
  <c r="S33" i="1"/>
  <c r="R33" i="1"/>
  <c r="U32" i="1"/>
  <c r="T32" i="1"/>
  <c r="S32" i="1"/>
  <c r="R32" i="1"/>
  <c r="U31" i="1"/>
  <c r="T31" i="1"/>
  <c r="S31" i="1"/>
  <c r="R31" i="1"/>
  <c r="U30" i="1"/>
  <c r="T30" i="1"/>
  <c r="S30" i="1"/>
  <c r="R30" i="1"/>
  <c r="F7" i="2"/>
  <c r="D7" i="2"/>
  <c r="C7" i="2"/>
  <c r="R13" i="1"/>
  <c r="F6" i="2"/>
  <c r="E6" i="2"/>
  <c r="D6" i="2"/>
  <c r="C6" i="2"/>
  <c r="F5" i="2"/>
  <c r="E5" i="2"/>
  <c r="D5" i="2"/>
  <c r="C5" i="2"/>
  <c r="E7" i="2" l="1"/>
  <c r="F4" i="2"/>
  <c r="E4" i="2"/>
  <c r="D4" i="2"/>
  <c r="C4" i="2"/>
  <c r="U100" i="1" l="1"/>
  <c r="U87" i="1"/>
  <c r="U92" i="1"/>
  <c r="U91" i="1"/>
  <c r="U90" i="1"/>
  <c r="U89" i="1"/>
  <c r="R7" i="1"/>
  <c r="S7" i="1"/>
  <c r="T7" i="1"/>
  <c r="U7" i="1"/>
  <c r="R8" i="1"/>
  <c r="S8" i="1"/>
  <c r="T8" i="1"/>
  <c r="U8" i="1"/>
  <c r="R9" i="1"/>
  <c r="S9" i="1"/>
  <c r="T9" i="1"/>
  <c r="U9" i="1"/>
  <c r="R10" i="1"/>
  <c r="S10" i="1"/>
  <c r="T10" i="1"/>
  <c r="P4" i="2" s="1"/>
  <c r="U10" i="1"/>
  <c r="Q11" i="1"/>
  <c r="R11" i="1"/>
  <c r="S11" i="1"/>
  <c r="S13" i="1"/>
  <c r="T13" i="1"/>
  <c r="U13" i="1"/>
  <c r="R14" i="1"/>
  <c r="S14" i="1"/>
  <c r="T14" i="1"/>
  <c r="U14" i="1"/>
  <c r="R15" i="1"/>
  <c r="S15" i="1"/>
  <c r="T15" i="1"/>
  <c r="U15" i="1"/>
  <c r="R16" i="1"/>
  <c r="S16" i="1"/>
  <c r="T16" i="1"/>
  <c r="U16" i="1"/>
  <c r="R20" i="1"/>
  <c r="S20" i="1"/>
  <c r="T20" i="1"/>
  <c r="U20" i="1"/>
  <c r="R21" i="1"/>
  <c r="S21" i="1"/>
  <c r="T21" i="1"/>
  <c r="U21" i="1"/>
  <c r="R22" i="1"/>
  <c r="S22" i="1"/>
  <c r="T22" i="1"/>
  <c r="U22" i="1"/>
  <c r="R23" i="1"/>
  <c r="S23" i="1"/>
  <c r="K6" i="2" s="1"/>
  <c r="T23" i="1"/>
  <c r="U23" i="1"/>
  <c r="U6" i="2" s="1"/>
  <c r="K7" i="2"/>
  <c r="P7" i="2"/>
  <c r="R36" i="1"/>
  <c r="S36" i="1"/>
  <c r="T36" i="1"/>
  <c r="U36" i="1"/>
  <c r="R37" i="1"/>
  <c r="S37" i="1"/>
  <c r="T37" i="1"/>
  <c r="U37" i="1"/>
  <c r="R38" i="1"/>
  <c r="S38" i="1"/>
  <c r="T38" i="1"/>
  <c r="U38" i="1"/>
  <c r="R39" i="1"/>
  <c r="S39" i="1"/>
  <c r="T39" i="1"/>
  <c r="U39" i="1"/>
  <c r="R47" i="1"/>
  <c r="S47" i="1"/>
  <c r="T47" i="1"/>
  <c r="U47" i="1"/>
  <c r="R48" i="1"/>
  <c r="S48" i="1"/>
  <c r="T48" i="1"/>
  <c r="U48" i="1"/>
  <c r="R49" i="1"/>
  <c r="S49" i="1"/>
  <c r="T49" i="1"/>
  <c r="U49" i="1"/>
  <c r="R50" i="1"/>
  <c r="S50" i="1"/>
  <c r="K9" i="2" s="1"/>
  <c r="T50" i="1"/>
  <c r="U50" i="1"/>
  <c r="R55" i="1"/>
  <c r="S55" i="1"/>
  <c r="T55" i="1"/>
  <c r="U55" i="1"/>
  <c r="R56" i="1"/>
  <c r="S56" i="1"/>
  <c r="T56" i="1"/>
  <c r="U56" i="1"/>
  <c r="R57" i="1"/>
  <c r="S57" i="1"/>
  <c r="T57" i="1"/>
  <c r="U57" i="1"/>
  <c r="R58" i="1"/>
  <c r="S58" i="1"/>
  <c r="T58" i="1"/>
  <c r="U58" i="1"/>
  <c r="R62" i="1"/>
  <c r="S62" i="1"/>
  <c r="T62" i="1"/>
  <c r="U62" i="1"/>
  <c r="R63" i="1"/>
  <c r="S63" i="1"/>
  <c r="T63" i="1"/>
  <c r="U63" i="1"/>
  <c r="R64" i="1"/>
  <c r="S64" i="1"/>
  <c r="T64" i="1"/>
  <c r="U64" i="1"/>
  <c r="R65" i="1"/>
  <c r="S65" i="1"/>
  <c r="T65" i="1"/>
  <c r="U65" i="1"/>
  <c r="R68" i="1"/>
  <c r="S68" i="1"/>
  <c r="T68" i="1"/>
  <c r="U68" i="1"/>
  <c r="R69" i="1"/>
  <c r="S69" i="1"/>
  <c r="T69" i="1"/>
  <c r="U69" i="1"/>
  <c r="S6" i="4" s="1"/>
  <c r="R70" i="1"/>
  <c r="S70" i="1"/>
  <c r="T70" i="1"/>
  <c r="U70" i="1"/>
  <c r="R71" i="1"/>
  <c r="S71" i="1"/>
  <c r="T71" i="1"/>
  <c r="O6" i="4" s="1"/>
  <c r="U71" i="1"/>
  <c r="R74" i="1"/>
  <c r="S74" i="1"/>
  <c r="T74" i="1"/>
  <c r="U74" i="1"/>
  <c r="R75" i="1"/>
  <c r="S75" i="1"/>
  <c r="T75" i="1"/>
  <c r="U75" i="1"/>
  <c r="S76" i="1"/>
  <c r="T76" i="1"/>
  <c r="U76" i="1"/>
  <c r="R77" i="1"/>
  <c r="S77" i="1"/>
  <c r="T77" i="1"/>
  <c r="U77" i="1"/>
  <c r="U7" i="4" s="1"/>
  <c r="R84" i="1"/>
  <c r="S84" i="1"/>
  <c r="T84" i="1"/>
  <c r="U84" i="1"/>
  <c r="R85" i="1"/>
  <c r="S85" i="1"/>
  <c r="T85" i="1"/>
  <c r="U85" i="1"/>
  <c r="R86" i="1"/>
  <c r="S86" i="1"/>
  <c r="T86" i="1"/>
  <c r="U86" i="1"/>
  <c r="R87" i="1"/>
  <c r="F4" i="6" s="1"/>
  <c r="S87" i="1"/>
  <c r="T87" i="1"/>
  <c r="R89" i="1"/>
  <c r="S89" i="1"/>
  <c r="T89" i="1"/>
  <c r="R90" i="1"/>
  <c r="S90" i="1"/>
  <c r="T90" i="1"/>
  <c r="R91" i="1"/>
  <c r="S91" i="1"/>
  <c r="T91" i="1"/>
  <c r="R92" i="1"/>
  <c r="S92" i="1"/>
  <c r="T92" i="1"/>
  <c r="R98" i="1"/>
  <c r="S98" i="1"/>
  <c r="T98" i="1"/>
  <c r="U98" i="1"/>
  <c r="R99" i="1"/>
  <c r="S99" i="1"/>
  <c r="T99" i="1"/>
  <c r="U99" i="1"/>
  <c r="R100" i="1"/>
  <c r="S100" i="1"/>
  <c r="T100" i="1"/>
  <c r="R101" i="1"/>
  <c r="S101" i="1"/>
  <c r="T101" i="1"/>
  <c r="U101" i="1"/>
  <c r="R102" i="1"/>
  <c r="S102" i="1"/>
  <c r="T102" i="1"/>
  <c r="U102" i="1"/>
  <c r="R103" i="1"/>
  <c r="S103" i="1"/>
  <c r="T103" i="1"/>
  <c r="U103" i="1"/>
  <c r="R104" i="1"/>
  <c r="S104" i="1"/>
  <c r="T104" i="1"/>
  <c r="O7" i="6" s="1"/>
  <c r="U104" i="1"/>
  <c r="R105" i="1"/>
  <c r="S105" i="1"/>
  <c r="T105" i="1"/>
  <c r="U105" i="1"/>
  <c r="R114" i="1"/>
  <c r="S114" i="1"/>
  <c r="T114" i="1"/>
  <c r="U114" i="1"/>
  <c r="R115" i="1"/>
  <c r="S115" i="1"/>
  <c r="T115" i="1"/>
  <c r="U115" i="1"/>
  <c r="R116" i="1"/>
  <c r="S116" i="1"/>
  <c r="T116" i="1"/>
  <c r="U116" i="1"/>
  <c r="R117" i="1"/>
  <c r="S117" i="1"/>
  <c r="K8" i="6" s="1"/>
  <c r="T117" i="1"/>
  <c r="U117" i="1"/>
  <c r="R122" i="1"/>
  <c r="S122" i="1"/>
  <c r="T122" i="1"/>
  <c r="U122" i="1"/>
  <c r="R123" i="1"/>
  <c r="S123" i="1"/>
  <c r="T123" i="1"/>
  <c r="U123" i="1"/>
  <c r="R124" i="1"/>
  <c r="S124" i="1"/>
  <c r="T124" i="1"/>
  <c r="U124" i="1"/>
  <c r="R125" i="1"/>
  <c r="S125" i="1"/>
  <c r="T125" i="1"/>
  <c r="U125" i="1"/>
  <c r="R128" i="1"/>
  <c r="S128" i="1"/>
  <c r="T128" i="1"/>
  <c r="U128" i="1"/>
  <c r="R129" i="1"/>
  <c r="S129" i="1"/>
  <c r="T129" i="1"/>
  <c r="U129" i="1"/>
  <c r="R130" i="1"/>
  <c r="S130" i="1"/>
  <c r="T130" i="1"/>
  <c r="U130" i="1"/>
  <c r="R131" i="1"/>
  <c r="S131" i="1"/>
  <c r="T131" i="1"/>
  <c r="U131" i="1"/>
  <c r="R134" i="1"/>
  <c r="S134" i="1"/>
  <c r="T134" i="1"/>
  <c r="U134" i="1"/>
  <c r="R135" i="1"/>
  <c r="S135" i="1"/>
  <c r="T135" i="1"/>
  <c r="U135" i="1"/>
  <c r="R136" i="1"/>
  <c r="S136" i="1"/>
  <c r="T136" i="1"/>
  <c r="U136" i="1"/>
  <c r="R137" i="1"/>
  <c r="S137" i="1"/>
  <c r="T137" i="1"/>
  <c r="R139" i="1"/>
  <c r="S139" i="1"/>
  <c r="T139" i="1"/>
  <c r="U139" i="1"/>
  <c r="R140" i="1"/>
  <c r="S140" i="1"/>
  <c r="T140" i="1"/>
  <c r="U140" i="1"/>
  <c r="R141" i="1"/>
  <c r="S141" i="1"/>
  <c r="T141" i="1"/>
  <c r="U141" i="1"/>
  <c r="R142" i="1"/>
  <c r="S142" i="1"/>
  <c r="K7" i="5" s="1"/>
  <c r="T142" i="1"/>
  <c r="N7" i="6"/>
  <c r="R4" i="2"/>
  <c r="R10" i="2" s="1"/>
  <c r="K6" i="6" l="1"/>
  <c r="S5" i="5"/>
  <c r="R4" i="5"/>
  <c r="R10" i="5" s="1"/>
  <c r="O4" i="6"/>
  <c r="M4" i="6"/>
  <c r="O5" i="4"/>
  <c r="T4" i="5"/>
  <c r="T10" i="5" s="1"/>
  <c r="T8" i="6"/>
  <c r="T7" i="6"/>
  <c r="N6" i="2"/>
  <c r="N4" i="6"/>
  <c r="N7" i="4"/>
  <c r="R6" i="2"/>
  <c r="S6" i="5"/>
  <c r="S7" i="5"/>
  <c r="R7" i="5"/>
  <c r="O4" i="5"/>
  <c r="M7" i="6"/>
  <c r="J6" i="6"/>
  <c r="J5" i="6"/>
  <c r="F6" i="4"/>
  <c r="I6" i="4"/>
  <c r="J7" i="2"/>
  <c r="H7" i="2"/>
  <c r="J5" i="2"/>
  <c r="I5" i="6"/>
  <c r="U4" i="6"/>
  <c r="U10" i="6" s="1"/>
  <c r="T7" i="4"/>
  <c r="S7" i="4"/>
  <c r="S4" i="2"/>
  <c r="S10" i="2" s="1"/>
  <c r="I6" i="2"/>
  <c r="J6" i="2"/>
  <c r="K6" i="5"/>
  <c r="J5" i="5"/>
  <c r="K5" i="5"/>
  <c r="I7" i="6"/>
  <c r="T6" i="5"/>
  <c r="K7" i="6"/>
  <c r="P6" i="6"/>
  <c r="F5" i="6"/>
  <c r="D4" i="5"/>
  <c r="J5" i="4"/>
  <c r="J8" i="2"/>
  <c r="M6" i="2"/>
  <c r="O5" i="2"/>
  <c r="M5" i="2"/>
  <c r="T6" i="4"/>
  <c r="I8" i="6"/>
  <c r="P5" i="6"/>
  <c r="H4" i="6"/>
  <c r="M4" i="4"/>
  <c r="J8" i="6"/>
  <c r="M5" i="5"/>
  <c r="S8" i="6"/>
  <c r="S7" i="6"/>
  <c r="R6" i="6"/>
  <c r="S4" i="6"/>
  <c r="S10" i="6" s="1"/>
  <c r="H6" i="2"/>
  <c r="U6" i="4"/>
  <c r="I5" i="5"/>
  <c r="J6" i="5"/>
  <c r="I6" i="5"/>
  <c r="M4" i="5"/>
  <c r="O8" i="6"/>
  <c r="P4" i="6"/>
  <c r="U9" i="2"/>
  <c r="P5" i="4"/>
  <c r="N5" i="4"/>
  <c r="N9" i="2"/>
  <c r="P4" i="4"/>
  <c r="N4" i="4"/>
  <c r="H7" i="4"/>
  <c r="K7" i="4"/>
  <c r="I5" i="4"/>
  <c r="K4" i="4"/>
  <c r="I4" i="4"/>
  <c r="O4" i="4"/>
  <c r="S9" i="2"/>
  <c r="M7" i="2"/>
  <c r="O6" i="2"/>
  <c r="U4" i="2"/>
  <c r="U10" i="2" s="1"/>
  <c r="H4" i="2"/>
  <c r="R4" i="6"/>
  <c r="R10" i="6" s="1"/>
  <c r="R7" i="4"/>
  <c r="I7" i="5"/>
  <c r="P4" i="5"/>
  <c r="H5" i="6"/>
  <c r="K5" i="4"/>
  <c r="P9" i="2"/>
  <c r="I7" i="2"/>
  <c r="S5" i="2"/>
  <c r="H7" i="6"/>
  <c r="R7" i="6"/>
  <c r="N6" i="5"/>
  <c r="T5" i="5"/>
  <c r="P8" i="6"/>
  <c r="O6" i="6"/>
  <c r="M7" i="4"/>
  <c r="N6" i="4"/>
  <c r="M6" i="4"/>
  <c r="F4" i="4"/>
  <c r="I9" i="2"/>
  <c r="K8" i="2"/>
  <c r="R7" i="2"/>
  <c r="H5" i="2"/>
  <c r="K4" i="2"/>
  <c r="N4" i="2"/>
  <c r="K6" i="4"/>
  <c r="I7" i="4"/>
  <c r="I6" i="6"/>
  <c r="H5" i="5"/>
  <c r="R5" i="5"/>
  <c r="O7" i="5"/>
  <c r="H6" i="5"/>
  <c r="O5" i="5"/>
  <c r="H8" i="6"/>
  <c r="J7" i="6"/>
  <c r="K4" i="6"/>
  <c r="I4" i="6"/>
  <c r="R6" i="4"/>
  <c r="J6" i="4"/>
  <c r="M5" i="4"/>
  <c r="T4" i="4"/>
  <c r="T10" i="4" s="1"/>
  <c r="S4" i="4"/>
  <c r="S10" i="4" s="1"/>
  <c r="C8" i="2"/>
  <c r="N7" i="2"/>
  <c r="P6" i="2"/>
  <c r="H6" i="6"/>
  <c r="U5" i="5"/>
  <c r="N4" i="5"/>
  <c r="U8" i="6"/>
  <c r="C6" i="6"/>
  <c r="N5" i="6"/>
  <c r="H5" i="4"/>
  <c r="O9" i="2"/>
  <c r="T9" i="2"/>
  <c r="U8" i="2"/>
  <c r="T4" i="2"/>
  <c r="T10" i="2" s="1"/>
  <c r="T5" i="6"/>
  <c r="J7" i="4"/>
  <c r="D6" i="4"/>
  <c r="P5" i="2"/>
  <c r="T4" i="6"/>
  <c r="T10" i="6" s="1"/>
  <c r="U6" i="5"/>
  <c r="F5" i="5"/>
  <c r="R8" i="6"/>
  <c r="U7" i="6"/>
  <c r="P6" i="4"/>
  <c r="S5" i="4"/>
  <c r="J4" i="4"/>
  <c r="J9" i="2"/>
  <c r="M9" i="2"/>
  <c r="P8" i="2"/>
  <c r="N5" i="2"/>
  <c r="S6" i="6"/>
  <c r="T7" i="5"/>
  <c r="O6" i="5"/>
  <c r="P6" i="5"/>
  <c r="I4" i="5"/>
  <c r="P7" i="6"/>
  <c r="U6" i="6"/>
  <c r="M6" i="6"/>
  <c r="K5" i="6"/>
  <c r="H9" i="2"/>
  <c r="I5" i="2"/>
  <c r="O4" i="2"/>
  <c r="M4" i="2"/>
  <c r="T6" i="6"/>
  <c r="S5" i="6"/>
  <c r="H4" i="4"/>
  <c r="S6" i="2"/>
  <c r="M8" i="2"/>
  <c r="O7" i="4"/>
  <c r="S7" i="2"/>
  <c r="R5" i="6"/>
  <c r="S4" i="5"/>
  <c r="S10" i="5" s="1"/>
  <c r="D7" i="5"/>
  <c r="K4" i="5"/>
  <c r="U7" i="2"/>
  <c r="O7" i="2"/>
  <c r="U5" i="2"/>
  <c r="J4" i="6"/>
  <c r="O8" i="2"/>
  <c r="M8" i="6"/>
  <c r="U7" i="5"/>
  <c r="N8" i="2"/>
  <c r="T5" i="2"/>
  <c r="R5" i="2"/>
  <c r="M5" i="6"/>
  <c r="F5" i="4"/>
  <c r="D5" i="4"/>
  <c r="I8" i="2"/>
  <c r="P5" i="5"/>
  <c r="N8" i="6"/>
  <c r="R4" i="4"/>
  <c r="R10" i="4" s="1"/>
  <c r="R9" i="2"/>
  <c r="T8" i="2"/>
  <c r="U4" i="5"/>
  <c r="U10" i="5" s="1"/>
  <c r="R8" i="2"/>
  <c r="H4" i="5"/>
  <c r="D8" i="6"/>
  <c r="E6" i="6"/>
  <c r="O5" i="6"/>
  <c r="J4" i="2"/>
  <c r="I4" i="2"/>
  <c r="U4" i="4"/>
  <c r="U10" i="4" s="1"/>
  <c r="J7" i="5"/>
  <c r="R6" i="5"/>
  <c r="P7" i="5"/>
  <c r="H7" i="5"/>
  <c r="M6" i="5"/>
  <c r="N5" i="5"/>
  <c r="P7" i="4"/>
  <c r="E7" i="4"/>
  <c r="U5" i="4"/>
  <c r="S8" i="2"/>
  <c r="T6" i="2"/>
  <c r="U5" i="6"/>
  <c r="N7" i="5"/>
  <c r="C6" i="4"/>
  <c r="K5" i="2"/>
  <c r="N6" i="6"/>
  <c r="H6" i="4"/>
  <c r="T7" i="2"/>
  <c r="R5" i="4"/>
  <c r="F7" i="5"/>
  <c r="C5" i="5"/>
  <c r="J4" i="5"/>
  <c r="M7" i="5"/>
  <c r="T5" i="4"/>
  <c r="F7" i="4"/>
  <c r="H8" i="2"/>
  <c r="C7" i="5"/>
  <c r="E7" i="5"/>
  <c r="E6" i="5"/>
  <c r="F6" i="5"/>
  <c r="C6" i="5"/>
  <c r="D6" i="5"/>
  <c r="E5" i="5"/>
  <c r="D5" i="5"/>
  <c r="E4" i="5"/>
  <c r="F4" i="5"/>
  <c r="C4" i="5"/>
  <c r="E8" i="6"/>
  <c r="C8" i="6"/>
  <c r="F8" i="6"/>
  <c r="F7" i="6"/>
  <c r="C7" i="6"/>
  <c r="E7" i="6"/>
  <c r="D7" i="6"/>
  <c r="D6" i="6"/>
  <c r="F6" i="6"/>
  <c r="E5" i="6"/>
  <c r="C5" i="6"/>
  <c r="D5" i="6"/>
  <c r="E4" i="6"/>
  <c r="D4" i="6"/>
  <c r="C4" i="6"/>
  <c r="C7" i="4"/>
  <c r="D7" i="4"/>
  <c r="E6" i="4"/>
  <c r="C5" i="4"/>
  <c r="E5" i="4"/>
  <c r="C4" i="4"/>
  <c r="E4" i="4"/>
  <c r="D4" i="4"/>
  <c r="D9" i="2"/>
  <c r="C9" i="2"/>
  <c r="E9" i="2"/>
  <c r="F9" i="2"/>
  <c r="F8" i="2"/>
  <c r="E8" i="2"/>
  <c r="D8" i="2"/>
  <c r="F10" i="4" l="1"/>
  <c r="J10" i="6"/>
  <c r="K10" i="6"/>
  <c r="K10" i="5"/>
  <c r="M10" i="5"/>
  <c r="O10" i="5"/>
  <c r="N10" i="5"/>
  <c r="P10" i="5"/>
  <c r="N10" i="6"/>
  <c r="P10" i="6"/>
  <c r="M10" i="6"/>
  <c r="O10" i="6"/>
  <c r="O10" i="4"/>
  <c r="N10" i="4"/>
  <c r="P10" i="4"/>
  <c r="M10" i="4"/>
  <c r="P10" i="2"/>
  <c r="M10" i="2"/>
  <c r="N10" i="2"/>
  <c r="O10" i="2"/>
  <c r="J10" i="2"/>
  <c r="K10" i="2"/>
  <c r="H10" i="2"/>
  <c r="I10" i="2"/>
  <c r="J10" i="5"/>
  <c r="H10" i="5"/>
  <c r="I10" i="5"/>
  <c r="H10" i="6"/>
  <c r="I10" i="6"/>
  <c r="J10" i="4"/>
  <c r="H10" i="4"/>
  <c r="I10" i="4"/>
  <c r="K10" i="4"/>
  <c r="D10" i="4"/>
  <c r="F10" i="2"/>
  <c r="F10" i="5"/>
  <c r="D10" i="5"/>
  <c r="C10" i="5"/>
  <c r="E10" i="5"/>
  <c r="F10" i="6"/>
  <c r="E10" i="6"/>
  <c r="D10" i="6"/>
  <c r="C10" i="6"/>
  <c r="C10" i="4"/>
  <c r="E10" i="4"/>
  <c r="E10" i="2"/>
  <c r="C10" i="2"/>
  <c r="D10" i="2"/>
</calcChain>
</file>

<file path=xl/sharedStrings.xml><?xml version="1.0" encoding="utf-8"?>
<sst xmlns="http://schemas.openxmlformats.org/spreadsheetml/2006/main" count="559" uniqueCount="398">
  <si>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</si>
  <si>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</si>
  <si>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</si>
  <si>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</si>
  <si>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</si>
  <si>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</si>
  <si>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</si>
  <si>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</si>
  <si>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</si>
  <si>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</si>
  <si>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</si>
  <si>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</si>
  <si>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</si>
  <si>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</si>
  <si>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</si>
  <si>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</si>
  <si>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</si>
  <si>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</si>
  <si>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</si>
  <si>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</si>
  <si>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</si>
  <si>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</si>
  <si>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</si>
  <si>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</si>
  <si>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</si>
  <si>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</si>
  <si>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</si>
  <si>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</si>
  <si>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</si>
  <si>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</si>
  <si>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</si>
  <si>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</si>
  <si>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</si>
  <si>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</si>
  <si>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</si>
  <si>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</si>
  <si>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</si>
  <si>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</si>
  <si>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</si>
  <si>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</si>
  <si>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</si>
  <si>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</si>
  <si>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</si>
  <si>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</si>
  <si>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</si>
  <si>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</si>
  <si>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</si>
  <si>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</si>
  <si>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</si>
  <si>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</si>
  <si>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</si>
  <si>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</si>
  <si>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</si>
  <si>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</si>
  <si>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</si>
  <si>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</si>
  <si>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</si>
  <si>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</si>
  <si>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</si>
  <si>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</si>
  <si>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</si>
  <si>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</si>
  <si>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</si>
  <si>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</si>
  <si>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</si>
  <si>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</si>
  <si>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</si>
  <si>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</si>
  <si>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</si>
  <si>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</si>
  <si>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</si>
  <si>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</si>
  <si>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</si>
  <si>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</si>
  <si>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</si>
  <si>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</si>
  <si>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</si>
  <si>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</si>
  <si>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</si>
  <si>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</si>
  <si>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</si>
  <si>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</si>
  <si>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</si>
  <si>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</si>
  <si>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</si>
  <si>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</si>
  <si>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</si>
  <si>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</si>
  <si>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</si>
  <si>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</si>
  <si>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</si>
  <si>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</si>
  <si>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</si>
  <si>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</si>
  <si>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</si>
  <si>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</si>
  <si>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</si>
  <si>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</si>
  <si>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</si>
  <si>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</si>
  <si>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</si>
  <si>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</si>
  <si>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</si>
  <si>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</si>
  <si>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</si>
  <si>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</si>
  <si>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</si>
  <si>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</si>
  <si>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</si>
  <si>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</si>
  <si>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</si>
  <si>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</si>
  <si>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</si>
  <si>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</si>
  <si>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</si>
  <si>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</si>
  <si>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</si>
  <si>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</si>
  <si>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</si>
  <si>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</si>
  <si>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</si>
  <si>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</si>
  <si>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</si>
  <si>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</si>
  <si>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</si>
  <si>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</si>
  <si>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</si>
  <si>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</si>
  <si>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</si>
  <si>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</si>
  <si>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</si>
  <si>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</si>
  <si>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</si>
  <si>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</si>
  <si>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</si>
  <si>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</si>
  <si>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</si>
  <si>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</si>
  <si>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</si>
  <si>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</si>
  <si>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</si>
  <si>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</si>
  <si>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</si>
  <si>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</si>
  <si>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</si>
  <si>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</si>
  <si>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</si>
  <si>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</si>
  <si>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</si>
  <si>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</si>
  <si>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</si>
  <si>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</si>
  <si>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</si>
  <si>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</si>
  <si>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</si>
  <si>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</si>
  <si>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</si>
  <si>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</si>
  <si>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</si>
  <si>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</si>
  <si>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</si>
  <si>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</si>
  <si>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</si>
  <si>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</si>
  <si>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</si>
  <si>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</si>
  <si>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</si>
  <si>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</si>
  <si>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</si>
  <si>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</si>
  <si>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Villa del Rosario</t>
  </si>
  <si>
    <t xml:space="preserve">Vía Boconó entre el anillo vial y autopista a San Antonio del Táchira </t>
  </si>
  <si>
    <t>info@gimnasiolosalmendros.edu.co</t>
  </si>
  <si>
    <t>Rectora</t>
  </si>
  <si>
    <t>rectoria@gimnasiolosalmendros.edu.co</t>
  </si>
  <si>
    <t>Mayra Alexandra Blanco Beltrán</t>
  </si>
  <si>
    <t>Administradora</t>
  </si>
  <si>
    <t>admin@gimnasiolosalmendros.edu.co</t>
  </si>
  <si>
    <t>Geofredy Cardona Ospina</t>
  </si>
  <si>
    <t>coordconvivencia@gimnasiolosalmendros.edu.co</t>
  </si>
  <si>
    <t>psicologia@gimnasiolosalmendros.edu.co</t>
  </si>
  <si>
    <t>Alicia Cera Pereira</t>
  </si>
  <si>
    <t>fonoaudiologia@gimnasiolosalmendros.edu.co</t>
  </si>
  <si>
    <t>calidad@gimnasiolosalmendros.edu.co</t>
  </si>
  <si>
    <t>Anggy Danitza Peña Reyes</t>
  </si>
  <si>
    <t>Auxiliar de Calidad</t>
  </si>
  <si>
    <t>Por la formación de líderes para la región</t>
  </si>
  <si>
    <t>AÑO 2023</t>
  </si>
  <si>
    <t>AÑO 2024</t>
  </si>
  <si>
    <t>AÑO 2025</t>
  </si>
  <si>
    <t>Marinella Palomino de la Rosa</t>
  </si>
  <si>
    <t>Sixto Javier  Ibarra Rodriguez</t>
  </si>
  <si>
    <t>Coordinador de Calidad</t>
  </si>
  <si>
    <t>● Sistema Institucional de Evaluación de los Estudiantes - SIEVES y sus anexos.
● Informe de auditoría externa ICONTEC. Cfr. Archivo de Secretaria Académica.
● ADMVA, CAL-F-07 Informe de Auditoría interna. Cfr. Archivo de Calidad. 
● ADMVA, CAL-MP-02 Manual de Calidad.
●Planes de gestión  y plan estratégico 
El GLA  a través del Sistema de Gestión de Calidad  y de la Gestión Directiva actualiza permanentemente la filosofía institucional;  implementando estrategias y acciones de divulgación para que  toda la Comunidad Educativa la conozca y  que permita continuar con la formación de lideres integrales para la región. Se cuenta con una formulación de la misión, la visión y los principios que articulan e identifican a la institución como un todo. Estos elementos han sido apropiados parcialmente por la comunidad educativa.</t>
  </si>
  <si>
    <t>Matriz de indicadores.
Se realiza la evaluación de los resultados de la gestiones con el fin de verificar su conveniencia, adecuación, eficacia, eficiencia y efectividad.(Medición de indicadores)</t>
  </si>
  <si>
    <t>● COM-MP-08 Política de Educación Inclusiva y Diversidad en el Aprendizaje.
El GLA tiene establecida la política de Inclusión que promueve la integración de personas con disímiles y diversidad cultural.  , además, está claramente definido el procedimiento para realizar los procesos de inclusión de acuerdo a la reglamentación existente para hacer el debido reporte de los estudiantes en el SIMAT.</t>
  </si>
  <si>
    <t>El GLA  se caracteriza por la cultura del continuo mejoramiento, implementando experiencias significativas en el proceso formativo de los estudiantes, se fortalece la capacidad para innovar e implementar estrategias en los diferentes procesos institucionales. En el entorno es reconocida en la comunidad mediante la gestión de los programas: Consentidos,  Proyecto de vida y proyección a la comunidad, Red Papaz
Con el SGC se hace más evidente el fortalecimiento de nuevas tendencias en cada una de las áreas del conocimiento y se trabaja en la mejora continua en el proceso de solución de conflictos cuya metodología es socializada a la comunidad educativa.</t>
  </si>
  <si>
    <t xml:space="preserve">La institución realiza seguimiento y evaluación de la funcionalidad de los planes y proyectos, así mismo realiza ajustes de manera periódica a los mismos. </t>
  </si>
  <si>
    <t>Se realiza la retroalimentación y evaluación de las estrategias pedagógicas, realizando los ajustes pertienetes a lo largo del año escolar.</t>
  </si>
  <si>
    <t xml:space="preserve">El SGC permite definir, administrar, verificar formular e interpretar los procesos que desarrollo el GLA mediante la medición de indicadores </t>
  </si>
  <si>
    <t>La institución revisa periódicamente los procedi_x0002_mientos e instrumentos establecidos para reali_x0002_zar la autoevaluación integral. Con esto orienta, 
ajusta y mejora continuamente este proceso.</t>
  </si>
  <si>
    <t>Los resultados de la evaluación institucional, en conjunto con las otras evaluaciones como las pruebas SABER, resultado ISCE y las evaluaciones internas, son un valioso insumo para el  plan de mejoramiento institucional.</t>
  </si>
  <si>
    <t>Está conformado por un número de miembros no mayor de doce  (12) ni menor de siete (7). El Consejo Directivo realiza reuniones periódicas, durante sus sesiones atiende las necesidades y compromisos de la institución. Propone, determina y establece un plan de trabajo, realiza seguimiento y evaluación de los procesos con el ánimo de asegurar su cumplimiento.</t>
  </si>
  <si>
    <t>Cumple las funciones establecidas en la Ley 115 (art. 145) y Decreto 1860 (art. 24), está integrado por el rector quien lo preside, los directivos docentes, un docente por cada área definida en el Plan de Estudios y un representante del departamento de psicopedagogía.</t>
  </si>
  <si>
    <t>Los objetivos principales de la Comisión de Evaluación y Promoción son analizar en forma multidisciplinar el desempeño de los estudiantes y emitir un juicio valorativo de carácter integral</t>
  </si>
  <si>
    <t>Cumple con la Ley 1620 y contribuye en la mejora de los procesos de conviviencia en la institución, en procura de incrementar la calidad de vida de toda la comunidad educativa, brindado espacios de conciliación y herramientas para la resolución de conflictos.</t>
  </si>
  <si>
    <t>Máximo órgano colegiado, integrado por un vocero de cada uno de los grados ofrecidos por el establecimiento, elegidos democráticamente mediante votación secreta para asegurar y garantizar el continuo ejercicio de la participación por parte de los educandos, como lo dispone la Ley.</t>
  </si>
  <si>
    <t>Representante legal de los estudiantes elegido democráticamente por votación secreta, para un período de un año escolar, según lo establecido por la Ley.</t>
  </si>
  <si>
    <t xml:space="preserve">La Asamblea General se reunirá ordinariamente una vez al año, dentro de los primeros tres  (3)  meses del año lectivo, en la fecha en que lo determine la Junta Directiva.  </t>
  </si>
  <si>
    <t xml:space="preserve">Desde el año 1.995, por iniciativa del Consejo Directivo, se dio conformación y funcionamiento a la Asociación de Padres de Familia del Gimnasio Los Almendros, sus integrantes son elegidos en Asamblea General de Padres de Familia.  </t>
  </si>
  <si>
    <t>La institución evalúa y mejora el uso de los di_x0002_ferentes medios de comunicación empleados,  en función del reconocimiento y la aceptación  de los diferentes estamentos de la comunidad  educativa.</t>
  </si>
  <si>
    <t>Existen espacios para que los miembros de la comunidad educativa puedan expresar creativamente sus ideas: Carteleras, Buzón de sugerencias, Página Web, Plataforma Phidias</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</si>
  <si>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</si>
  <si>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Se continúan implementando estrategias y acciones de mejora encaminadas a fortalecer el trabajo en equipo y fomentar el buen clima organizacional</t>
  </si>
  <si>
    <t>La institución evalúa periódicamente el sistema  de estímulos y  reconocimientos de los logros de  los docentes y estudiantes, y hace los ajustes per_x0002_tinentes para cualificarlo.</t>
  </si>
  <si>
    <t xml:space="preserve">Se realiza de manera sistemática la evaluación y pertinencia de los estímulos y reconocimientos a docentes, administrativos y estudiantes </t>
  </si>
  <si>
    <t>La institución evalúa periódica y sistemáticamen_x0002_te el impacto que tienen la socialización, la docu_x0002_mentación y la apropiación de buenas prácticas y 
realiza los ajustes pertinentes.</t>
  </si>
  <si>
    <t>Se realiza la implementación de actividades, incentivos y estrategias,  con el fin de realizar actividades que favorezcan las buenas prácticas y el clima organizacional en general</t>
  </si>
  <si>
    <t>Se desarrollan actividades y estrategias en espacios de Titulatura, donde se fomenta el sentido de identidad y pertenencia.</t>
  </si>
  <si>
    <t>La institución evalúa periódicamente si sus espa_x0002_cios y dotaciones son suficientes, y si éstos propi_x0002_cian un buen ambiente para el aprendizaje y la 
convivencia, sin que se constituyan en barreras  para la participación de la  omunidad educativa,  así como para el desarrollo de actividades fuera  de la jornada escolar.</t>
  </si>
  <si>
    <t>Se dispone de una planta física amplia, con buena distribución de sus dependencias, Las zonas verdes están cuidadas, arborizadas y  las aulas de clase cuentan con aire acondicionado, pantalla, computador, bibliobanco y un espacio físico acorde a la cantidad de estudiantes.
El comedor a cielo abierto le da un ambiente agradable y de convivencia al tiempo de descanso. 
Así mismo el uso de espacios Tics como  whiteboard room, sistemas, Laboratorio de ciencias, Biblioteca  es utilizado como otra herramienta tecnológica para la enseñanza - aprendizaje.</t>
  </si>
  <si>
    <t>La institución evalúa sistemáticamente la efectivi_x0002_dad de su programa de inducción y de acogida a  estudiantes nuevos y sus familias y a otro perso_x0002_nal, y realiza los ajustes pertinentes.</t>
  </si>
  <si>
    <t xml:space="preserve">La matrícula se desarrolla de acuerdo a un proceso diseñado y evaluado.  La institución realiza al comienzo del año escolar una serie de actividades para socializar la filosofía institucional con toda la comunidad educativa, así mismo se explica a los padres y estudiantes nuevos el proceso de evaluación integral. </t>
  </si>
  <si>
    <t>La institución evalúa periódicamente cuáles son  las actitudes de los estudiantes hacia el aprendi_x0002_zaje y realiza acciones para favorecerlas.</t>
  </si>
  <si>
    <t>La institución cuenta con estrategias propias para el desarrollo del aprendizaje con una metodología adecuada y propia en cada uno de los niveles de desarrollo. Se encuentra coherencia entre el plan de clase y el plan de asignatura lo que demuestra el desarrollo de la clase dentro de un marco previamente preparado. Como oportunidad de mejoramiento se plantea avanzar en el uso de recursos tecnológicos</t>
  </si>
  <si>
    <t>La institución revisa periódicamente el manual de  convivencia en relación con su papel en la gestión  del clima institucional y orienta los ajustes y  e_x0002_joramientos al mismo.</t>
  </si>
  <si>
    <t>es un instrumento eje en el ambiente escolar de la institución. Donde se encuentra establecidos los procedimientos para la solución de conflictos. En el manual se incorporan las sugerencias de acuerdo a las necesidades que se van presentando en la institución con los estudiantes, docentes y padres de familia.</t>
  </si>
  <si>
    <t>Algunas sedes realizan activi_x0002_dades extracurriculares (cul_x0002_turales, deportivas, sociales), pero éstas no se enmarcan en una política institucional.</t>
  </si>
  <si>
    <t xml:space="preserve">Permite una formación integral a través de hábitos y normas básicas de disciplina y convivencia, apoyadas con los valores del Gimnasio Los Almendros.    </t>
  </si>
  <si>
    <t>La institución evalúa periódica y sistemáticamen_x0002_te los resultados y el impacto de su programa de  promoción de bienestar de los estudiantes, y rea_x0002_liza acciones para mejorarlo o fortalecerlo.</t>
  </si>
  <si>
    <t>El programa permite identificar necesidades y dificultades de la población estudiantil con el fin de potencializar sus habilidades e identificar sus intereses</t>
  </si>
  <si>
    <t>La institución evalúa y ajusta el funcionamiento  del comité de convivencia, recupera la informa_x0002_ción relativa a las estrategias exitosas para el ma_x0002_nejo de conflictos y el desarrollo de competencias  para la convivencia y el respeto a la diversidad.  Además, propicia su transferencia y apropiación.</t>
  </si>
  <si>
    <t>El Comité de Convivencia Escolar funciona desde el año 2013 con representantes  de la comunidad educativa. Cuenta con reglamento que contiene una ruta de atención interna aprobada por el Consejo Directivo. El objetivo propuesta es realizar acciones reparadores y de prevención.
Se ha socializó y ejecutado la Ruta de atención  interna y está disponible en la página web del colegio.</t>
  </si>
  <si>
    <t>La institución evalúa periódicamente la eficacia  de las políticas, los  ecanismos y recursos que  utiliza para prevenir situaciones de riesgo y ma_x0002_nejar los casos difíciles, y aplica acciones para  mejoralos.</t>
  </si>
  <si>
    <t>Los docentes atienden de manera oportuna las dificultades de aprendizaje, realizando actividades diarias de refuerzo académico en todas las áreas, según las necesidades de aprendizaje de cada estudiante.  También se cuenta con el apoyo profesional permanente a través del departamento de psicopedagogía
Estas actividades son complementadas con talleres, conferencias y jornadas pedagógicas con el fin de formar y actualizar a la comunidad educativa, en situaciones específicas de aprendizaje.
Además, se cuenta con el apoyo de profesionales externos, con quienes para garantizar la atención integral en casos específicos, se mantiene comunicación constante sobre los procesos de intervención.</t>
  </si>
  <si>
    <t>La institución revisa y evalúa las políticas, proce_x0002_sos de comunicación e intercambio con las fami_x0002_lias o acudientes y, con base en estos resultados, 
realiza los ajustes pertinentes.</t>
  </si>
  <si>
    <t>Oportunamente se reporta a los padres de familia y estudiante sobre el desempeño académico, mediante informes personales y específicos, sobre los progresos y dificultades que van surgiendo en el transcurso de cada período.</t>
  </si>
  <si>
    <t>La institución revisa y evalúa las políticas, proce_x0002_sos de comunicación e intercambio con las auto_x0002_ridades educativas y, con base en estos resulta_x0002_dos, realiza los ajustes pertinentes.</t>
  </si>
  <si>
    <t>El GLA esta atenta a las directrices ministeriales e intrucciones de la Secretaria de Educación Depaertamental.</t>
  </si>
  <si>
    <t>La institución evalúa el impacto de las alianzas y  acuerdos con diferentes  ntidades, y los ajusta en  concordancia con los resultados obtenidos.</t>
  </si>
  <si>
    <t>Se evalúa es impacto de acuerdo a la pertinencia y a la eficacia de dichas alianzas y acuerdos.</t>
  </si>
  <si>
    <t>Las alianzas con el sector productivo tienen  objetivos y metodologías claras para apoyar  el desarrollo de competencias en los estudiantes y se promueven procesos de seguimiento y  evaluación periódicos.</t>
  </si>
  <si>
    <t>Se revisa la pertinencia de dichas alianzas y lo favorable o desfavorable que resulta la misma con el fin de dar continuidad o no.</t>
  </si>
  <si>
    <t>El plan de estudios es articulado y coherente.
Además, cuenta con mecanismos de seguimiento y retroalimentación, a partir de los cuales se mantienen su pertinencia, relevancia y calidad</t>
  </si>
  <si>
    <t>El plan de estudios es coherente y orientado bajo la filosofía y política de calidad que rige la institución y además se siguen parámetros de trabajo en equipo al momento de articular los proyectos pedagógicos con todas las áreas del saber, aplicando ciclos de mejora continua. Se realiza un estricto seguimiento al contenido y ejecución de proyectos y programas pedagógicos.
Malla curricular del Gla   
Autoevaluación de cada área del conocimiento 
Plan de unidad y de clase</t>
  </si>
  <si>
    <t>La institución evalúa periódicamente la coherencia y la articulación del enfoque metodológico con el PEI, el plan de mejoramiento y las prácticas de aula de sus docentes. Esta información es usada como base para la realización de ajustes.</t>
  </si>
  <si>
    <t>La institución evalúa periódicamente la pertinencia y funcionalidad de los procedimientos establecidos para la dotación, uso y mantenimiento de los recursos para el aprendizaje y las ajusta en función de los nuevos requerimientos.</t>
  </si>
  <si>
    <t>La institución evalúa periódicamente el cumplimiento de las horas efectivas de clase recibidas por los estudiantes y toma las medidas pertinentes para corregir situaciones anómalas.</t>
  </si>
  <si>
    <t>La institución revisa periódicamente la implementación de su política de evaluación tanto en cuanto a su aplicación por parte de los docentes,
como en su efecto sobre la diversidad de los estudiantes, e introduce los ajustes pertinentes.</t>
  </si>
  <si>
    <t xml:space="preserve">A partir de los estándares establecidos por el MEN, cada área programa anualmente los logros a trabajar con los estudiantes; los alcances  en estos logros se valoran teniendo en cuenta  los conceptos evaluativos integrales establecidos en la institución y el  seguimiento  individual al desempeño de los estudiantes se hace en cada área, en la Comisión de Evaluación de cada grado  y en el  Consejo Académico, para determinar las estrategias pertinentes en cada caso.
Evaluaciones perídicas en el Drive institucional
PIAR de los estudiantres con ajustes especiales 
Plataforma Phidias
</t>
  </si>
  <si>
    <t>La institución evalúa periódicamente la coherencia y la articulación de las opciones didácticas que utiliza en función del enfoque metodológico, las prácticas de aula de sus docentes, el PEI y el plan de estudios. Esta información es usada como base para la elaboración de estrategias de mejoramiento.</t>
  </si>
  <si>
    <t>Malla curricular 
Planes de unidad 
Plan de asignatura
Autoevaluación de las áreas 
Observaciones de prácticas pedagógicas</t>
  </si>
  <si>
    <t>La institución cuenta con una política clara sobre la intencionalidad de las tareas escolares en el afianzamiento de los aprendizajes de los estudiantes y
ésta es aplicada por todos los docentes, conocida y comprendida por los estudiantes y las familias.</t>
  </si>
  <si>
    <t xml:space="preserve">Plataforma Phidias 
Planes de clase </t>
  </si>
  <si>
    <t>La institución revisa y evalúa periódicamente la articulación entre la política sobre el uso de los recursos para el aprendizaje y su propuesta pedagógica, y realiza ajustes a la misma con base en los resultados de los estudiantes.</t>
  </si>
  <si>
    <t xml:space="preserve">Autoevaluación institucional 
Autoevaluación de las áreas </t>
  </si>
  <si>
    <t>La política de distribución del tiempo curricular y extracurricular es apropiada y se utiliza efectivamente. Además, la institución revisa y evalúa periódicamente el uso de los tiempos destinados a los aprendizajes, y realiza los ajustes pertinentes para que éstos sean aprovechados apropiadamente.</t>
  </si>
  <si>
    <r>
      <rPr>
        <sz val="9"/>
        <color theme="1"/>
        <rFont val="Arial"/>
        <family val="2"/>
      </rPr>
      <t xml:space="preserve">Se evidencia un uso eficiente y responsable de la jornada académica mediante la distribución del tiempo curricular y extracurricular. En la planeación anual se elabora un cronograma de actividades y un calendario escolar, el cual se socializa con la comunidad educativa en la reunión general que se realiza al inicio del año y se publica en la página web.
Horarios de clase de cada grado. 
</t>
    </r>
    <r>
      <rPr>
        <i/>
        <sz val="9"/>
        <color theme="1"/>
        <rFont val="Arial"/>
        <family val="2"/>
      </rPr>
      <t>ntensidad horaria de cada asignatura en el PEI</t>
    </r>
  </si>
  <si>
    <t>La mayoría de las  prácticas pedagógicas se basan en la comunicación, la 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 Estas son objeto de seguimiento y de planes de mejoramiento</t>
  </si>
  <si>
    <t>Política de inclusión.
Planes de área y signatura con metodología activas
Planes de clase con didactica participativas e incluyentes
Planes individuales de ajustes razonables
Evaluación Formativa</t>
  </si>
  <si>
    <t>Los planes de área, asignatura, unidad y clase, son una  estrategia institucional que posibilita: establecer, aplicar y alcanzar  las metas y desempeños relacionados con el contenido establecido en cada grado, la elección de los recursos didácticos y tecnológicos; el establecimiento de una evaluación diagnóstica, formativa y sumativa,  la definición de estándares de competencias Los planes de aula y clase establecen sistemas didácticos accesibles a todo el estudiantado, que minimizan barreras del aprendizaje y están relacionados con el diseño curricular y el enfoque metodológico. La institución revisa y evalúa periódicamente su estrategia de planeación de clases, y utiliza los resultados para implementar medidas de ajuste y mejoramiento que contribuyen a la consolidación de acciones articuladas y ordenadas de actividades para desarrollar las competencias propuestas en  los estudiantes.</t>
  </si>
  <si>
    <t>Sistema Institucional de evaluación de los estudientes
Mallas curriculares
Planes de unidad
Planes de clase
Acompañamiento a los planes de clase</t>
  </si>
  <si>
    <t>En la institución se tiene claro que la clase magistral pese a ser una de las metodologías de enseñanza, no es la más adecuada ni pertinente para el estilo pedagógico que se pretente establecer. En un porcentaje de asignaturas y en especial en la básica primaria, se tienen en cuenta los intereses, ideas y experiencias de los estudiantes como base para estructurar las actividades pedagógicas. Docentes y directivos reciben constante capacitación y orientación para que en los estilos pedagógicos de aula se privilegie las perspectivas de docentes y estudiantes en la elección de contenidos y en las estrategias de enseñanza  que favorecen el desarrollo de las competencias. La institución realiza un seguimiento sistemático de las prácticas de aula, verifica su impacto en los aprendizajes de los estudiantes y en el desempeño de los docentes, y promueve estrategias para fortalecerlas.</t>
  </si>
  <si>
    <t>Componente pedagógico del PEI
Mallas curriculares
Planes de unidad
Planes de clase
Acompañamiento a los planes de clase y formas de valuación.</t>
  </si>
  <si>
    <t xml:space="preserve"> El SIEVES (Sistema Institucional de Evaluación de los Estudientes) busca acompañar el proceso de aprendizaje centrando la atención en lo que realmente aprende el estudiante y no sólo en el aprobar o no aprobar. Esto implica el acompañamiento de familias y docentes, exige ver las diferencias, en cuanto a las fortalezas y las dificultades de cada estudiante. En el Gimnasio Los Almendros se cosidera tres tipos de evaluación según su función: diagnóstica, formativa y sumativa, siendo las formativa las más importante ya que reúne la información del progreso de cada estudiante hacia el resultado del aprendizaje, reconociendo las fortalezas y áreas que debe mejorar. Así mismo, según su agente se realiza la autoevaluación, coevaluación y heteroevaluación. 
</t>
  </si>
  <si>
    <t>Sistema Institucional de evaluación de los estudientes
Planes de unidad
Planes de clase
Plataforma Institucional Phidias</t>
  </si>
  <si>
    <t xml:space="preserve">Los estudiantes tienen la oportunidad y el compromiso de asistir semanalmente a un programa preventivo de refuerzo. El Consejo Académico establece un Plan de Evaluación donde se determinan períodos y momentos especiales de evaluación, así como las instancias para las Actividades de Refuerzo y Superación al finalizar  cada período y el año escolar, el cual es socializado al inicio del año con padres, estudiantes  y divulgado en la página web. Y el seguimiento permanente lo pueden hace en la plataforma phidias. 
</t>
  </si>
  <si>
    <t>Cronograma de actividades de refuerzo y nevelación (ARN)
Cronograma de actividades de recuperaciones finales (ARF)</t>
  </si>
  <si>
    <t xml:space="preserve">La pruebas externas SABER 11° e Internacionales de Inglés, son analizadas al interior de cada área y asignatura.
Las conclusiones de los análisis de los resultados de los estudiantes  son fuente para el mejoramiento y actualización de los planes de aula y clase, en el marco del Plan de Mejoramiento Institucional. </t>
  </si>
  <si>
    <t>Capacitaciones a docentes
Actas de reuniones de área
Actas reuniones del Consejo Aacadémico</t>
  </si>
  <si>
    <t>La Instiución cuenta con una plataforma tecnológica  con la cual se controla, análisis
y tratamiento del ausentismo contempla la
participación activa de padres, docentes y estudiantes.
La institución revisa y evalúa periódicamente su
política de control y tratamiento del ausentismo
en función de los resultados de la misma, e implementa
los ajustes pertinentes.</t>
  </si>
  <si>
    <t>Planillas de asistencia por grado
Plataforma Institucional Phidias</t>
  </si>
  <si>
    <t xml:space="preserve">Los estudiantes tienen la oportunidad y el compromiso de asistir semanalmente a un programa preventivo de refuerzo. En el  Plan de Evaluación se determinan las instancias para las Actividades de Refuerzo y Nivelación al finalizar  cada período y el año escolar, el cual es socializado al inicio del año con padres, estudiantes  y divulgado en la página web.  </t>
  </si>
  <si>
    <t>Panilla de asistencia a las actividades de refuezo y nivelación.
Plataforma Institucional Phidias (Segumiento Académico)</t>
  </si>
  <si>
    <t>Los estudientes que presentan dificultades para alcanzar con éxito las competenecias establecidad en cada período son remitidos por la comisión de Evaluación de cad a grado  al Departamento de Learning Support Center,  donde se les orienta con variadas actividades para superar debilidades. Si es el caso, y luego de la carcterización de cada estudiente, se concluye que un estudiente presenta algún discapacuidad o síndrome, o barrera para el aprendizaje se abre la ruta de atención de casos especiales, en donde se solicita a los pades la valoración de especialistas externos. La institución evalúa periódicamente los resultados de los programas de apoyo pedagógico que realiza e implementa acciones correctivas, tendientes a mejorar los resultados de los estudiantes.</t>
  </si>
  <si>
    <t>Actas de reuniónes de Comisiones de evaluación.
Caracterización
Remisión al DLSC
DUE
PIAR</t>
  </si>
  <si>
    <t xml:space="preserve">Existe la Asociación de Exalumnos del Gimnasio Los Almendros (ASOEXGLA), conformada a principios de 2009, con el ánimo de proyectar socialmente a la institución, buscando la unión de sus miembros en torno a los ideales y valores del Gimnasio Los Almendros. La institución hace seguimiento a los egresados de manera regular, y utiliza indicadores
para orientar sus acciones pedagógicas. Además, promueve su participación y organización, y cuenta con una base de datos que le permite tener información sobre su destino (estudios postsecundarios y/o vinculación al mercado laboral). Aunque a institución revisa y evalúa periódicamente su plan de seguimiento a egresados y la información que éste arroja para adecuar y mejorar la pertinencia
de sus acciones, así como su capacidad de respuesta ante las necesidades y expectativas del estudiantado, son muy pocas las actividades planeadas de manera sistemática. Se tienen registro de visitas y encuentros casuales o solicitados de manera espórádicos de egresados en la institución.
</t>
  </si>
  <si>
    <t>La institución cuenta con un proceso de matrícula ágil y oportuno que tiene en cuenta las necesidades de los estudiantes y los padres de familia, y que es reconocido por la comunidad educativa.</t>
  </si>
  <si>
    <t>La matrícula se desarrolla de acuerdo a un proceso diseñado y contemplado en el Proyecto Educativo Institucional. Manual de Convivencia y en el proceso de admisión, matriculas y retiro de estudiantes.</t>
  </si>
  <si>
    <t>La institución revisa periódicamente la calidad y disponibilidad del archivo académico y ajusta y mejora este sistema.</t>
  </si>
  <si>
    <t>Los registros académico de cada año lectivo son resguardados por la Secretaria Académica del colegio, además en la coordinación del colegio como en la secretaria se abre un historial del estudiante, adicional se mantiene la plataforma phidias (Sistema de Gestión Académica)</t>
  </si>
  <si>
    <t>La institución revisa periódicamente el sistema de expedición de boletines de calificaciones e implementa acciones para ajustarlo y mejorarlo.</t>
  </si>
  <si>
    <t>Los informes periódicos de los estudiantes están estructurados en concordancia con los dominios definidos en la taxonomía de Bloom, la valoración de cada logro y la definitiva conceptual de cada asignatura. Además, el boletín tiene registrada la autoevaluación del estudiante y en la copia que archiva el colegio, la constancia de  las observaciones y firma de los padres de familia.</t>
  </si>
  <si>
    <t>La institución revisa periódicamente el programa de mantenimiento de su planta física y realiza los ajustes pertinentes.</t>
  </si>
  <si>
    <t>La empresa cuenta con un cronograma de mantenimiento de la planta física y sus activos fijos.</t>
  </si>
  <si>
    <t>La institución revisa y evalúa periódicamente su  programa de adecuación, accesibilidad y embellecimiento de su planta física y los resultados
propician acciones de mejoramiento.</t>
  </si>
  <si>
    <t>Constantemente se están haciendo mejoras para el embellecimiento de su planta física, y las adecuaciones que se pueden realizar respecto a los recursos con los que se cuenten</t>
  </si>
  <si>
    <t>La institución revisa y evalúa periódicamente el plan de uso de cada uno de sus espacios físicos y diseña acciones para optimizarlos.</t>
  </si>
  <si>
    <t>Se tiene estipulado un horario para el uso de las aulas de computo, Whiteboard, biblioteca. Además semanalmente se comparta un cronograma de actividades donde se tiene en cuenta los espacios para el desarrollo de cada actividad.</t>
  </si>
  <si>
    <t>La institución evalúa periódicamente la disponibilidad y calidad de los  recursos para el aprendizaje y realiza ajustes a su plan de adquisiciones.</t>
  </si>
  <si>
    <t>Esta establecido un procedimiento de manejo de los inventarios mediante un registro de cada uno de los bienes que ingresan a cada departamento de la institución, así mismo se registran lo procesos para retirar tanto en físico como los soportes contables las bajas de los bienes que ya no son útiles para el servicio. Cada año se planea la adquisición de material didactico de acuerdo a el presupuesto.</t>
  </si>
  <si>
    <t>La institución revisa y evalúa periódicamente su proceso de adquisición y suministro de insumos en función de la propuesta pedagógica, y efectúa
los ajustes necesarios para mejorarlo.</t>
  </si>
  <si>
    <t>De acuerdo al SGC la administración del colegio evalua, dota y hace seguimiento a los elementos necesario para el desempeño de cada funcionario.</t>
  </si>
  <si>
    <t>La institución revisa y evalúa periódicamente su programa de mantenimiento preventivo y correctivo de los equipos y recursos para el aprendizaje,
y tiene en cuenta el grado de satisfacción de los usuarios para realizar ajustes al mismo.</t>
  </si>
  <si>
    <t>Adicional al cronograma de mantenimiento de los equipos, en el día a día los de acuerdo al procedimiento los equipos se entregan y reciben con la respectiva verificación de estado.</t>
  </si>
  <si>
    <t>La institución revisa y actualiza periódicamente el
panorama de riesgos.</t>
  </si>
  <si>
    <t>De acuerdo al SGSST dentro del plan anual de trabajo se hace la revisión y actualizaicón del panorama de riesgos.</t>
  </si>
  <si>
    <t xml:space="preserve">La institución revisa y evalúa periódicamente la cobertura, calidad y  oportunidad de los servicios complementarios y recursos y promueve acciones correctivas en función de las necesidades del estudiantado. 
</t>
  </si>
  <si>
    <t>El colegio supervisa el servicio prestado por la encargada de la cafetería escolar, constantemente se audita el servicio de almuerzos prestado por el restaurante.</t>
  </si>
  <si>
    <t>La institución evalúa periódica y sistemáticamente la estrategia de apoyo a los estudiantes que presentan bajo desempeño académico o con dificultades de interacción y adelanta acciones correctivas y de gestión para mejorarla.</t>
  </si>
  <si>
    <t>El Gimnasio Los Almendros realiza evaluaciones periodicas de las estrategias y las acciones desarrolladas desde la línea de diversidad que se desglosa de los lineamientos de la Educación Inclusiva GLA a fin de garantizar a todos los estudiantes una participación activa y consciente en cada uno de los procesos educativos. Por medio de actividades como la caracterización y los empalmes (Evidencia: Formato ADMVA, HUM-F-02 ) se se logra identificar y eliminar las barreras para el aprendizaje. De esta manera se generan las orientaciones desde aspectos como  el apoyo en la planificación docente, el tener presente las asesorías y recomendaciones de especialistas externos, los diferentes ajustes a los procesos evaluativos y metodológicos, entre otros, para potencializar el desarrollo de las habilidades, los enfoques de aprendizajes en los estudiantes y sus proceso de socialización y participación linguisticas en la comunidad.</t>
  </si>
  <si>
    <t>La institución revisa y evalúa continuamente la definición de los perfiles y su uso en los procesos de selección, solicitud e inducción del personal,
en función del plan de mejoramiento y de sus necesidades.</t>
  </si>
  <si>
    <t xml:space="preserve"> En el Manual de Funciones y perfiles de cargo  se identifican los perfiles y funciones para cada una de las responsabilidades asignadas en la Institución
</t>
  </si>
  <si>
    <t>La institución revisa y evalúa periódicamente su estrategia de inducción y reinducción del personal, y realiza los ajustes pertinentes para que ésta
se adecue al PEI y al plan de mejoramiento.</t>
  </si>
  <si>
    <t>La institución cuenta con un proceso de selección, inducción y reinducción diseñada y organizada para tal fin. Así mismo se ha actualizado el manual de funciones de los diferentes cargos, los cuales incluyen las competencias y requisitos en cada uno de ellos.</t>
  </si>
  <si>
    <t>La institución revisa y evalúa continuamente su programa de formación y capacitación en función de su incidencia en el mejoramiento de los procesos de enseñanza y aprendizaje y en el desarrollo institucional.</t>
  </si>
  <si>
    <t xml:space="preserve">El colegio organiza sus procesos de capacitación, de acuerdo con sus necesidades y apoya la asistencia de personal a eventos externos o internos que correspondan a esa programación, aunque no cuenta con mecanismos de seguimiento de sus resultados.
La institución ha implementado la autogestión pedagógica, como herramienta colectiva de formación e investigación, con el propósito de actualizar a los maestros en su quehacer, orientada al mejoramiento de las experiencias y las prácticas pedagógicas.  
Así mismo, se propende por la participación de los maestros en los eventos de interés curricular no solo a nivel local sino nacional.  Sin embargo, no ha sido posible concretar el desarrollo de un programa de capacitación para el personal docente y administrativo.
Además, no existe en la actualidad un mecanismo que permita el seguimiento de los resultados de dichas capacitaciones, permitiendo la socialización de los conocimientos adquiridos para todo el personal docente.
</t>
  </si>
  <si>
    <t>La institución revisa y evalúa continuamente sus criterios de asignación académica de los docentes y realiza los ajustes pertinentes a los mismos.</t>
  </si>
  <si>
    <t>En la distribución de la asignación académica se aprecia las asignaturas, los grados, las reuniones asignados  y la disponibilidad de tiempo de cada maestro, permitiendo ver la necesidades buscando optimizar el servicio educativo y el bienestar de sus docentes.</t>
  </si>
  <si>
    <t>La institución revisa permanentemente si el personal vinculado está  dentificado con su filosofía, principios, valores y objetivos, y toma medidas
pertinentes para lograr que todos se sientan parte de la misma.</t>
  </si>
  <si>
    <t>Se generan actividades como selección del docente del mes, mensajes en fechas de cumpleaños, actividades desde las areas de convivencia laboral, SGSST, dirección académica para promover la satisfacción del personal.</t>
  </si>
  <si>
    <t>La institución revisa continuamente el proceso de evaluación de docentes, directivos y personal administrativo, así como los resultados de las acciones de mejoramiento, con el fin de ajustarlos y crear nuevos planes de incentivos, apoyo a la investigación, divulgación de buenas prácticas, etc.</t>
  </si>
  <si>
    <t>Es un proceso integral, sistemático y continuo realizado al grupo de personas responsables del funcionamiento y desempeño de la labor educativa. Se valora el conjunto de actitudes, rendimientos y comportamiento laboral en el desempeño de su cargo y cumplimiento de sus funciones.</t>
  </si>
  <si>
    <t>La institución revisa y valora continuamente su estrategia de reconocimiento al personal vinculado y realiza los ajustes pertinentes.</t>
  </si>
  <si>
    <t>Se han implementado estrategias para el reconocimiento del personal vnculado y actualmente se encuentra en revisión y ajuste para que se adecue a las necesidades de la institución y logre un impacto positivo en el grupo de empleados</t>
  </si>
  <si>
    <t>La investigación en la institución se encuentra en estado incipiente.</t>
  </si>
  <si>
    <t>No se ha realizado un trabajo adecuado en este tema</t>
  </si>
  <si>
    <t>La institución dispone de estrategias claras  para mediación y solución de conflictos y éstos se resuelven a través del diálogo y la negociación permanente. Esto contribuye a que exista un buen clima laboral.</t>
  </si>
  <si>
    <t xml:space="preserve">Cumple con las Resoluciones 652 y 1356 de 2012 del Ministerio del Trabajo  y contribuye en la mejora de los procesos de conviviencia de los empleados de la institución,   brindado espacios de conciliación y herramientas para la resolución de conflictos con el apoyo del comité de convivencia laboral, falta apropiación del proceso por parte de talento humano. </t>
  </si>
  <si>
    <t>La institución cuenta con un programa de bie- nestar del personal vinculado que se cumple en su totalidad. Además, es conocido y acep- tado por la comunidad educativa desde una perspectiva de equidad.</t>
  </si>
  <si>
    <t>Se cuenta con actividades de bienestar laboral en el marco del desarrollo de los programas de SST</t>
  </si>
  <si>
    <t>La institución evalúa periódicamente los procedimientos para la elaboración del presupuesto, de manera que se logre coordinar las necesidades de las distintas sedes y niveles. Asimismo, realiza análisis financieros y proyecciones presupuestales para la planeación y gestión institucional.</t>
  </si>
  <si>
    <t xml:space="preserve">El presupuesto Institucional cumple un proceso sistematizado con procedimientos bien definidos y es herramienta fundamental para la planeación e inversión financiera a corto y mediano plazo.
</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</si>
  <si>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</si>
  <si>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Las transacciones contables, se registran con el apoyo del software TNS adaptado a los normatividad contable y Las Normas Internacionales de Información Financieras (NIIF), para su respectivo control, toma de decisiones y apoyo al plan de mejoramiento institucional.</t>
  </si>
  <si>
    <t>Hay seguimiento y evaluación de los procesos de recaudo de ingresos y de realización de los gastos; dicha información retroalimenta la planeación financiera y apoya la toma de decisiones.</t>
  </si>
  <si>
    <t>Mensualmente se hace el análisis de los estados financieros, los cuales son aprobados en las reuniones de Consejo Directivo.</t>
  </si>
  <si>
    <t>La institución revisa y hace seguimiento a los resultados de los informes financieros, para que éstos sean un elemento clave en el momento de planear las acciones, tomar decisiones y evaluar los resultados de las mismas.</t>
  </si>
  <si>
    <t>Por estatutos, la Corporación cuenta con un revisor fiscal el cual realiza la revisión de la contabilidad. Y de acuerdo a los anàlisis realizados en las reuniones de Consejo Directivo se toman decisiones. Actas de consejo directivo.</t>
  </si>
  <si>
    <t>Los modelos pedagógicos diseñados para la atención a la población que experimenta barre- ras para el aprendizaje y la participación y los me- canismos de seguimiento a estas demandas son evaluados permanentemente con el propósito de mejorar la oferta y la calidad del servicio presta- do. La institución es sensible a las necesidades de su entorno y busca adecuar su oferta educativa a tales demandas.</t>
  </si>
  <si>
    <t>Por medio del apoyo a los docentes desde las estrategias específicas a estudiantes con características individuales, se establecen los lineamientos de las planeaciones de sus clases minimizando las barrearas que puedan existir en el aprendizaje y la participación. Dichos apoyos son evaluados y reestructurados en compañía de Learning support center, de acuerdo a la función de cada uno de ellos, esto por medio de reuniones de seguimiento a docentes que brinda el departamento. Además, se desarrollan los planes individuales de ajustes razonables de acuerdo al decreto 1421 de agosto de 2017, en donde se da cumplimiento a la normativa siendo la institución sensible a las necesidades de la población en general promoviendo mejoría en los procesos de enseñanza aprendizaje alineados a nuestra política de inclusión y diversidad en el aprendizaje.</t>
  </si>
  <si>
    <t>La institución trabaja articuladamente para diseñar y aplicar estrategias pedagógicas per- tinentes que permitan integrar y atender las personas pertenecientes a grupos étnicos, y las dan a conocer a la comunidad.</t>
  </si>
  <si>
    <t>COM-MP-08 Política de Educación Inclusiva y Diversidad en el Aprendizaje.                                                                                                                                                                                      
 Archivo disponible para la comunidad en Archivos globales de phidias.</t>
  </si>
  <si>
    <t>La institución cuenta con políticas y programas claros que recogen las expectativas de todos los estudiantes y ofrece alternativas para que se iden- tifiquen con ella. Los mecanismos empleados para hacer el seguimiento a las necesidades de los es- tudiantes y ponderar su grado de satisfacción se evalúan y mejoran constantemente y sus resulta- dos retroalimentan el plan de mejoramiento institucional.</t>
  </si>
  <si>
    <t>COM-F-01 Ficha de Inicial Psicología - Psicopedagogía.
Seguimiento a estudiantes nuevos.
COM-F-02 Caracterización Inicial. Caracterización pedagógica de estudiantes, cada dos años.
Satisfacción al cliente mediante apreciaciones de padres de familia.
Divulgacion por phidias de encuesta de satisfacción.
Sistema de PQRS.
Proyectos de participación estudiantil internos y externos. (Modelo GLAMUN, intercolegiados, etc).</t>
  </si>
  <si>
    <t xml:space="preserve">La institución evalúa y mejora los procesos rela- cionados con los proyectos de vida de sus estudiantes, de modo que hay un interés por cualificar este aspecto en la formación de sus alumnos.
</t>
  </si>
  <si>
    <t xml:space="preserve">COM-MP-06 Programa de Orientación Profesional -POP
COM-F-06  Monitoreo y Evaluación Proyectos y Programas PROGRAMA DE ORIENTACIÓN PROFESIONAL.
Seguimiento de actividades con 11° de toma de decisión.
</t>
  </si>
  <si>
    <t>La escuela de padres es coherente con el PEI, cuenta con el respaldo pedagógico de los do- centes y se encuentra ampliamente divulgada en la comunidad. Además, su acogida entre los integrantes de la familia es significativa.</t>
  </si>
  <si>
    <t>ADMVA, HUM-F-02 Listado de Asistencia.                                                                                                                                                                                                                                                                                                         ACAD-F-25 Presentación de proyecto y actividades.
Comunicación institucional Phidias</t>
  </si>
  <si>
    <t>Los programas y actividades desarrollados dentro de la institución permiten la participación activa de la comunidad, generando procesos de seguimiento y evaluación continua, en donde con el apoyo de la alianzas establecida con organizaciones culturales, recreativas, sociales y empresariales lo cual nos ha permitido el desarrollo comunitario a partir del mejoramiento continuo</t>
  </si>
  <si>
    <t>Oficios de gestión y comunicación con aliados institucionales.                                                                                                                                                                                                                                                                  
 ACAD-F-25 Presentación de proyecto y actividades.
DIR - F - 10 RETROALIMENTACION PROGRAMAS Y PROYECTOS</t>
  </si>
  <si>
    <t>Las instancias que representan la comunidad y la institución promueven espacios para evaluar, socializar las necesidades de servicios, recursos y medios, así como el recurso existente en función del mejoramiento continuo.</t>
  </si>
  <si>
    <t>ACAD-F-37 Acta de Reunión.  ADMVA, HUM-F-02 Listado de Asistencia</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</si>
  <si>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</si>
  <si>
    <t>COM-F-06  Plan Operativo - Monitoreo y Evaluación Proyectos y Programas.                                                                                                                                                                                                                                         Oficios de gestión y comunicación con aliados institucionales.                                                                                                                                                                                                                                                                  
ACAD-F-25 Presentación de proyecto y actividades.
DIR - F - 10 RETROALIMENTACION PROGRAMAS Y PROYECTOS.                                                                                                         
ADMVA, HUM-F-02 Listado de Asistencia.                                                                                                                                                                                                                                                                                                         
Comunicación institucional Phidias</t>
  </si>
  <si>
    <t>La institución posee mecanismos para evaluar las formas y demandas de participación del es- tudiantado; la organización escolar es sensible a tales demandas y crea espacios para promover alternativas de participación como respuesta a ellas.</t>
  </si>
  <si>
    <t>COM-F-06  Plan Operativo - Monitoreo y Evaluación Proyectos y Programas.                                                                                                                                                                                                                                         Oficios de gestión y comunicación con aliados institucionales.                                                                                                                                                                                                                                                                  
ACAD-F-25 Presentación de proyecto y actividades.
DIR - F - 10 RETROALIMENTACION PROGRAMAS Y PROYECTOS.                                                                                                         
ADMVA, HUM-F-02 Listado de Asistencia.                                                                                                                                                                                                                                                                                                         
Comunicación institucional Phidias.                                                                                                                                                   
 Registro fotografico mediante Página web institucional y platafora de Instagram.</t>
  </si>
  <si>
    <t>La institución posee canales de comunicación claros y abiertos que facilitan a los padres de familia el conocimiento de sus derechos y de- beres, de manera que ellos se sienten miem- bros legítimos de la asamblea y del consejo de padres.</t>
  </si>
  <si>
    <t>Actas de reunion y listado de asistencia.</t>
  </si>
  <si>
    <t>La participación de los padres de familia es cohe- rente con los grandes propósitos institucionales. La institución evalúa estos mecanismos e instan- cias de participación y el proceso de mejoramien- to contempla sus necesidades y expectativas.</t>
  </si>
  <si>
    <t>Los programas de prevención de riesgos físi- cos son reconocidos por la comunidad y sus beneficios irradian hacia los hogares el me- joramiento de las condiciones de seguridad. Se orientan a la formación de la cultura del autocuidado, la solidaridad y la prevención frente a las condiciones de riesgo físico a las que pueden estar expuestos los miembros de la comunidad.</t>
  </si>
  <si>
    <t>COM-F-06  Plan Operativo - Monitoreo y Evaluación Proyectos y Programas.                                                                                                                                                                                                                                         Oficios de gestión y comunicación con aliados institucionales.                                                                                                                                                                                                                                                                  
ACAD-F-25 Presentación de proyecto y actividades.
DIR - F - 10 RETROALIMENTACION PROGRAMAS Y PROYECTOS.                                                                                                         
ADMVA, HUM-F-02 Listado de Asistencia.                                                                                                                                                                                                                                                                                                         
Comunicación institucional Phidias.                                                                                                                                                    
Registro fotografico mediante Página web institucional y platafora de Instagram.</t>
  </si>
  <si>
    <t>Programa de Atención a Riesgos Psicosociales. La rectoría y la Asociación de Padres de Familia, previendo los eventuales riesgos a los que se ven expuestos las poblaciones infantil y juvenil sobre consumo de drogas, cada año, promueve talleres de sensibilización y capacitación en adicciones para padres, educandos y docentes del Gimnasio Los Almendros, orientado por la Fundación Colectivo Aquí y Ahora, que dirige el Dr. Efrén Martínez. Actualmente la institución lidera en la ciudad el programa CONSENTIDOS, estrategia para prevenir el consumo de alcohol y cigarrillo en menores de edad, mediante el fortalecimiento del sentido de vida, libertad de responsabilidad y cambio de cultura como factor protector, en los grados quinto, sexto, séptimo, octavo y noveno, acciones preventivas con décimo y undécimo grado, asi como a sus familias; herramienta que vincula también a instituciones educativas oficiales, apadrinándolos en sus costos.</t>
  </si>
  <si>
    <t>COM-F-06 Plan Operativo - Monitoreo y Evaluación Proyectos y Programas. Oficios de gestión y comunicación con aliados institucionales. 
ACAD-F-25 Presentación de proyecto y actividades.                                                                                                                                                         
 DIR - F - 10 RETROALIMENTACION PROGRAMAS Y PROYECTOS. ADMVA,                                                                                          
HUM-F-02 Listado de Asistencia.                                                                                                                                                                        
Comunicación institucional Phidias.                                                                                                                                                                          
Registro fotografico mediante Página web institucional y platafora de Instagram.                                                                                                      
Informes de pre test y postest del programa a cargo de Colectivo Aquí y Ahora.</t>
  </si>
  <si>
    <t>Los planes de acción relativos a desastres na- turales o similares son conocidos por todos los estamentos de la institución; se realizan simulacros regularmente y en caso de peligro real se cuenta con el apoyo de la defensa civil, los bomberos y hospitales. Existe un sistema de monitoreo de las condiciones de seguridad que permite verificar el estado de la infraes- tructura y alerta sobre posibles accidentes.</t>
  </si>
  <si>
    <t>Informes de simulacros
Planes de respuesta a emergencia</t>
  </si>
  <si>
    <t>AÑO 2026</t>
  </si>
  <si>
    <t xml:space="preserve">Se evidencia un uso eficiente y responsable de la jornada académica mediante la distribución del tiempo curricular y extracurricular. En la planeación anual se elabora un cronograma de actividades y un calendario escolar, el cual se socializa con la comunidad educativa en la reunión general que se realiza al inicio del año y se publica en la página web.
ARL de refuerzo y nivelación que se dictan todos los días a las 6:10 a.m. 
Las actividades extraacadémicas que se desarrollan de 2:20 p.m. hasta las 4:00 p.m.
Cronograma de actividades académicas. 
Calendario escolar </t>
  </si>
  <si>
    <t xml:space="preserve">Esta establecido un procedimiento de manejo de los inventarios mediante un registro de cada uno de los bienes que ingresan a cada departamento de la institución, así mismo se registran lo procesos para retirar tanto en físico como los soportes contables las bajas de los bienes que ya no son útiles para el servicio.
Inventario de los recursos disponibles en la institución. 
Lista de útiles escolares. </t>
  </si>
  <si>
    <t xml:space="preserve">Con el apoyo total de la dirección, la responsabilidad intelectual y el sentido de pertenencia de la mayoría del equipo docente, la institución ha ido consolidando una estrategia pedagógica pertinente a su propósito de Formar Líderes para la Región, teniendo en cuenta el espíritu de la Ley 115, los Documentos curriculares del Ministerio de Educación Nacional y el proceso de autogestión pedagógica institucional, implementando como herramienta de investigación - participación; esto le ha permitido crecer en autonomía para construir su propio discurso sobre la educación.
Observaciones de las prácticas docentes
Formato de planeación diaria 
Formato de plan de unidad 
Enfoque metodológico constructivista enmarcado en la enseñanza para la comorensión y PBL establecido en el PEI. </t>
  </si>
  <si>
    <t xml:space="preserve">1. La alianza con Aquí Entre Niños Kindergarten fomenta un trabajo en equipo para mejorar la coherencia entre los proyectos educativos.
2. El posicionamiento del colegio como el mejor colegio bilingüe de la región permite capitalizar en familias interesadas en una formación bilingüe de calidad.
3. La apertura de la frontera ha generado una migración de familias interesadas en el proyecto educativo. 
4. Creación de espacios concretos  para atender necesidades de la población estudiantil y docente. </t>
  </si>
  <si>
    <t xml:space="preserve">1. Fortalecimiento de un equipo de trabajo sintonizado con la filosofía institucional a través del seguimiento y acompañamiento a su labor, identificación de necesidades y realizando el abordaje asertivo. 
2. Estructuración del programa de incentivos para el personal docente y administrativo.
3. Estructuración del equipo de directores con funciones y objetivos claros. 
4. Fortalecimiento de la comunicación interna y externa: con estudiantes, docentes personal administrativos y padres de familia.
5. Fortalecimiento de criterios y lineamientos pedagógicos  con el departamento de asesoría curricular.
6. Fortalecimiento del bilingüismo a nivel institucional: comunicación y procesos pedagógicos. 
7. Recuperación de la identidad Almendrina a través de la práctica de la dinámica pedagógica diaria. 
8. Estructuración y fortalecimiento del programa antibullying en la institución. </t>
  </si>
  <si>
    <t>La institución evalúa periódicamente la articulación de los planes, proyectos y acciones a su  planteamiento estratégico, y realiza los cambios  y ajustes necesarios para lograrla, mediante tra_x0002_bajo en equipo.</t>
  </si>
  <si>
    <t>La comunidad educativa conoce y comparte el  direccionamiento estratégico. Esto se eviden_x0002_cia en la identidad institucional y la unidad de  propósitos entre sus miembros.</t>
  </si>
  <si>
    <t>Se evalúa periódicamente el cumplimiento de las  metas, lo que permite realizar ajustes y reorientar  los diferentes aspectos de la gestión institucional. 
La revisión periódica de las metas da cuenta del  proceso progresivo de la  ransformación hacia la  atención a la población diversa y vulnerable.</t>
  </si>
  <si>
    <t>La institución asegura que la inclusión y la calidad  sean el centro de su desarrollo, lo cual se ve refle_x0002_jado en la misión, la visión y los principios están  claramente definidos para la institución integra_x0002_da e inclusiva y son revisados y ajustados periódi_x0002_camente, en función de los nuevos retos externos  y de las necesidades de los estudiantes.</t>
  </si>
  <si>
    <t>La institución evalúa periódicamente su estrate_x0002_gia de inclusión de personas de diferentes grupos  poblacionales o diversidad cultural, e introduce  los ajustes pertinentes para fortalecerla.</t>
  </si>
  <si>
    <t>La institución evalúa periódicamente los niveles de conocimiento y apropiación del direcciona_x0002_miento estratégico por parte de los miembros de la comunidad educativa y realiza acciones para lograr dicha apropiación.</t>
  </si>
  <si>
    <t>La institución evalúa periódicamente la eficiencia  y pertinencia de los criterios  establecidos para su  manejo y realiza ajustes para mejorarlos y lograr  mayor cohesión. Se trabaja en equipo y se apli_x0002_can distintas formas para resolver los problemas.</t>
  </si>
  <si>
    <t>La institución utiliza sistemáticamente toda la in_x0002_formación interna y externa disponible para eva_x0002_luar los resultados de sus planes y programas de  trabajo, así como para tomar medidas oportunas y pertinentes para ajustar lo que no está funcio_x0002_nando bien.</t>
  </si>
  <si>
    <t>La institución evalúa periódicamente la aplica_x0002_ción articulada de la estrategia  pedagógica, así como su coherencia con la misión, la visión y los 
principios institucionales. Con base en ello, intro_x0002_duce ajustes pertinentes.</t>
  </si>
  <si>
    <t>El consejo directivo se reúne periódicamente de acuerdo con un cronograma establecido y sesiona con el aporte activo de todos sus miembros.
Hace seguimiento sistemático al plan de trabajo, para garantizar su cumplimiento.</t>
  </si>
  <si>
    <t>El consejo académico se reúne ordinariamente y  cuenta con el aporte activo de todos sus miem_x0002_bros. Allí se toman decisiones sobre los procesos  pedagógicos y se hace seguimiento sistemático al plan de trabajo, para asegurar su cumplimiento.</t>
  </si>
  <si>
    <t>La comisión de evaluación y promoción evalúa los resultados de sus acciones y decisiones y los utiliza para fortalecer su trabajo.</t>
  </si>
  <si>
    <t>El comité de convivencia se reúne periódicamen_x0002_te y cuenta con el aporte activo de todos sus miembros. Además, evalúa los resultados de sus acciones y decisiones y los utiliza para fortalecer su trabajo.</t>
  </si>
  <si>
    <t>El consejo estudiantil se reúne periódicamen_x0002_te y es reconocido como la instancia de repre_x0002_sentación de los intereses de todos y todas los estudiantes de la institución.</t>
  </si>
  <si>
    <t>El personero elegido desarrolla proyectos y programas a favor de todas y todos los estu_x0002_diantes y su labor es reconocida en los diferen_x0002_tes estamentos de la comunidad educativa.</t>
  </si>
  <si>
    <t>La asamblea de padres de familia se reúne periódicamente y cuenta con la participación activa de sus miembros. Además, evalúa los resultados de sus acciones y decisiones y los utiliza para fortale_x0002_cer su trabajo.</t>
  </si>
  <si>
    <t>El consejo de padres de familia se reúne periódi_x0002_camente y cuenta con la participación activa de todos sus miembros. Además, evalúa los resulta_x0002_dos de sus acciones y decisiones y los utiliza para fortalecer su trabajo.</t>
  </si>
  <si>
    <t>Se evalúan periódicamente los aspectos relativos a la identificación de los estudiantes con la insti_x0002_tución y al fortalecimiento de su sentimiento de  pertenencia, y se introducen medidas oportunas  para promover y reforzar este sentimiento.</t>
  </si>
  <si>
    <t>1. La institución  cuenta con una dirección académica focalizada en el acompañamiento y seguimiento  curricular y académico del proceso anual,para el cumplimiento del Plan Operativo y actividades de la gestión, así como la proyección de programas de expansión y fortalecimiento de esta gestión neurálgica.
2. En el presente año lectivo el colegio cuenta con un equipo docentes reclutado desde un propósito de continuidad y estabilidad, comprometidos con el proyecto educativo, con los cambios y ajustes curriculares, y con su desarrollo profesional..
3. La institución ha iniciado la implementación de un liderazgo administrativo-pedagógico de corte horizontal, basado en la Confianza y comunicación clara y pertinente entre la gestión y el personal docente.
4. Proyección a un currículo internacional, a partir del fortalecimiento y consolidación del modelo enfoque y estrategias pedagógicas coherentes con éste, que cuenta con orientación y acompañamiento interno. 
5. La institución ha priorizado el uso de los amplios recursos tecnológicos y de soporte a la tecnología con los que cuenta, en la planificación - ejecución y evaluación sistemática, permanente y cotidiana de las tareas académicas, por parte de docentes y estudiantes.
6. El colegio está fortaleciendo la mirada holística de la gestión pedagógica del colegio, favoreciendo la academia con el desarrollo de las habilidades blandas en los estudiantes.
7. La institución recuperó la estructura administrativa- pedagógica, con la presencia de Jefaturas de Sección, que facilita y optimiza el sintonizado desarrollo de actividades y alcance de objetivos propuestos.</t>
  </si>
  <si>
    <t xml:space="preserve">Los sistemas de SST y de Calidad que permiten que el colegio cumpla legalmente  y mejore cada día. 
Cumplimiento con las garantías contractuales. </t>
  </si>
  <si>
    <t xml:space="preserve">Personal nuevo que puede acoplarse a las normas institucionales del colegio. </t>
  </si>
  <si>
    <t xml:space="preserve">Trabajo del equipo  en pro del bienestar y solución de conflictos de la comunidad.                                                                                                   
Amplitud en el equipo de psicología el cual apoya a cada sección permitiendo abordar toda la población.            </t>
  </si>
  <si>
    <t>Diseño pedagógico</t>
  </si>
  <si>
    <t>Prácticas pedagógicas</t>
  </si>
  <si>
    <t>Gestión de aula</t>
  </si>
  <si>
    <t>Seguimiento académico</t>
  </si>
  <si>
    <t>VALORACIÓN                       GESTIÓN ACADÉMICA</t>
  </si>
  <si>
    <t>Carlos Humberto Hernández Flórez</t>
  </si>
  <si>
    <t>Coordinador académico</t>
  </si>
  <si>
    <t>Director de Convivencia</t>
  </si>
  <si>
    <t>Yuly Yohana Bonilla Flores</t>
  </si>
  <si>
    <t>Orientadora Escolar Secundaria</t>
  </si>
  <si>
    <t>Diley Andrea Serrano</t>
  </si>
  <si>
    <t>Orientadora Escolar Primaria</t>
  </si>
  <si>
    <t>psicologiaprimaria@gimnasiolosalmendros.edu.co</t>
  </si>
  <si>
    <t>Docente de apoyo al Aprendizaje Diverso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</si>
</sst>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9"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9"/>
      <name val="Arial"/>
      <family val="2"/>
    </font>
    <font>
      <sz val="10"/>
      <color indexed="8"/>
      <name val="Arial"/>
      <family val="2"/>
    </font>
    <font>
      <u/>
      <sz val="8"/>
      <color theme="10"/>
      <name val="Arial"/>
      <family val="2"/>
    </font>
    <font>
      <sz val="10"/>
      <color theme="1"/>
      <name val="Arial"/>
      <family val="2"/>
    </font>
    <font>
      <sz val="8"/>
      <name val="Arial"/>
      <family val="2"/>
    </font>
    <font>
      <sz val="11"/>
      <color rgb="FF000000"/>
      <name val="Arial"/>
      <family val="2"/>
    </font>
    <font>
      <i/>
      <sz val="9"/>
      <color theme="1"/>
      <name val="Arial"/>
      <family val="2"/>
    </font>
    <font>
      <sz val="10"/>
      <color theme="1"/>
      <name val="Verdana"/>
      <family val="2"/>
    </font>
  </fonts>
  <fills count="24">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
      <patternFill patternType="solid">
        <fgColor rgb="FFFBD4B4"/>
        <bgColor rgb="FFFBD4B4"/>
      </patternFill>
    </fill>
    <fill>
      <patternFill patternType="solid">
        <fgColor rgb="FFFDE9D9"/>
        <bgColor rgb="FFFDE9D9"/>
      </patternFill>
    </fill>
  </fills>
  <borders count="29">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diagonal/>
    </border>
  </borders>
  <cellStyleXfs count="9">
    <xf numFmtId="0" fontId="0" fillId="0" borderId="0"/>
    <xf numFmtId="0" fontId="8" fillId="4" borderId="1">
      <alignment horizontal="center" vertical="center"/>
    </xf>
    <xf numFmtId="0" fontId="27" fillId="0" borderId="0" applyNumberFormat="0" applyFill="0" applyBorder="0" applyAlignment="0" applyProtection="0">
      <alignment vertical="top"/>
      <protection locked="0"/>
    </xf>
    <xf numFmtId="0" fontId="8" fillId="0" borderId="0"/>
    <xf numFmtId="0" fontId="26" fillId="0" borderId="0"/>
    <xf numFmtId="0" fontId="26" fillId="0" borderId="0"/>
    <xf numFmtId="9" fontId="1" fillId="0" borderId="0" applyFont="0" applyFill="0" applyBorder="0" applyAlignment="0" applyProtection="0"/>
    <xf numFmtId="0" fontId="8" fillId="0" borderId="0"/>
    <xf numFmtId="0" fontId="43" fillId="0" borderId="0" applyNumberFormat="0" applyFill="0" applyBorder="0" applyAlignment="0" applyProtection="0"/>
  </cellStyleXfs>
  <cellXfs count="344">
    <xf numFmtId="0" fontId="0" fillId="0" borderId="0" xfId="0"/>
    <xf numFmtId="0" fontId="28"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8" fillId="0" borderId="2" xfId="0" applyNumberFormat="1" applyFont="1" applyBorder="1" applyAlignment="1">
      <alignment horizontal="center" vertical="center"/>
    </xf>
    <xf numFmtId="0" fontId="6" fillId="0" borderId="0" xfId="0" applyFont="1" applyAlignment="1">
      <alignment horizontal="center"/>
    </xf>
    <xf numFmtId="2" fontId="28" fillId="0" borderId="0" xfId="0" applyNumberFormat="1" applyFont="1"/>
    <xf numFmtId="0" fontId="6" fillId="0" borderId="0" xfId="0" applyFont="1" applyAlignment="1"/>
    <xf numFmtId="0" fontId="29" fillId="0" borderId="0" xfId="2" applyFont="1" applyAlignment="1" applyProtection="1"/>
    <xf numFmtId="9" fontId="6" fillId="0" borderId="2" xfId="0" applyNumberFormat="1" applyFont="1" applyBorder="1" applyAlignment="1">
      <alignment horizontal="center" vertical="center"/>
    </xf>
    <xf numFmtId="0" fontId="28" fillId="0" borderId="0" xfId="0" applyFont="1" applyBorder="1" applyAlignment="1">
      <alignment horizontal="left" vertical="top"/>
    </xf>
    <xf numFmtId="0" fontId="30" fillId="0" borderId="0" xfId="0" applyFont="1" applyFill="1"/>
    <xf numFmtId="0" fontId="6" fillId="9" borderId="2" xfId="0" applyFont="1" applyFill="1" applyBorder="1" applyAlignment="1">
      <alignment horizontal="center" vertical="center" wrapText="1"/>
    </xf>
    <xf numFmtId="0" fontId="28" fillId="0" borderId="0" xfId="0" applyFont="1" applyFill="1"/>
    <xf numFmtId="9" fontId="28" fillId="0" borderId="0" xfId="0" applyNumberFormat="1" applyFont="1" applyFill="1"/>
    <xf numFmtId="9" fontId="5" fillId="0" borderId="2" xfId="0" applyNumberFormat="1" applyFont="1" applyBorder="1" applyAlignment="1">
      <alignment horizontal="center" vertical="center"/>
    </xf>
    <xf numFmtId="0" fontId="31" fillId="0" borderId="0" xfId="0" applyFont="1"/>
    <xf numFmtId="0" fontId="18" fillId="0" borderId="0" xfId="0" applyFont="1"/>
    <xf numFmtId="0" fontId="18" fillId="0" borderId="0" xfId="0" applyFont="1" applyBorder="1" applyAlignment="1"/>
    <xf numFmtId="0" fontId="17" fillId="0" borderId="0" xfId="0" applyFont="1" applyFill="1" applyAlignment="1">
      <alignment horizontal="center" vertical="center"/>
    </xf>
    <xf numFmtId="0" fontId="32" fillId="0" borderId="0" xfId="2" applyFont="1" applyFill="1" applyAlignment="1" applyProtection="1">
      <alignment vertical="center"/>
    </xf>
    <xf numFmtId="0" fontId="12" fillId="0" borderId="0" xfId="0" applyFont="1" applyFill="1" applyAlignment="1">
      <alignment horizontal="left" vertical="center" wrapText="1"/>
    </xf>
    <xf numFmtId="0" fontId="31" fillId="0" borderId="0" xfId="0" applyFont="1" applyFill="1" applyAlignment="1">
      <alignment vertical="center" wrapText="1"/>
    </xf>
    <xf numFmtId="0" fontId="31" fillId="0" borderId="0" xfId="0" applyFont="1" applyFill="1" applyAlignment="1">
      <alignment vertical="center"/>
    </xf>
    <xf numFmtId="0" fontId="12" fillId="0" borderId="0" xfId="0" applyFont="1" applyFill="1" applyBorder="1" applyAlignment="1">
      <alignment wrapText="1"/>
    </xf>
    <xf numFmtId="0" fontId="33" fillId="0" borderId="0" xfId="0" applyFont="1" applyBorder="1" applyAlignment="1">
      <alignment horizontal="center" vertical="center"/>
    </xf>
    <xf numFmtId="0" fontId="31" fillId="0" borderId="0" xfId="0" applyFont="1" applyBorder="1"/>
    <xf numFmtId="0" fontId="24" fillId="9" borderId="3" xfId="0" applyFont="1" applyFill="1" applyBorder="1" applyAlignment="1">
      <alignment horizontal="center" vertical="center"/>
    </xf>
    <xf numFmtId="0" fontId="15" fillId="9" borderId="2" xfId="0" applyFont="1" applyFill="1" applyBorder="1" applyAlignment="1">
      <alignment horizontal="left" vertical="center" wrapText="1"/>
    </xf>
    <xf numFmtId="0" fontId="24" fillId="9" borderId="2" xfId="0" applyFont="1" applyFill="1" applyBorder="1" applyAlignment="1">
      <alignment horizontal="center" vertical="center"/>
    </xf>
    <xf numFmtId="0" fontId="24" fillId="9" borderId="2" xfId="0" applyFont="1" applyFill="1" applyBorder="1" applyAlignment="1">
      <alignment horizontal="left" vertical="center" wrapText="1"/>
    </xf>
    <xf numFmtId="0" fontId="24" fillId="9" borderId="4" xfId="0" applyFont="1" applyFill="1" applyBorder="1" applyAlignment="1">
      <alignment horizontal="left" vertical="center" wrapText="1"/>
    </xf>
    <xf numFmtId="0" fontId="34" fillId="6" borderId="5" xfId="0" applyFont="1" applyFill="1" applyBorder="1" applyAlignment="1">
      <alignment vertical="center"/>
    </xf>
    <xf numFmtId="0" fontId="24" fillId="6" borderId="5" xfId="0" applyFont="1" applyFill="1" applyBorder="1" applyAlignment="1">
      <alignment vertical="center"/>
    </xf>
    <xf numFmtId="0" fontId="24" fillId="6" borderId="2" xfId="0" applyFont="1" applyFill="1" applyBorder="1" applyAlignment="1">
      <alignment vertical="center"/>
    </xf>
    <xf numFmtId="0" fontId="31" fillId="0" borderId="0" xfId="0" applyFont="1" applyFill="1" applyBorder="1"/>
    <xf numFmtId="0" fontId="11" fillId="0" borderId="0" xfId="0" applyFont="1" applyBorder="1" applyAlignment="1">
      <alignment horizontal="center"/>
    </xf>
    <xf numFmtId="0" fontId="34" fillId="6" borderId="5" xfId="0" applyFont="1" applyFill="1" applyBorder="1" applyAlignment="1">
      <alignment vertical="center" wrapText="1"/>
    </xf>
    <xf numFmtId="0" fontId="11" fillId="6" borderId="5" xfId="0" applyFont="1" applyFill="1" applyBorder="1" applyAlignment="1">
      <alignment vertical="center" wrapText="1"/>
    </xf>
    <xf numFmtId="0" fontId="11" fillId="6" borderId="3" xfId="0" applyFont="1" applyFill="1" applyBorder="1" applyAlignment="1">
      <alignment vertical="center" wrapText="1"/>
    </xf>
    <xf numFmtId="0" fontId="11" fillId="6" borderId="2" xfId="0" applyFont="1" applyFill="1" applyBorder="1" applyAlignment="1">
      <alignment vertical="center" wrapText="1"/>
    </xf>
    <xf numFmtId="0" fontId="34" fillId="6" borderId="3" xfId="0" applyFont="1" applyFill="1" applyBorder="1" applyAlignment="1">
      <alignment vertical="center" wrapText="1"/>
    </xf>
    <xf numFmtId="0" fontId="11" fillId="6" borderId="2" xfId="0" applyFont="1" applyFill="1" applyBorder="1" applyAlignment="1">
      <alignment horizontal="center" vertical="center" wrapText="1"/>
    </xf>
    <xf numFmtId="0" fontId="11"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1" fillId="6" borderId="8" xfId="0" applyFont="1" applyFill="1" applyBorder="1"/>
    <xf numFmtId="0" fontId="35" fillId="6" borderId="2" xfId="0" applyFont="1" applyFill="1" applyBorder="1" applyAlignment="1">
      <alignment horizontal="left" vertical="center"/>
    </xf>
    <xf numFmtId="0" fontId="31" fillId="6" borderId="9" xfId="0" applyFont="1" applyFill="1" applyBorder="1"/>
    <xf numFmtId="0" fontId="31" fillId="6" borderId="6" xfId="0" applyFont="1" applyFill="1" applyBorder="1"/>
    <xf numFmtId="2" fontId="31" fillId="0" borderId="10" xfId="0" applyNumberFormat="1" applyFont="1" applyBorder="1" applyAlignment="1">
      <alignment vertical="center"/>
    </xf>
    <xf numFmtId="0" fontId="31" fillId="0" borderId="10" xfId="0" applyFont="1" applyBorder="1" applyAlignment="1">
      <alignment horizontal="left" vertical="center"/>
    </xf>
    <xf numFmtId="0" fontId="31" fillId="0" borderId="0" xfId="0" applyFont="1" applyBorder="1" applyAlignment="1">
      <alignment horizontal="left" vertical="center"/>
    </xf>
    <xf numFmtId="0" fontId="35" fillId="6" borderId="0" xfId="0" applyFont="1" applyFill="1" applyBorder="1" applyAlignment="1">
      <alignment horizontal="left" vertical="center"/>
    </xf>
    <xf numFmtId="0" fontId="31" fillId="6" borderId="9" xfId="0" applyFont="1" applyFill="1" applyBorder="1" applyAlignment="1">
      <alignment vertical="center"/>
    </xf>
    <xf numFmtId="0" fontId="36" fillId="6" borderId="0" xfId="0" applyFont="1" applyFill="1" applyBorder="1" applyAlignment="1">
      <alignment horizontal="left" vertical="center"/>
    </xf>
    <xf numFmtId="0" fontId="31" fillId="0" borderId="9" xfId="0" applyFont="1" applyBorder="1" applyAlignment="1">
      <alignment horizontal="left" vertical="center"/>
    </xf>
    <xf numFmtId="0" fontId="31" fillId="6" borderId="2" xfId="0" applyFont="1" applyFill="1" applyBorder="1"/>
    <xf numFmtId="0" fontId="37" fillId="6" borderId="2" xfId="0" applyFont="1" applyFill="1" applyBorder="1" applyAlignment="1">
      <alignment horizontal="left" vertical="center"/>
    </xf>
    <xf numFmtId="0" fontId="36" fillId="6" borderId="2" xfId="0" applyFont="1" applyFill="1" applyBorder="1"/>
    <xf numFmtId="0" fontId="31" fillId="6" borderId="2" xfId="0" applyFont="1" applyFill="1" applyBorder="1" applyAlignment="1">
      <alignment vertical="center"/>
    </xf>
    <xf numFmtId="0" fontId="31" fillId="6" borderId="6" xfId="0" applyFont="1" applyFill="1" applyBorder="1" applyAlignment="1">
      <alignment vertical="center"/>
    </xf>
    <xf numFmtId="2" fontId="31" fillId="0" borderId="2" xfId="0" applyNumberFormat="1" applyFont="1" applyBorder="1" applyAlignment="1">
      <alignment vertical="center"/>
    </xf>
    <xf numFmtId="0" fontId="31" fillId="0" borderId="2" xfId="0" applyFont="1" applyBorder="1" applyAlignment="1">
      <alignment horizontal="left" vertical="center"/>
    </xf>
    <xf numFmtId="0" fontId="31" fillId="0" borderId="6" xfId="0" applyFont="1" applyBorder="1" applyAlignment="1">
      <alignment horizontal="left" vertical="center"/>
    </xf>
    <xf numFmtId="0" fontId="10" fillId="9" borderId="0" xfId="0" applyFont="1" applyFill="1" applyBorder="1" applyAlignment="1">
      <alignment horizontal="center" vertical="center" wrapText="1"/>
    </xf>
    <xf numFmtId="0" fontId="31" fillId="0" borderId="0" xfId="0" applyFont="1" applyBorder="1" applyAlignment="1">
      <alignment vertical="center"/>
    </xf>
    <xf numFmtId="0" fontId="32" fillId="0" borderId="0" xfId="2" applyFont="1" applyBorder="1" applyAlignment="1" applyProtection="1">
      <alignment horizontal="center"/>
    </xf>
    <xf numFmtId="0" fontId="31" fillId="10" borderId="6" xfId="0" applyFont="1" applyFill="1" applyBorder="1" applyAlignment="1" applyProtection="1">
      <alignment horizontal="center" vertical="center"/>
      <protection locked="0"/>
    </xf>
    <xf numFmtId="0" fontId="31" fillId="11" borderId="6" xfId="0" applyFont="1" applyFill="1" applyBorder="1" applyAlignment="1" applyProtection="1">
      <alignment horizontal="center" vertical="center"/>
      <protection locked="0"/>
    </xf>
    <xf numFmtId="0" fontId="39" fillId="13" borderId="6" xfId="0" applyFont="1" applyFill="1" applyBorder="1" applyAlignment="1" applyProtection="1">
      <alignment horizontal="left" vertical="top" wrapText="1"/>
      <protection locked="0"/>
    </xf>
    <xf numFmtId="0" fontId="39" fillId="13" borderId="2" xfId="0" applyFont="1" applyFill="1" applyBorder="1" applyAlignment="1" applyProtection="1">
      <alignment horizontal="left" vertical="top" wrapText="1"/>
      <protection locked="0"/>
    </xf>
    <xf numFmtId="9" fontId="28"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5"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5" fillId="8" borderId="11" xfId="2" applyFont="1" applyFill="1" applyBorder="1" applyAlignment="1" applyProtection="1">
      <alignment horizontal="center" vertical="center" wrapText="1"/>
    </xf>
    <xf numFmtId="0" fontId="23" fillId="8" borderId="11" xfId="2" applyFont="1" applyFill="1" applyBorder="1" applyAlignment="1" applyProtection="1">
      <alignment horizontal="center" vertical="center"/>
    </xf>
    <xf numFmtId="0" fontId="23" fillId="8" borderId="11" xfId="2" applyFont="1" applyFill="1" applyBorder="1" applyAlignment="1" applyProtection="1">
      <alignment horizontal="center" vertical="center" wrapText="1"/>
    </xf>
    <xf numFmtId="0" fontId="16" fillId="2" borderId="4" xfId="0" applyFont="1" applyFill="1" applyBorder="1" applyAlignment="1">
      <alignment vertical="center" wrapText="1"/>
    </xf>
    <xf numFmtId="0" fontId="16" fillId="2" borderId="5" xfId="0" applyFont="1" applyFill="1" applyBorder="1" applyAlignment="1">
      <alignment vertical="center" wrapText="1"/>
    </xf>
    <xf numFmtId="14" fontId="25" fillId="0" borderId="2" xfId="3" applyNumberFormat="1" applyFont="1" applyBorder="1" applyAlignment="1">
      <alignment horizontal="center" vertical="center"/>
    </xf>
    <xf numFmtId="0" fontId="25" fillId="0" borderId="2" xfId="3" applyFont="1" applyBorder="1" applyAlignment="1">
      <alignment horizontal="center" vertical="center"/>
    </xf>
    <xf numFmtId="0" fontId="16" fillId="2" borderId="4" xfId="0" applyFont="1" applyFill="1" applyBorder="1" applyAlignment="1">
      <alignment vertical="center"/>
    </xf>
    <xf numFmtId="0" fontId="14" fillId="15" borderId="9" xfId="0" applyFont="1" applyFill="1" applyBorder="1" applyAlignment="1">
      <alignment horizontal="center" vertical="center"/>
    </xf>
    <xf numFmtId="0" fontId="14" fillId="15" borderId="12" xfId="0" applyFont="1" applyFill="1" applyBorder="1" applyAlignment="1">
      <alignment horizontal="center" vertical="center"/>
    </xf>
    <xf numFmtId="0" fontId="15" fillId="15" borderId="13"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37" fillId="6" borderId="0" xfId="0" applyFont="1" applyFill="1" applyBorder="1" applyAlignment="1">
      <alignment horizontal="left" vertical="center"/>
    </xf>
    <xf numFmtId="0" fontId="34" fillId="6" borderId="0" xfId="0" applyFont="1" applyFill="1" applyBorder="1" applyAlignment="1">
      <alignment horizontal="left" vertical="center"/>
    </xf>
    <xf numFmtId="0" fontId="39" fillId="16" borderId="6" xfId="0" applyFont="1" applyFill="1" applyBorder="1" applyAlignment="1" applyProtection="1">
      <alignment horizontal="left" vertical="top" wrapText="1"/>
      <protection locked="0"/>
    </xf>
    <xf numFmtId="0" fontId="39" fillId="16" borderId="2" xfId="0" applyFont="1" applyFill="1" applyBorder="1" applyAlignment="1" applyProtection="1">
      <alignment horizontal="left" vertical="top" wrapText="1"/>
      <protection locked="0"/>
    </xf>
    <xf numFmtId="0" fontId="31" fillId="17" borderId="6" xfId="0" applyFont="1" applyFill="1" applyBorder="1" applyAlignment="1" applyProtection="1">
      <alignment horizontal="center" vertical="center"/>
      <protection locked="0"/>
    </xf>
    <xf numFmtId="9" fontId="28"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8" borderId="14" xfId="0" applyFont="1" applyFill="1" applyBorder="1" applyAlignment="1">
      <alignment horizontal="center" vertical="center"/>
    </xf>
    <xf numFmtId="0" fontId="31" fillId="6" borderId="0" xfId="0" applyFont="1" applyFill="1" applyBorder="1"/>
    <xf numFmtId="0" fontId="3" fillId="11" borderId="14" xfId="0" applyFont="1" applyFill="1" applyBorder="1" applyAlignment="1">
      <alignment horizontal="center" vertical="center"/>
    </xf>
    <xf numFmtId="0" fontId="3" fillId="7" borderId="14" xfId="0" applyFont="1" applyFill="1" applyBorder="1" applyAlignment="1">
      <alignment horizontal="center" vertical="center"/>
    </xf>
    <xf numFmtId="0" fontId="31" fillId="13" borderId="2" xfId="0" applyFont="1" applyFill="1" applyBorder="1" applyAlignment="1">
      <alignment vertical="center"/>
    </xf>
    <xf numFmtId="0" fontId="31" fillId="18" borderId="0" xfId="0" applyFont="1" applyFill="1" applyBorder="1" applyAlignment="1">
      <alignment vertical="center"/>
    </xf>
    <xf numFmtId="0" fontId="12" fillId="18" borderId="0" xfId="0" applyFont="1" applyFill="1" applyBorder="1" applyAlignment="1">
      <alignment horizontal="left" vertical="center" wrapText="1"/>
    </xf>
    <xf numFmtId="0" fontId="39" fillId="13" borderId="6" xfId="0" applyFont="1" applyFill="1" applyBorder="1" applyAlignment="1" applyProtection="1">
      <alignment horizontal="left" vertical="justify" wrapText="1"/>
      <protection locked="0"/>
    </xf>
    <xf numFmtId="0" fontId="40" fillId="16" borderId="15" xfId="0" applyFont="1" applyFill="1" applyBorder="1" applyAlignment="1" applyProtection="1">
      <alignment horizontal="left" vertical="justify" wrapText="1"/>
      <protection locked="0"/>
    </xf>
    <xf numFmtId="0" fontId="40" fillId="16" borderId="2" xfId="0" applyFont="1" applyFill="1" applyBorder="1" applyAlignment="1" applyProtection="1">
      <alignment horizontal="left" vertical="justify" wrapText="1"/>
      <protection locked="0"/>
    </xf>
    <xf numFmtId="0" fontId="39" fillId="13" borderId="2" xfId="0" applyFont="1" applyFill="1" applyBorder="1" applyAlignment="1" applyProtection="1">
      <alignment horizontal="left" vertical="justify" wrapText="1"/>
      <protection locked="0"/>
    </xf>
    <xf numFmtId="0" fontId="40" fillId="16" borderId="4" xfId="0" applyFont="1" applyFill="1" applyBorder="1" applyAlignment="1" applyProtection="1">
      <alignment horizontal="left" vertical="justify" wrapText="1"/>
      <protection locked="0"/>
    </xf>
    <xf numFmtId="0" fontId="31" fillId="16" borderId="6" xfId="0" applyFont="1" applyFill="1" applyBorder="1" applyAlignment="1" applyProtection="1">
      <alignment horizontal="left" vertical="justify" wrapText="1"/>
      <protection locked="0"/>
    </xf>
    <xf numFmtId="0" fontId="31" fillId="16" borderId="2" xfId="0" applyFont="1" applyFill="1" applyBorder="1" applyAlignment="1" applyProtection="1">
      <alignment horizontal="left" vertical="justify" wrapText="1"/>
      <protection locked="0"/>
    </xf>
    <xf numFmtId="0" fontId="39" fillId="14" borderId="2" xfId="0" applyFont="1" applyFill="1" applyBorder="1" applyAlignment="1" applyProtection="1">
      <alignment horizontal="left" vertical="justify" wrapText="1"/>
      <protection locked="0"/>
    </xf>
    <xf numFmtId="0" fontId="39" fillId="16" borderId="6" xfId="0" applyFont="1" applyFill="1" applyBorder="1" applyAlignment="1" applyProtection="1">
      <alignment horizontal="left" vertical="justify" wrapText="1"/>
      <protection locked="0"/>
    </xf>
    <xf numFmtId="0" fontId="39" fillId="16" borderId="2" xfId="0" applyFont="1" applyFill="1" applyBorder="1" applyAlignment="1" applyProtection="1">
      <alignment horizontal="left" vertical="justify" wrapText="1"/>
      <protection locked="0"/>
    </xf>
    <xf numFmtId="0" fontId="38" fillId="10" borderId="6" xfId="0" applyFont="1" applyFill="1" applyBorder="1" applyAlignment="1" applyProtection="1">
      <alignment horizontal="center" vertical="center" wrapText="1"/>
      <protection locked="0"/>
    </xf>
    <xf numFmtId="0" fontId="31" fillId="10" borderId="6" xfId="0" applyFont="1" applyFill="1" applyBorder="1" applyAlignment="1" applyProtection="1">
      <alignment horizontal="center" vertical="center" wrapText="1"/>
      <protection locked="0"/>
    </xf>
    <xf numFmtId="0" fontId="31" fillId="0" borderId="0" xfId="0" applyFont="1" applyBorder="1" applyAlignment="1">
      <alignment vertical="justify" wrapText="1"/>
    </xf>
    <xf numFmtId="0" fontId="38" fillId="11" borderId="6" xfId="0" applyFont="1" applyFill="1" applyBorder="1" applyAlignment="1" applyProtection="1">
      <alignment horizontal="center" vertical="center" wrapText="1"/>
      <protection locked="0"/>
    </xf>
    <xf numFmtId="0" fontId="31" fillId="11" borderId="6" xfId="0" applyFont="1" applyFill="1" applyBorder="1" applyAlignment="1" applyProtection="1">
      <alignment horizontal="center" vertical="center" wrapText="1"/>
      <protection locked="0"/>
    </xf>
    <xf numFmtId="0" fontId="38" fillId="17" borderId="6" xfId="0" applyFont="1" applyFill="1" applyBorder="1" applyAlignment="1" applyProtection="1">
      <alignment horizontal="center" vertical="center" wrapText="1"/>
      <protection locked="0"/>
    </xf>
    <xf numFmtId="0" fontId="11" fillId="0" borderId="0" xfId="0" applyFont="1" applyBorder="1" applyAlignment="1">
      <alignment horizontal="center" vertical="center"/>
    </xf>
    <xf numFmtId="0" fontId="31" fillId="17" borderId="6" xfId="0" applyFont="1" applyFill="1" applyBorder="1" applyAlignment="1" applyProtection="1">
      <alignment horizontal="center" vertical="center" wrapText="1"/>
      <protection locked="0"/>
    </xf>
    <xf numFmtId="0" fontId="31" fillId="10" borderId="7" xfId="0" applyFont="1" applyFill="1" applyBorder="1" applyAlignment="1" applyProtection="1">
      <alignment horizontal="center" vertical="center" wrapText="1"/>
      <protection locked="0"/>
    </xf>
    <xf numFmtId="0" fontId="11" fillId="6" borderId="20" xfId="0" applyFont="1" applyFill="1" applyBorder="1" applyAlignment="1">
      <alignment vertical="center" wrapText="1"/>
    </xf>
    <xf numFmtId="0" fontId="41" fillId="13" borderId="6" xfId="0" applyFont="1" applyFill="1" applyBorder="1" applyAlignment="1" applyProtection="1">
      <alignment horizontal="left" vertical="justify" wrapText="1"/>
      <protection locked="0"/>
    </xf>
    <xf numFmtId="0" fontId="41" fillId="13" borderId="2" xfId="0" applyFont="1" applyFill="1" applyBorder="1" applyAlignment="1" applyProtection="1">
      <alignment horizontal="left" vertical="justify" wrapText="1"/>
      <protection locked="0"/>
    </xf>
    <xf numFmtId="0" fontId="39" fillId="13" borderId="6" xfId="0" applyFont="1" applyFill="1" applyBorder="1" applyAlignment="1" applyProtection="1">
      <alignment vertical="justify" wrapText="1"/>
      <protection locked="0"/>
    </xf>
    <xf numFmtId="0" fontId="40" fillId="14" borderId="15" xfId="0" applyFont="1" applyFill="1" applyBorder="1" applyAlignment="1" applyProtection="1">
      <alignment horizontal="center" vertical="justify" wrapText="1"/>
      <protection locked="0"/>
    </xf>
    <xf numFmtId="0" fontId="40" fillId="14" borderId="2" xfId="0" applyFont="1" applyFill="1" applyBorder="1" applyAlignment="1" applyProtection="1">
      <alignment horizontal="center" vertical="justify" wrapText="1"/>
      <protection locked="0"/>
    </xf>
    <xf numFmtId="0" fontId="40" fillId="14" borderId="4" xfId="0" applyFont="1" applyFill="1" applyBorder="1" applyAlignment="1" applyProtection="1">
      <alignment horizontal="center" vertical="justify" wrapText="1"/>
      <protection locked="0"/>
    </xf>
    <xf numFmtId="0" fontId="40" fillId="14" borderId="6" xfId="0" applyFont="1" applyFill="1" applyBorder="1" applyAlignment="1" applyProtection="1">
      <alignment horizontal="center" vertical="justify" wrapText="1"/>
      <protection locked="0"/>
    </xf>
    <xf numFmtId="0" fontId="39" fillId="14" borderId="2" xfId="0" applyFont="1" applyFill="1" applyBorder="1" applyAlignment="1" applyProtection="1">
      <alignment horizontal="center" vertical="justify" wrapText="1"/>
      <protection locked="0"/>
    </xf>
    <xf numFmtId="0" fontId="40" fillId="14" borderId="6" xfId="0" applyFont="1" applyFill="1" applyBorder="1" applyAlignment="1" applyProtection="1">
      <alignment horizontal="center" vertical="top" wrapText="1"/>
      <protection locked="0"/>
    </xf>
    <xf numFmtId="0" fontId="40" fillId="14" borderId="2" xfId="0" applyFont="1" applyFill="1" applyBorder="1" applyAlignment="1" applyProtection="1">
      <alignment horizontal="center" vertical="top" wrapText="1"/>
      <protection locked="0"/>
    </xf>
    <xf numFmtId="0" fontId="40" fillId="14" borderId="2" xfId="0" applyFont="1" applyFill="1" applyBorder="1" applyAlignment="1" applyProtection="1">
      <alignment horizontal="left" vertical="justify" wrapText="1"/>
      <protection locked="0"/>
    </xf>
    <xf numFmtId="0" fontId="11" fillId="0" borderId="0" xfId="0" applyFont="1" applyBorder="1" applyAlignment="1">
      <alignment horizontal="center"/>
    </xf>
    <xf numFmtId="0" fontId="31" fillId="22" borderId="2" xfId="0" applyFont="1" applyFill="1" applyBorder="1" applyAlignment="1">
      <alignment horizontal="center" vertical="center"/>
    </xf>
    <xf numFmtId="49" fontId="46" fillId="23" borderId="2" xfId="0" applyNumberFormat="1" applyFont="1" applyFill="1" applyBorder="1" applyAlignment="1">
      <alignment horizontal="left" vertical="center" wrapText="1"/>
    </xf>
    <xf numFmtId="0" fontId="31" fillId="23" borderId="2" xfId="0" applyFont="1" applyFill="1" applyBorder="1" applyAlignment="1">
      <alignment horizontal="left" vertical="center" wrapText="1"/>
    </xf>
    <xf numFmtId="0" fontId="46" fillId="23" borderId="2" xfId="0" applyFont="1" applyFill="1" applyBorder="1" applyAlignment="1">
      <alignment horizontal="left" vertical="center" wrapText="1"/>
    </xf>
    <xf numFmtId="0" fontId="31" fillId="22" borderId="24" xfId="0" applyFont="1" applyFill="1" applyBorder="1" applyAlignment="1">
      <alignment horizontal="center" vertical="center"/>
    </xf>
    <xf numFmtId="49" fontId="46" fillId="23" borderId="25" xfId="0" applyNumberFormat="1" applyFont="1" applyFill="1" applyBorder="1" applyAlignment="1">
      <alignment horizontal="left" vertical="top" wrapText="1"/>
    </xf>
    <xf numFmtId="0" fontId="39" fillId="23" borderId="25" xfId="0" applyFont="1" applyFill="1" applyBorder="1" applyAlignment="1">
      <alignment horizontal="left" vertical="center" wrapText="1"/>
    </xf>
    <xf numFmtId="49" fontId="46" fillId="23" borderId="25" xfId="0" applyNumberFormat="1" applyFont="1" applyFill="1" applyBorder="1" applyAlignment="1">
      <alignment horizontal="left" vertical="center" wrapText="1"/>
    </xf>
    <xf numFmtId="0" fontId="31" fillId="23" borderId="25" xfId="0" applyFont="1" applyFill="1" applyBorder="1" applyAlignment="1">
      <alignment horizontal="left" vertical="center" wrapText="1"/>
    </xf>
    <xf numFmtId="0" fontId="31" fillId="23" borderId="24" xfId="0" applyFont="1" applyFill="1" applyBorder="1" applyAlignment="1">
      <alignment horizontal="left" vertical="center" wrapText="1"/>
    </xf>
    <xf numFmtId="49" fontId="46" fillId="23" borderId="26" xfId="0" applyNumberFormat="1" applyFont="1" applyFill="1" applyBorder="1" applyAlignment="1">
      <alignment horizontal="left" vertical="center" wrapText="1"/>
    </xf>
    <xf numFmtId="0" fontId="31" fillId="22" borderId="27" xfId="0" applyFont="1" applyFill="1" applyBorder="1" applyAlignment="1">
      <alignment horizontal="center" vertical="center"/>
    </xf>
    <xf numFmtId="0" fontId="31" fillId="23" borderId="23" xfId="0" applyFont="1" applyFill="1" applyBorder="1" applyAlignment="1">
      <alignment horizontal="left" vertical="center" wrapText="1"/>
    </xf>
    <xf numFmtId="0" fontId="31" fillId="22" borderId="24" xfId="0" applyFont="1" applyFill="1" applyBorder="1" applyAlignment="1">
      <alignment horizontal="center" vertical="center" wrapText="1"/>
    </xf>
    <xf numFmtId="0" fontId="31" fillId="0" borderId="24" xfId="0" applyFont="1" applyFill="1" applyBorder="1" applyAlignment="1">
      <alignment horizontal="center" vertical="center"/>
    </xf>
    <xf numFmtId="49" fontId="46" fillId="0" borderId="25" xfId="0" applyNumberFormat="1" applyFont="1" applyFill="1" applyBorder="1" applyAlignment="1">
      <alignment horizontal="left" vertical="center" wrapText="1"/>
    </xf>
    <xf numFmtId="0" fontId="31" fillId="0" borderId="25" xfId="0" applyFont="1" applyFill="1" applyBorder="1" applyAlignment="1">
      <alignment horizontal="left" vertical="center" wrapText="1"/>
    </xf>
    <xf numFmtId="0" fontId="31" fillId="23" borderId="27" xfId="0" applyFont="1" applyFill="1" applyBorder="1" applyAlignment="1">
      <alignment horizontal="left" vertical="center" wrapText="1"/>
    </xf>
    <xf numFmtId="0" fontId="31" fillId="23" borderId="22" xfId="0" applyFont="1" applyFill="1" applyBorder="1" applyAlignment="1">
      <alignment horizontal="left" vertical="center" wrapText="1"/>
    </xf>
    <xf numFmtId="0" fontId="31" fillId="23" borderId="25" xfId="0" applyFont="1" applyFill="1" applyBorder="1" applyAlignment="1">
      <alignment vertical="center" wrapText="1"/>
    </xf>
    <xf numFmtId="0" fontId="31" fillId="22" borderId="28" xfId="0" applyFont="1" applyFill="1" applyBorder="1" applyAlignment="1">
      <alignment horizontal="center" vertical="center"/>
    </xf>
    <xf numFmtId="0" fontId="31" fillId="23" borderId="26" xfId="0" applyFont="1" applyFill="1" applyBorder="1" applyAlignment="1">
      <alignment horizontal="left" vertical="center" wrapText="1"/>
    </xf>
    <xf numFmtId="0" fontId="31" fillId="0" borderId="6" xfId="0" applyFont="1" applyBorder="1" applyAlignment="1">
      <alignment vertical="center"/>
    </xf>
    <xf numFmtId="0" fontId="31" fillId="0" borderId="2" xfId="0" applyFont="1" applyBorder="1" applyAlignment="1">
      <alignment vertical="center"/>
    </xf>
    <xf numFmtId="0" fontId="31" fillId="0" borderId="2" xfId="0" applyFont="1" applyBorder="1" applyAlignment="1">
      <alignment vertical="center" wrapText="1"/>
    </xf>
    <xf numFmtId="0" fontId="31" fillId="0" borderId="6" xfId="0" applyFont="1" applyBorder="1" applyAlignment="1">
      <alignment vertical="center" wrapText="1"/>
    </xf>
    <xf numFmtId="0" fontId="31" fillId="0" borderId="3" xfId="0" applyFont="1" applyBorder="1" applyAlignment="1">
      <alignment vertical="center"/>
    </xf>
    <xf numFmtId="0" fontId="31" fillId="0" borderId="7" xfId="0" applyFont="1" applyBorder="1" applyAlignment="1">
      <alignment vertical="center"/>
    </xf>
    <xf numFmtId="0" fontId="9" fillId="6" borderId="2" xfId="0" applyFont="1" applyFill="1" applyBorder="1" applyAlignment="1">
      <alignment horizontal="center" vertical="center"/>
    </xf>
    <xf numFmtId="0" fontId="21" fillId="6" borderId="2" xfId="0" applyFont="1" applyFill="1" applyBorder="1" applyAlignment="1">
      <alignment horizontal="center" vertical="center"/>
    </xf>
    <xf numFmtId="0" fontId="31" fillId="2" borderId="18" xfId="0" applyFont="1" applyFill="1" applyBorder="1" applyAlignment="1">
      <alignment horizontal="center" vertical="center" wrapText="1"/>
    </xf>
    <xf numFmtId="0" fontId="31" fillId="2" borderId="6" xfId="0" applyFont="1" applyFill="1" applyBorder="1" applyAlignment="1">
      <alignment horizontal="center" vertical="center" wrapText="1"/>
    </xf>
    <xf numFmtId="0" fontId="31" fillId="0" borderId="19" xfId="0" applyFont="1" applyBorder="1" applyAlignment="1" applyProtection="1">
      <alignment horizontal="center" vertical="center" wrapText="1"/>
      <protection locked="0"/>
    </xf>
    <xf numFmtId="0" fontId="31" fillId="0" borderId="2" xfId="0" applyFont="1" applyBorder="1" applyAlignment="1" applyProtection="1">
      <alignment horizontal="center" vertical="center" wrapText="1"/>
      <protection locked="0"/>
    </xf>
    <xf numFmtId="0" fontId="31" fillId="13" borderId="2" xfId="0" applyFont="1" applyFill="1" applyBorder="1" applyAlignment="1">
      <alignment vertical="center" wrapText="1"/>
    </xf>
    <xf numFmtId="0" fontId="31" fillId="13" borderId="2" xfId="0" applyFont="1" applyFill="1" applyBorder="1" applyAlignment="1">
      <alignment vertical="center"/>
    </xf>
    <xf numFmtId="0" fontId="31" fillId="2" borderId="2" xfId="0" applyFont="1" applyFill="1" applyBorder="1" applyAlignment="1">
      <alignment horizontal="center" vertical="center" wrapText="1"/>
    </xf>
    <xf numFmtId="0" fontId="31" fillId="2" borderId="4" xfId="0" applyFont="1" applyFill="1" applyBorder="1" applyAlignment="1">
      <alignment horizontal="center" vertical="center" wrapText="1"/>
    </xf>
    <xf numFmtId="1" fontId="31" fillId="0" borderId="3" xfId="0" applyNumberFormat="1" applyFont="1" applyBorder="1" applyAlignment="1" applyProtection="1">
      <alignment horizontal="center" vertical="center"/>
      <protection locked="0"/>
    </xf>
    <xf numFmtId="1" fontId="31" fillId="0" borderId="2" xfId="0" applyNumberFormat="1" applyFont="1" applyBorder="1" applyAlignment="1" applyProtection="1">
      <alignment horizontal="center" vertical="center"/>
      <protection locked="0"/>
    </xf>
    <xf numFmtId="1" fontId="16" fillId="0" borderId="3" xfId="0" applyNumberFormat="1" applyFont="1" applyBorder="1" applyAlignment="1" applyProtection="1">
      <alignment horizontal="center" vertical="center"/>
      <protection locked="0"/>
    </xf>
    <xf numFmtId="1" fontId="16" fillId="0" borderId="2" xfId="0" applyNumberFormat="1" applyFont="1" applyBorder="1" applyAlignment="1" applyProtection="1">
      <alignment horizontal="center" vertical="center"/>
      <protection locked="0"/>
    </xf>
    <xf numFmtId="0" fontId="31" fillId="2" borderId="14" xfId="0" applyFont="1" applyFill="1" applyBorder="1" applyAlignment="1">
      <alignment horizontal="center" vertical="center" wrapText="1"/>
    </xf>
    <xf numFmtId="0" fontId="31" fillId="2" borderId="0" xfId="0" applyFont="1" applyFill="1" applyBorder="1" applyAlignment="1">
      <alignment horizontal="center" vertical="center" wrapText="1"/>
    </xf>
    <xf numFmtId="164" fontId="31" fillId="0" borderId="2" xfId="0" applyNumberFormat="1" applyFont="1" applyFill="1" applyBorder="1" applyAlignment="1" applyProtection="1">
      <alignment horizontal="center" vertical="center" wrapText="1"/>
      <protection locked="0"/>
    </xf>
    <xf numFmtId="0" fontId="16" fillId="0" borderId="5" xfId="0" applyFont="1" applyFill="1" applyBorder="1" applyAlignment="1" applyProtection="1">
      <alignment horizontal="center" vertical="center" wrapText="1"/>
      <protection locked="0"/>
    </xf>
    <xf numFmtId="0" fontId="16" fillId="0" borderId="3" xfId="0" applyFont="1" applyFill="1" applyBorder="1" applyAlignment="1" applyProtection="1">
      <alignment horizontal="center" vertical="center" wrapText="1"/>
      <protection locked="0"/>
    </xf>
    <xf numFmtId="0" fontId="39" fillId="0" borderId="22" xfId="0" applyFont="1" applyBorder="1" applyAlignment="1" applyProtection="1">
      <alignment horizontal="center" vertical="center"/>
      <protection locked="0"/>
    </xf>
    <xf numFmtId="0" fontId="45" fillId="0" borderId="23" xfId="0" applyFont="1" applyBorder="1" applyProtection="1">
      <protection locked="0"/>
    </xf>
    <xf numFmtId="0" fontId="13" fillId="18" borderId="0" xfId="0" applyFont="1" applyFill="1" applyBorder="1" applyAlignment="1">
      <alignment vertical="center" wrapText="1"/>
    </xf>
    <xf numFmtId="0" fontId="31" fillId="18" borderId="0" xfId="0" applyFont="1" applyFill="1" applyBorder="1" applyAlignment="1">
      <alignment vertical="center"/>
    </xf>
    <xf numFmtId="0" fontId="17" fillId="6" borderId="4" xfId="0" applyFont="1" applyFill="1" applyBorder="1" applyAlignment="1">
      <alignment horizontal="center" vertical="center"/>
    </xf>
    <xf numFmtId="0" fontId="17" fillId="6" borderId="5" xfId="0" applyFont="1" applyFill="1" applyBorder="1" applyAlignment="1">
      <alignment horizontal="center" vertical="center"/>
    </xf>
    <xf numFmtId="0" fontId="17" fillId="6" borderId="3" xfId="0" applyFont="1" applyFill="1" applyBorder="1" applyAlignment="1">
      <alignment horizontal="center" vertical="center"/>
    </xf>
    <xf numFmtId="0" fontId="31" fillId="3" borderId="2" xfId="0" applyFont="1" applyFill="1" applyBorder="1" applyAlignment="1">
      <alignment horizontal="center" vertical="center"/>
    </xf>
    <xf numFmtId="0" fontId="42" fillId="0" borderId="2" xfId="7" applyFont="1" applyBorder="1" applyAlignment="1" applyProtection="1">
      <alignment horizontal="center" vertical="center"/>
      <protection locked="0"/>
    </xf>
    <xf numFmtId="0" fontId="32" fillId="0" borderId="4" xfId="8" applyFont="1" applyBorder="1" applyAlignment="1" applyProtection="1">
      <alignment horizontal="center" vertical="center"/>
      <protection locked="0"/>
    </xf>
    <xf numFmtId="0" fontId="32" fillId="0" borderId="5" xfId="8" applyFont="1" applyBorder="1" applyAlignment="1" applyProtection="1">
      <alignment horizontal="center" vertical="center"/>
      <protection locked="0"/>
    </xf>
    <xf numFmtId="0" fontId="32" fillId="0" borderId="3" xfId="8" applyFont="1" applyBorder="1" applyAlignment="1" applyProtection="1">
      <alignment horizontal="center" vertical="center"/>
      <protection locked="0"/>
    </xf>
    <xf numFmtId="0" fontId="44" fillId="0" borderId="4" xfId="7" applyFont="1" applyBorder="1" applyAlignment="1" applyProtection="1">
      <alignment horizontal="center" vertical="center"/>
      <protection locked="0"/>
    </xf>
    <xf numFmtId="0" fontId="44" fillId="0" borderId="5" xfId="7" applyFont="1" applyBorder="1" applyAlignment="1" applyProtection="1">
      <alignment horizontal="center" vertical="center"/>
      <protection locked="0"/>
    </xf>
    <xf numFmtId="0" fontId="44" fillId="0" borderId="3" xfId="7" applyFont="1" applyBorder="1" applyAlignment="1" applyProtection="1">
      <alignment horizontal="center" vertical="center"/>
      <protection locked="0"/>
    </xf>
    <xf numFmtId="0" fontId="44" fillId="0" borderId="4" xfId="7" applyFont="1" applyBorder="1" applyAlignment="1" applyProtection="1">
      <alignment horizontal="center" vertical="center" wrapText="1"/>
      <protection locked="0"/>
    </xf>
    <xf numFmtId="0" fontId="31" fillId="18" borderId="0" xfId="0" applyFont="1" applyFill="1" applyBorder="1" applyAlignment="1">
      <alignment vertical="center" wrapText="1"/>
    </xf>
    <xf numFmtId="0" fontId="44" fillId="0" borderId="2" xfId="7"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32" fillId="0" borderId="0" xfId="2" applyFont="1" applyFill="1" applyAlignment="1" applyProtection="1">
      <alignment horizontal="left" vertical="center"/>
    </xf>
    <xf numFmtId="0" fontId="11" fillId="0" borderId="0" xfId="0" applyFont="1" applyAlignment="1">
      <alignment horizontal="center"/>
    </xf>
    <xf numFmtId="0" fontId="32" fillId="0" borderId="0" xfId="2" applyFont="1" applyAlignment="1" applyProtection="1">
      <alignment horizontal="center"/>
    </xf>
    <xf numFmtId="0" fontId="19" fillId="0" borderId="0" xfId="2" applyFont="1" applyFill="1" applyAlignment="1" applyProtection="1">
      <alignment horizontal="center" vertical="center"/>
    </xf>
    <xf numFmtId="0" fontId="20" fillId="6" borderId="2" xfId="0" applyFont="1" applyFill="1" applyBorder="1" applyAlignment="1">
      <alignment horizontal="center" vertical="center"/>
    </xf>
    <xf numFmtId="0" fontId="16" fillId="2" borderId="4"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27" fillId="0" borderId="5" xfId="2" applyFill="1" applyBorder="1" applyAlignment="1" applyProtection="1">
      <alignment horizontal="left" vertical="center" wrapText="1"/>
      <protection locked="0"/>
    </xf>
    <xf numFmtId="0" fontId="16" fillId="0" borderId="5" xfId="0" applyFont="1" applyFill="1" applyBorder="1" applyAlignment="1" applyProtection="1">
      <alignment horizontal="left" vertical="center" wrapText="1"/>
      <protection locked="0"/>
    </xf>
    <xf numFmtId="0" fontId="16" fillId="0" borderId="3" xfId="0" applyFont="1" applyFill="1" applyBorder="1" applyAlignment="1" applyProtection="1">
      <alignment horizontal="left" vertical="center" wrapText="1"/>
      <protection locked="0"/>
    </xf>
    <xf numFmtId="0" fontId="16" fillId="2" borderId="4"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25" fillId="0" borderId="8" xfId="3" applyFont="1" applyBorder="1" applyAlignment="1">
      <alignment horizontal="center"/>
    </xf>
    <xf numFmtId="0" fontId="25" fillId="0" borderId="16" xfId="3" applyFont="1" applyBorder="1" applyAlignment="1">
      <alignment horizontal="center"/>
    </xf>
    <xf numFmtId="0" fontId="25" fillId="0" borderId="14" xfId="3" applyFont="1" applyBorder="1" applyAlignment="1">
      <alignment horizontal="center"/>
    </xf>
    <xf numFmtId="0" fontId="25" fillId="0" borderId="17" xfId="3" applyFont="1" applyBorder="1" applyAlignment="1">
      <alignment horizontal="center"/>
    </xf>
    <xf numFmtId="0" fontId="25" fillId="0" borderId="15" xfId="3" applyFont="1" applyBorder="1" applyAlignment="1">
      <alignment horizontal="center"/>
    </xf>
    <xf numFmtId="0" fontId="25" fillId="0" borderId="7" xfId="3" applyFont="1" applyBorder="1" applyAlignment="1">
      <alignment horizontal="center"/>
    </xf>
    <xf numFmtId="0" fontId="25" fillId="0" borderId="4" xfId="3" applyFont="1" applyBorder="1" applyAlignment="1">
      <alignment horizontal="center" vertical="center"/>
    </xf>
    <xf numFmtId="0" fontId="25" fillId="0" borderId="3" xfId="3" applyFont="1" applyBorder="1" applyAlignment="1">
      <alignment horizontal="center" vertical="center"/>
    </xf>
    <xf numFmtId="0" fontId="25" fillId="0" borderId="2" xfId="3" applyFont="1" applyBorder="1" applyAlignment="1">
      <alignment horizontal="center" vertical="center" wrapText="1"/>
    </xf>
    <xf numFmtId="0" fontId="0" fillId="0" borderId="2" xfId="0" applyBorder="1"/>
    <xf numFmtId="0" fontId="31" fillId="0" borderId="17" xfId="0" applyFont="1" applyBorder="1" applyAlignment="1">
      <alignment horizontal="center"/>
    </xf>
    <xf numFmtId="0" fontId="10" fillId="12" borderId="2" xfId="0" applyFont="1" applyFill="1" applyBorder="1" applyAlignment="1">
      <alignment horizontal="center" vertical="center"/>
    </xf>
    <xf numFmtId="0" fontId="11" fillId="20" borderId="4" xfId="0" applyFont="1" applyFill="1" applyBorder="1" applyAlignment="1">
      <alignment horizontal="center" vertical="center"/>
    </xf>
    <xf numFmtId="0" fontId="11" fillId="20" borderId="5" xfId="0" applyFont="1" applyFill="1" applyBorder="1" applyAlignment="1">
      <alignment horizontal="center" vertical="center"/>
    </xf>
    <xf numFmtId="0" fontId="11" fillId="20" borderId="3" xfId="0" applyFont="1" applyFill="1" applyBorder="1" applyAlignment="1">
      <alignment horizontal="center" vertical="center"/>
    </xf>
    <xf numFmtId="0" fontId="11" fillId="14" borderId="2" xfId="0" applyFont="1" applyFill="1" applyBorder="1" applyAlignment="1">
      <alignment horizontal="center" vertical="center"/>
    </xf>
    <xf numFmtId="0" fontId="24" fillId="9" borderId="9" xfId="0" applyFont="1" applyFill="1" applyBorder="1" applyAlignment="1">
      <alignment horizontal="center" vertical="center"/>
    </xf>
    <xf numFmtId="0" fontId="24" fillId="9" borderId="6" xfId="0" applyFont="1" applyFill="1" applyBorder="1" applyAlignment="1">
      <alignment horizontal="center" vertical="center"/>
    </xf>
    <xf numFmtId="0" fontId="15" fillId="9" borderId="9" xfId="0" applyFont="1" applyFill="1" applyBorder="1" applyAlignment="1">
      <alignment horizontal="center" vertical="center" wrapText="1"/>
    </xf>
    <xf numFmtId="0" fontId="15" fillId="9" borderId="6" xfId="0" applyFont="1" applyFill="1" applyBorder="1" applyAlignment="1">
      <alignment horizontal="center" vertical="center" wrapText="1"/>
    </xf>
    <xf numFmtId="0" fontId="11" fillId="14" borderId="4" xfId="0" applyFont="1" applyFill="1" applyBorder="1" applyAlignment="1">
      <alignment horizontal="center" vertical="center"/>
    </xf>
    <xf numFmtId="0" fontId="11" fillId="14" borderId="5" xfId="0" applyFont="1" applyFill="1" applyBorder="1" applyAlignment="1">
      <alignment horizontal="center" vertical="center"/>
    </xf>
    <xf numFmtId="0" fontId="11" fillId="14" borderId="3" xfId="0" applyFont="1" applyFill="1" applyBorder="1" applyAlignment="1">
      <alignment horizontal="center" vertical="center"/>
    </xf>
    <xf numFmtId="0" fontId="34" fillId="6" borderId="3" xfId="0" applyFont="1" applyFill="1" applyBorder="1" applyAlignment="1">
      <alignment horizontal="left" vertical="center"/>
    </xf>
    <xf numFmtId="0" fontId="34" fillId="6" borderId="2" xfId="0" applyFont="1" applyFill="1" applyBorder="1" applyAlignment="1">
      <alignment horizontal="left" vertical="center"/>
    </xf>
    <xf numFmtId="0" fontId="34" fillId="6" borderId="10" xfId="0" applyFont="1" applyFill="1" applyBorder="1" applyAlignment="1">
      <alignment horizontal="left" vertical="center"/>
    </xf>
    <xf numFmtId="0" fontId="15" fillId="9" borderId="14" xfId="0" applyFont="1" applyFill="1" applyBorder="1" applyAlignment="1">
      <alignment horizontal="center" vertical="center" wrapText="1"/>
    </xf>
    <xf numFmtId="0" fontId="15" fillId="9" borderId="15"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11" fillId="0" borderId="4" xfId="0" applyFont="1" applyBorder="1" applyAlignment="1">
      <alignment horizontal="center"/>
    </xf>
    <xf numFmtId="0" fontId="11" fillId="0" borderId="5" xfId="0" applyFont="1" applyBorder="1" applyAlignment="1">
      <alignment horizontal="center"/>
    </xf>
    <xf numFmtId="0" fontId="11" fillId="0" borderId="3" xfId="0" applyFont="1" applyBorder="1" applyAlignment="1">
      <alignment horizontal="center"/>
    </xf>
    <xf numFmtId="0" fontId="31" fillId="6" borderId="8" xfId="0" applyFont="1" applyFill="1" applyBorder="1" applyAlignment="1">
      <alignment horizontal="center"/>
    </xf>
    <xf numFmtId="0" fontId="31" fillId="6" borderId="14" xfId="0" applyFont="1" applyFill="1" applyBorder="1" applyAlignment="1">
      <alignment horizontal="center"/>
    </xf>
    <xf numFmtId="0" fontId="31" fillId="6" borderId="15" xfId="0" applyFont="1" applyFill="1" applyBorder="1" applyAlignment="1">
      <alignment horizontal="center"/>
    </xf>
    <xf numFmtId="0" fontId="31" fillId="6" borderId="9" xfId="0" applyFont="1" applyFill="1" applyBorder="1" applyAlignment="1">
      <alignment horizontal="center"/>
    </xf>
    <xf numFmtId="0" fontId="31" fillId="6" borderId="6" xfId="0" applyFont="1" applyFill="1" applyBorder="1" applyAlignment="1">
      <alignment horizontal="center"/>
    </xf>
    <xf numFmtId="0" fontId="11" fillId="0" borderId="8" xfId="0" applyFont="1" applyBorder="1" applyAlignment="1">
      <alignment horizontal="center"/>
    </xf>
    <xf numFmtId="0" fontId="11" fillId="0" borderId="20" xfId="0" applyFont="1" applyBorder="1" applyAlignment="1">
      <alignment horizontal="center"/>
    </xf>
    <xf numFmtId="0" fontId="11" fillId="0" borderId="0" xfId="0" applyFont="1" applyBorder="1" applyAlignment="1">
      <alignment horizontal="center"/>
    </xf>
    <xf numFmtId="0" fontId="11" fillId="0" borderId="16" xfId="0" applyFont="1" applyBorder="1" applyAlignment="1">
      <alignment horizontal="center"/>
    </xf>
    <xf numFmtId="0" fontId="11" fillId="6" borderId="2" xfId="0" applyFont="1" applyFill="1" applyBorder="1" applyAlignment="1">
      <alignment horizontal="center" vertical="center" wrapText="1"/>
    </xf>
    <xf numFmtId="0" fontId="11" fillId="12" borderId="4" xfId="0" applyFont="1" applyFill="1" applyBorder="1" applyAlignment="1">
      <alignment horizontal="center" vertical="center"/>
    </xf>
    <xf numFmtId="0" fontId="11" fillId="12" borderId="5" xfId="0" applyFont="1" applyFill="1" applyBorder="1" applyAlignment="1">
      <alignment horizontal="center" vertical="center"/>
    </xf>
    <xf numFmtId="0" fontId="11" fillId="12" borderId="3" xfId="0" applyFont="1" applyFill="1" applyBorder="1" applyAlignment="1">
      <alignment horizontal="center" vertical="center"/>
    </xf>
    <xf numFmtId="0" fontId="11" fillId="0" borderId="8" xfId="0" applyFont="1" applyBorder="1" applyAlignment="1">
      <alignment horizontal="right"/>
    </xf>
    <xf numFmtId="0" fontId="11" fillId="0" borderId="20" xfId="0" applyFont="1" applyBorder="1" applyAlignment="1">
      <alignment horizontal="right"/>
    </xf>
    <xf numFmtId="0" fontId="11" fillId="0" borderId="4" xfId="0" applyFont="1" applyBorder="1" applyAlignment="1">
      <alignment horizontal="right"/>
    </xf>
    <xf numFmtId="0" fontId="11" fillId="0" borderId="5" xfId="0" applyFont="1" applyBorder="1" applyAlignment="1">
      <alignment horizontal="right"/>
    </xf>
    <xf numFmtId="0" fontId="11" fillId="0" borderId="17" xfId="0" applyFont="1" applyBorder="1" applyAlignment="1">
      <alignment horizontal="center"/>
    </xf>
    <xf numFmtId="0" fontId="34" fillId="6" borderId="4" xfId="0" applyFont="1" applyFill="1" applyBorder="1" applyAlignment="1">
      <alignment horizontal="left" vertical="center"/>
    </xf>
    <xf numFmtId="0" fontId="34" fillId="6" borderId="5" xfId="0" applyFont="1" applyFill="1" applyBorder="1" applyAlignment="1">
      <alignment horizontal="left" vertical="center"/>
    </xf>
    <xf numFmtId="0" fontId="34" fillId="6" borderId="16" xfId="0" applyFont="1" applyFill="1" applyBorder="1" applyAlignment="1">
      <alignment horizontal="left" vertical="center"/>
    </xf>
    <xf numFmtId="0" fontId="32" fillId="0" borderId="0" xfId="2" applyFont="1" applyBorder="1" applyAlignment="1" applyProtection="1">
      <alignment horizontal="center"/>
    </xf>
    <xf numFmtId="0" fontId="23" fillId="9" borderId="20" xfId="0" applyFont="1" applyFill="1" applyBorder="1" applyAlignment="1">
      <alignment horizontal="center" vertical="center"/>
    </xf>
    <xf numFmtId="0" fontId="23" fillId="9" borderId="16" xfId="0" applyFont="1" applyFill="1" applyBorder="1" applyAlignment="1">
      <alignment horizontal="center" vertical="center"/>
    </xf>
    <xf numFmtId="0" fontId="23" fillId="9" borderId="21" xfId="0" applyFont="1" applyFill="1" applyBorder="1" applyAlignment="1">
      <alignment horizontal="center" vertical="center"/>
    </xf>
    <xf numFmtId="0" fontId="23" fillId="9" borderId="7" xfId="0" applyFont="1" applyFill="1" applyBorder="1" applyAlignment="1">
      <alignment horizontal="center" vertical="center"/>
    </xf>
    <xf numFmtId="0" fontId="33" fillId="0" borderId="2" xfId="0" applyFont="1" applyBorder="1" applyAlignment="1">
      <alignment horizontal="center" vertical="center"/>
    </xf>
    <xf numFmtId="0" fontId="33" fillId="0" borderId="10" xfId="0" applyFont="1" applyBorder="1" applyAlignment="1">
      <alignment horizontal="center" vertical="center"/>
    </xf>
    <xf numFmtId="0" fontId="23" fillId="19" borderId="2" xfId="0" applyFont="1" applyFill="1" applyBorder="1" applyAlignment="1">
      <alignment horizontal="center" vertical="center"/>
    </xf>
    <xf numFmtId="0" fontId="23" fillId="9" borderId="20" xfId="0" applyFont="1" applyFill="1" applyBorder="1" applyAlignment="1">
      <alignment horizontal="center" vertical="center" wrapText="1"/>
    </xf>
    <xf numFmtId="0" fontId="23" fillId="9" borderId="16" xfId="0" applyFont="1" applyFill="1" applyBorder="1" applyAlignment="1">
      <alignment horizontal="center" vertical="center" wrapText="1"/>
    </xf>
    <xf numFmtId="0" fontId="23" fillId="9" borderId="21" xfId="0" applyFont="1" applyFill="1" applyBorder="1" applyAlignment="1">
      <alignment horizontal="center" vertical="center" wrapText="1"/>
    </xf>
    <xf numFmtId="0" fontId="23" fillId="9" borderId="7" xfId="0" applyFont="1" applyFill="1" applyBorder="1" applyAlignment="1">
      <alignment horizontal="center" vertical="center" wrapText="1"/>
    </xf>
    <xf numFmtId="0" fontId="16" fillId="6" borderId="8" xfId="0" applyFont="1" applyFill="1" applyBorder="1" applyAlignment="1">
      <alignment horizontal="center"/>
    </xf>
    <xf numFmtId="0" fontId="16" fillId="6" borderId="9" xfId="0" applyFont="1" applyFill="1" applyBorder="1" applyAlignment="1">
      <alignment horizontal="center"/>
    </xf>
    <xf numFmtId="0" fontId="16" fillId="6" borderId="6" xfId="0" applyFont="1" applyFill="1" applyBorder="1" applyAlignment="1">
      <alignment horizontal="center"/>
    </xf>
    <xf numFmtId="0" fontId="24" fillId="9" borderId="17" xfId="0" applyFont="1" applyFill="1" applyBorder="1" applyAlignment="1">
      <alignment horizontal="center" vertical="center"/>
    </xf>
    <xf numFmtId="0" fontId="24" fillId="9" borderId="7" xfId="0" applyFont="1" applyFill="1" applyBorder="1" applyAlignment="1">
      <alignment horizontal="center" vertical="center"/>
    </xf>
    <xf numFmtId="0" fontId="11" fillId="0" borderId="21" xfId="0" applyFont="1" applyBorder="1" applyAlignment="1">
      <alignment horizontal="center"/>
    </xf>
    <xf numFmtId="0" fontId="11" fillId="17" borderId="2" xfId="0" applyFont="1" applyFill="1" applyBorder="1" applyAlignment="1">
      <alignment horizontal="center" vertical="center"/>
    </xf>
    <xf numFmtId="0" fontId="11" fillId="17" borderId="4" xfId="0" applyFont="1" applyFill="1" applyBorder="1" applyAlignment="1">
      <alignment horizontal="center" vertical="center"/>
    </xf>
    <xf numFmtId="0" fontId="11" fillId="17" borderId="5" xfId="0" applyFont="1" applyFill="1" applyBorder="1" applyAlignment="1">
      <alignment horizontal="center" vertical="center"/>
    </xf>
    <xf numFmtId="0" fontId="11" fillId="17" borderId="3" xfId="0" applyFont="1" applyFill="1" applyBorder="1" applyAlignment="1">
      <alignment horizontal="center" vertical="center"/>
    </xf>
    <xf numFmtId="0" fontId="28" fillId="0" borderId="8" xfId="0" applyFont="1" applyBorder="1" applyAlignment="1" applyProtection="1">
      <alignment horizontal="left" vertical="top" wrapText="1"/>
      <protection locked="0"/>
    </xf>
    <xf numFmtId="0" fontId="28" fillId="0" borderId="20" xfId="0" applyFont="1" applyBorder="1" applyAlignment="1" applyProtection="1">
      <alignment horizontal="left" vertical="top" wrapText="1"/>
      <protection locked="0"/>
    </xf>
    <xf numFmtId="0" fontId="28" fillId="0" borderId="16" xfId="0" applyFont="1" applyBorder="1" applyAlignment="1" applyProtection="1">
      <alignment horizontal="left" vertical="top" wrapText="1"/>
      <protection locked="0"/>
    </xf>
    <xf numFmtId="0" fontId="28" fillId="0" borderId="15" xfId="0" applyFont="1" applyBorder="1" applyAlignment="1" applyProtection="1">
      <alignment horizontal="left" vertical="top" wrapText="1"/>
      <protection locked="0"/>
    </xf>
    <xf numFmtId="0" fontId="28" fillId="0" borderId="21" xfId="0" applyFont="1" applyBorder="1" applyAlignment="1" applyProtection="1">
      <alignment horizontal="left" vertical="top" wrapText="1"/>
      <protection locked="0"/>
    </xf>
    <xf numFmtId="0" fontId="28" fillId="0" borderId="7" xfId="0" applyFont="1" applyBorder="1" applyAlignment="1" applyProtection="1">
      <alignment horizontal="left" vertical="top" wrapText="1"/>
      <protection locked="0"/>
    </xf>
    <xf numFmtId="0" fontId="28" fillId="0" borderId="14" xfId="0" applyFont="1" applyFill="1" applyBorder="1" applyAlignment="1">
      <alignment horizontal="center"/>
    </xf>
    <xf numFmtId="0" fontId="3" fillId="20" borderId="2" xfId="0" applyFont="1" applyFill="1" applyBorder="1" applyAlignment="1">
      <alignment horizontal="center" vertical="center"/>
    </xf>
    <xf numFmtId="0" fontId="3" fillId="1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9" borderId="2" xfId="0" applyFont="1" applyFill="1" applyBorder="1" applyAlignment="1">
      <alignment horizontal="center" vertical="center"/>
    </xf>
    <xf numFmtId="0" fontId="3" fillId="19"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7" xfId="0" applyFont="1" applyFill="1" applyBorder="1" applyAlignment="1">
      <alignment horizontal="center"/>
    </xf>
    <xf numFmtId="0" fontId="3" fillId="0" borderId="9" xfId="0" applyFont="1" applyFill="1" applyBorder="1" applyAlignment="1">
      <alignment horizontal="center"/>
    </xf>
    <xf numFmtId="0" fontId="3" fillId="17" borderId="2" xfId="0" applyFont="1" applyFill="1" applyBorder="1" applyAlignment="1">
      <alignment horizontal="center" vertical="center"/>
    </xf>
    <xf numFmtId="0" fontId="28" fillId="0" borderId="2" xfId="0" applyFont="1" applyBorder="1" applyAlignment="1" applyProtection="1">
      <alignment horizontal="center" vertical="top" wrapText="1"/>
      <protection locked="0"/>
    </xf>
    <xf numFmtId="0" fontId="3" fillId="14" borderId="14" xfId="0" applyFont="1" applyFill="1" applyBorder="1" applyAlignment="1">
      <alignment horizontal="center" vertical="center"/>
    </xf>
    <xf numFmtId="0" fontId="3" fillId="14"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3" fillId="12" borderId="4" xfId="0" applyFont="1" applyFill="1" applyBorder="1" applyAlignment="1">
      <alignment horizontal="center" vertical="center"/>
    </xf>
    <xf numFmtId="0" fontId="3" fillId="12" borderId="5" xfId="0" applyFont="1" applyFill="1" applyBorder="1" applyAlignment="1">
      <alignment horizontal="center" vertical="center"/>
    </xf>
    <xf numFmtId="0" fontId="3" fillId="12"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7" fillId="21" borderId="8" xfId="0" applyFont="1" applyFill="1" applyBorder="1" applyAlignment="1">
      <alignment horizontal="center" vertical="center"/>
    </xf>
    <xf numFmtId="0" fontId="7" fillId="21" borderId="20" xfId="0" applyFont="1" applyFill="1" applyBorder="1" applyAlignment="1">
      <alignment horizontal="center" vertical="center"/>
    </xf>
    <xf numFmtId="0" fontId="3" fillId="13" borderId="2" xfId="0" applyFont="1" applyFill="1" applyBorder="1" applyAlignment="1">
      <alignment horizontal="center" vertical="center"/>
    </xf>
    <xf numFmtId="0" fontId="7" fillId="7" borderId="2" xfId="0" applyFont="1" applyFill="1" applyBorder="1" applyAlignment="1">
      <alignment horizontal="center" vertical="center"/>
    </xf>
    <xf numFmtId="0" fontId="28" fillId="0" borderId="4" xfId="0" applyFont="1" applyBorder="1" applyAlignment="1" applyProtection="1">
      <alignment horizontal="center" vertical="top" wrapText="1"/>
      <protection locked="0"/>
    </xf>
    <xf numFmtId="0" fontId="28" fillId="0" borderId="5" xfId="0" applyFont="1" applyBorder="1" applyAlignment="1" applyProtection="1">
      <alignment horizontal="center" vertical="top" wrapText="1"/>
      <protection locked="0"/>
    </xf>
    <xf numFmtId="0" fontId="28" fillId="0" borderId="3" xfId="0" applyFont="1" applyBorder="1" applyAlignment="1" applyProtection="1">
      <alignment horizontal="center" vertical="top" wrapText="1"/>
      <protection locked="0"/>
    </xf>
    <xf numFmtId="0" fontId="3" fillId="17" borderId="14" xfId="0" applyFont="1" applyFill="1" applyBorder="1" applyAlignment="1">
      <alignment horizontal="center" vertical="center"/>
    </xf>
    <xf numFmtId="0" fontId="3" fillId="17" borderId="0" xfId="0" applyFont="1" applyFill="1" applyBorder="1" applyAlignment="1">
      <alignment horizontal="center" vertical="center"/>
    </xf>
    <xf numFmtId="0" fontId="7" fillId="21" borderId="2" xfId="0" applyFont="1" applyFill="1" applyBorder="1" applyAlignment="1">
      <alignment horizontal="center" vertical="center"/>
    </xf>
    <xf numFmtId="0" fontId="7" fillId="9" borderId="2" xfId="0" applyFont="1" applyFill="1" applyBorder="1" applyAlignment="1">
      <alignment horizontal="center" vertical="center"/>
    </xf>
    <xf numFmtId="0" fontId="48" fillId="0" borderId="8" xfId="0" applyFont="1" applyBorder="1" applyAlignment="1" applyProtection="1">
      <alignment horizontal="left" vertical="center" wrapText="1"/>
      <protection locked="0"/>
    </xf>
    <xf numFmtId="0" fontId="48" fillId="0" borderId="20" xfId="0" applyFont="1" applyBorder="1" applyAlignment="1" applyProtection="1">
      <alignment horizontal="left" vertical="center" wrapText="1"/>
      <protection locked="0"/>
    </xf>
    <xf numFmtId="0" fontId="48" fillId="0" borderId="16" xfId="0" applyFont="1" applyBorder="1" applyAlignment="1" applyProtection="1">
      <alignment horizontal="left" vertical="center" wrapText="1"/>
      <protection locked="0"/>
    </xf>
    <xf numFmtId="0" fontId="48" fillId="0" borderId="15" xfId="0" applyFont="1" applyBorder="1" applyAlignment="1" applyProtection="1">
      <alignment horizontal="left" vertical="center" wrapText="1"/>
      <protection locked="0"/>
    </xf>
    <xf numFmtId="0" fontId="48" fillId="0" borderId="21" xfId="0" applyFont="1" applyBorder="1" applyAlignment="1" applyProtection="1">
      <alignment horizontal="left" vertical="center" wrapText="1"/>
      <protection locked="0"/>
    </xf>
    <xf numFmtId="0" fontId="48" fillId="0" borderId="7" xfId="0" applyFont="1" applyBorder="1" applyAlignment="1" applyProtection="1">
      <alignment horizontal="left" vertical="center" wrapText="1"/>
      <protection locked="0"/>
    </xf>
    <xf numFmtId="0" fontId="28" fillId="0" borderId="2" xfId="0" applyFont="1" applyBorder="1" applyAlignment="1" applyProtection="1">
      <alignment horizontal="center" vertical="top"/>
      <protection locked="0"/>
    </xf>
    <xf numFmtId="0" fontId="28" fillId="0" borderId="2" xfId="0" applyFont="1" applyBorder="1" applyAlignment="1" applyProtection="1">
      <alignment horizontal="center" vertical="center" wrapText="1"/>
      <protection locked="0"/>
    </xf>
    <xf numFmtId="0" fontId="3" fillId="14"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28" fillId="0" borderId="8" xfId="0" applyFont="1" applyBorder="1" applyAlignment="1" applyProtection="1">
      <alignment horizontal="left" vertical="center" wrapText="1"/>
      <protection locked="0"/>
    </xf>
    <xf numFmtId="0" fontId="28" fillId="0" borderId="20" xfId="0" applyFont="1" applyBorder="1" applyAlignment="1" applyProtection="1">
      <alignment horizontal="left" vertical="center" wrapText="1"/>
      <protection locked="0"/>
    </xf>
    <xf numFmtId="0" fontId="28" fillId="0" borderId="16" xfId="0" applyFont="1" applyBorder="1" applyAlignment="1" applyProtection="1">
      <alignment horizontal="left" vertical="center" wrapText="1"/>
      <protection locked="0"/>
    </xf>
  </cellXfs>
  <cellStyles count="9">
    <cellStyle name="Estilo 1" xfId="1"/>
    <cellStyle name="Hipervínculo" xfId="2" builtinId="8"/>
    <cellStyle name="Hipervínculo 2" xfId="8"/>
    <cellStyle name="Normal" xfId="0" builtinId="0"/>
    <cellStyle name="Normal 2" xfId="3"/>
    <cellStyle name="Normal 3" xfId="4"/>
    <cellStyle name="Normal 4" xfId="5"/>
    <cellStyle name="Normal 5" xfId="7"/>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BA4-4E50-AA0E-859DB7AE4D0F}"/>
              </c:ext>
            </c:extLst>
          </c:dPt>
          <c:dPt>
            <c:idx val="1"/>
            <c:invertIfNegative val="0"/>
            <c:bubble3D val="0"/>
            <c:spPr>
              <a:solidFill>
                <a:srgbClr val="C00000"/>
              </a:solidFill>
            </c:spPr>
            <c:extLst>
              <c:ext xmlns:c16="http://schemas.microsoft.com/office/drawing/2014/chart" uri="{C3380CC4-5D6E-409C-BE32-E72D297353CC}">
                <c16:uniqueId val="{00000003-7BA4-4E50-AA0E-859DB7AE4D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BA4-4E50-AA0E-859DB7AE4D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BA4-4E50-AA0E-859DB7AE4D0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8-7BA4-4E50-AA0E-859DB7AE4D0F}"/>
            </c:ext>
          </c:extLst>
        </c:ser>
        <c:dLbls>
          <c:showLegendKey val="0"/>
          <c:showVal val="0"/>
          <c:showCatName val="0"/>
          <c:showSerName val="0"/>
          <c:showPercent val="0"/>
          <c:showBubbleSize val="0"/>
        </c:dLbls>
        <c:gapWidth val="150"/>
        <c:shape val="box"/>
        <c:axId val="142263168"/>
        <c:axId val="377032960"/>
        <c:axId val="0"/>
      </c:bar3DChart>
      <c:catAx>
        <c:axId val="142263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32960"/>
        <c:crosses val="autoZero"/>
        <c:auto val="1"/>
        <c:lblAlgn val="ctr"/>
        <c:lblOffset val="100"/>
        <c:noMultiLvlLbl val="0"/>
      </c:catAx>
      <c:valAx>
        <c:axId val="377032960"/>
        <c:scaling>
          <c:orientation val="minMax"/>
        </c:scaling>
        <c:delete val="1"/>
        <c:axPos val="l"/>
        <c:numFmt formatCode="0%" sourceLinked="1"/>
        <c:majorTickMark val="out"/>
        <c:minorTickMark val="none"/>
        <c:tickLblPos val="nextTo"/>
        <c:crossAx val="1422631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ESTRATÉGICO</a:t>
            </a:r>
          </a:p>
        </c:rich>
      </c:tx>
      <c:layout/>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DFD7-40A8-BD4A-AF2A0CBD739B}"/>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DFD7-40A8-BD4A-AF2A0CBD739B}"/>
                </c:ext>
              </c:extLst>
            </c:dLbl>
            <c:dLbl>
              <c:idx val="3"/>
              <c:layout/>
              <c:spPr/>
              <c:txPr>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DFD7-40A8-BD4A-AF2A0CBD739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3-DFD7-40A8-BD4A-AF2A0CBD739B}"/>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DFD7-40A8-BD4A-AF2A0CBD739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5-DFD7-40A8-BD4A-AF2A0CBD739B}"/>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DFD7-40A8-BD4A-AF2A0CBD739B}"/>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DFD7-40A8-BD4A-AF2A0CBD739B}"/>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DFD7-40A8-BD4A-AF2A0CBD739B}"/>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DFD7-40A8-BD4A-AF2A0CBD739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DFD7-40A8-BD4A-AF2A0CBD739B}"/>
            </c:ext>
          </c:extLst>
        </c:ser>
        <c:ser>
          <c:idx val="3"/>
          <c:order val="3"/>
          <c:tx>
            <c:v>AÑO 2026</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DFD7-40A8-BD4A-AF2A0CBD739B}"/>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DFD7-40A8-BD4A-AF2A0CBD739B}"/>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DFD7-40A8-BD4A-AF2A0CBD739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DFD7-40A8-BD4A-AF2A0CBD739B}"/>
            </c:ext>
          </c:extLst>
        </c:ser>
        <c:dLbls>
          <c:showLegendKey val="0"/>
          <c:showVal val="0"/>
          <c:showCatName val="0"/>
          <c:showSerName val="0"/>
          <c:showPercent val="0"/>
          <c:showBubbleSize val="0"/>
        </c:dLbls>
        <c:smooth val="0"/>
        <c:axId val="377034048"/>
        <c:axId val="377030240"/>
      </c:lineChart>
      <c:catAx>
        <c:axId val="37703404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n-US"/>
          </a:p>
        </c:txPr>
        <c:crossAx val="377030240"/>
        <c:crosses val="autoZero"/>
        <c:auto val="1"/>
        <c:lblAlgn val="ctr"/>
        <c:lblOffset val="100"/>
        <c:noMultiLvlLbl val="0"/>
      </c:catAx>
      <c:valAx>
        <c:axId val="377030240"/>
        <c:scaling>
          <c:orientation val="minMax"/>
        </c:scaling>
        <c:delete val="1"/>
        <c:axPos val="l"/>
        <c:numFmt formatCode="0%" sourceLinked="1"/>
        <c:majorTickMark val="out"/>
        <c:minorTickMark val="none"/>
        <c:tickLblPos val="nextTo"/>
        <c:crossAx val="377034048"/>
        <c:crosses val="autoZero"/>
        <c:crossBetween val="between"/>
      </c:valAx>
    </c:plotArea>
    <c:legend>
      <c:legendPos val="b"/>
      <c:layout/>
      <c:overlay val="0"/>
      <c:txPr>
        <a:bodyPr/>
        <a:lstStyle/>
        <a:p>
          <a:pPr>
            <a:defRPr sz="92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GESTIÓN ESTRATEGICA</a:t>
            </a:r>
          </a:p>
        </c:rich>
      </c:tx>
      <c:layout/>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9FC4-4E0D-A3A1-EB2B9386309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9FC4-4E0D-A3A1-EB2B9386309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2313-4511-A72E-8BCF335114B6}"/>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9FC4-4E0D-A3A1-EB2B9386309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9FC4-4E0D-A3A1-EB2B9386309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9FC4-4E0D-A3A1-EB2B9386309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9FC4-4E0D-A3A1-EB2B9386309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313-4511-A72E-8BCF335114B6}"/>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9FC4-4E0D-A3A1-EB2B9386309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9FC4-4E0D-A3A1-EB2B9386309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9FC4-4E0D-A3A1-EB2B9386309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9FC4-4E0D-A3A1-EB2B9386309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313-4511-A72E-8BCF335114B6}"/>
            </c:ext>
          </c:extLst>
        </c:ser>
        <c:ser>
          <c:idx val="3"/>
          <c:order val="3"/>
          <c:tx>
            <c:v>AÑO 2026</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2313-4511-A72E-8BCF335114B6}"/>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2313-4511-A72E-8BCF335114B6}"/>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2313-4511-A72E-8BCF335114B6}"/>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2313-4511-A72E-8BCF335114B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313-4511-A72E-8BCF335114B6}"/>
            </c:ext>
          </c:extLst>
        </c:ser>
        <c:dLbls>
          <c:showLegendKey val="0"/>
          <c:showVal val="0"/>
          <c:showCatName val="0"/>
          <c:showSerName val="0"/>
          <c:showPercent val="0"/>
          <c:showBubbleSize val="0"/>
        </c:dLbls>
        <c:smooth val="0"/>
        <c:axId val="377025888"/>
        <c:axId val="377030784"/>
      </c:lineChart>
      <c:catAx>
        <c:axId val="3770258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77030784"/>
        <c:crosses val="autoZero"/>
        <c:auto val="1"/>
        <c:lblAlgn val="ctr"/>
        <c:lblOffset val="100"/>
        <c:noMultiLvlLbl val="0"/>
      </c:catAx>
      <c:valAx>
        <c:axId val="377030784"/>
        <c:scaling>
          <c:orientation val="minMax"/>
        </c:scaling>
        <c:delete val="1"/>
        <c:axPos val="l"/>
        <c:numFmt formatCode="0%" sourceLinked="1"/>
        <c:majorTickMark val="out"/>
        <c:minorTickMark val="none"/>
        <c:tickLblPos val="nextTo"/>
        <c:crossAx val="377025888"/>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layout/>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5E2E-4610-973F-6C060E63E786}"/>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5E2E-4610-973F-6C060E63E78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Directiva!$C$6:$F$6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5E2E-4610-973F-6C060E63E786}"/>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5E2E-4610-973F-6C060E63E786}"/>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5E2E-4610-973F-6C060E63E786}"/>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5E2E-4610-973F-6C060E63E786}"/>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5E2E-4610-973F-6C060E63E78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5E2E-4610-973F-6C060E63E786}"/>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5E2E-4610-973F-6C060E63E786}"/>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5E2E-4610-973F-6C060E63E786}"/>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5E2E-4610-973F-6C060E63E786}"/>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5E2E-4610-973F-6C060E63E78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E2E-4610-973F-6C060E63E786}"/>
            </c:ext>
          </c:extLst>
        </c:ser>
        <c:ser>
          <c:idx val="3"/>
          <c:order val="3"/>
          <c:tx>
            <c:v>AÑO 2026</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5E2E-4610-973F-6C060E63E786}"/>
            </c:ext>
          </c:extLst>
        </c:ser>
        <c:dLbls>
          <c:showLegendKey val="0"/>
          <c:showVal val="0"/>
          <c:showCatName val="0"/>
          <c:showSerName val="0"/>
          <c:showPercent val="0"/>
          <c:showBubbleSize val="0"/>
        </c:dLbls>
        <c:smooth val="0"/>
        <c:axId val="377021536"/>
        <c:axId val="377031872"/>
      </c:lineChart>
      <c:catAx>
        <c:axId val="3770215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77031872"/>
        <c:crosses val="autoZero"/>
        <c:auto val="1"/>
        <c:lblAlgn val="ctr"/>
        <c:lblOffset val="100"/>
        <c:noMultiLvlLbl val="0"/>
      </c:catAx>
      <c:valAx>
        <c:axId val="377031872"/>
        <c:scaling>
          <c:orientation val="minMax"/>
        </c:scaling>
        <c:delete val="1"/>
        <c:axPos val="l"/>
        <c:numFmt formatCode="0%" sourceLinked="1"/>
        <c:majorTickMark val="out"/>
        <c:minorTickMark val="none"/>
        <c:tickLblPos val="nextTo"/>
        <c:crossAx val="377021536"/>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4B8-49A4-8D66-AE6696CC33CE}"/>
              </c:ext>
            </c:extLst>
          </c:dPt>
          <c:dPt>
            <c:idx val="1"/>
            <c:invertIfNegative val="0"/>
            <c:bubble3D val="0"/>
            <c:spPr>
              <a:solidFill>
                <a:srgbClr val="C00000"/>
              </a:solidFill>
            </c:spPr>
            <c:extLst>
              <c:ext xmlns:c16="http://schemas.microsoft.com/office/drawing/2014/chart" uri="{C3380CC4-5D6E-409C-BE32-E72D297353CC}">
                <c16:uniqueId val="{00000003-94B8-49A4-8D66-AE6696CC33C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4B8-49A4-8D66-AE6696CC33C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4B8-49A4-8D66-AE6696CC33C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94B8-49A4-8D66-AE6696CC33CE}"/>
            </c:ext>
          </c:extLst>
        </c:ser>
        <c:dLbls>
          <c:showLegendKey val="0"/>
          <c:showVal val="0"/>
          <c:showCatName val="0"/>
          <c:showSerName val="0"/>
          <c:showPercent val="0"/>
          <c:showBubbleSize val="0"/>
        </c:dLbls>
        <c:gapWidth val="150"/>
        <c:shape val="box"/>
        <c:axId val="377032416"/>
        <c:axId val="377022080"/>
        <c:axId val="0"/>
      </c:bar3DChart>
      <c:catAx>
        <c:axId val="377032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2080"/>
        <c:crosses val="autoZero"/>
        <c:auto val="1"/>
        <c:lblAlgn val="ctr"/>
        <c:lblOffset val="100"/>
        <c:noMultiLvlLbl val="0"/>
      </c:catAx>
      <c:valAx>
        <c:axId val="377022080"/>
        <c:scaling>
          <c:orientation val="minMax"/>
        </c:scaling>
        <c:delete val="1"/>
        <c:axPos val="l"/>
        <c:numFmt formatCode="0%" sourceLinked="1"/>
        <c:majorTickMark val="out"/>
        <c:minorTickMark val="none"/>
        <c:tickLblPos val="nextTo"/>
        <c:crossAx val="3770324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5EA-41B1-9DD4-034150880033}"/>
              </c:ext>
            </c:extLst>
          </c:dPt>
          <c:dPt>
            <c:idx val="1"/>
            <c:invertIfNegative val="0"/>
            <c:bubble3D val="0"/>
            <c:spPr>
              <a:solidFill>
                <a:srgbClr val="C00000"/>
              </a:solidFill>
            </c:spPr>
            <c:extLst>
              <c:ext xmlns:c16="http://schemas.microsoft.com/office/drawing/2014/chart" uri="{C3380CC4-5D6E-409C-BE32-E72D297353CC}">
                <c16:uniqueId val="{00000003-95EA-41B1-9DD4-03415088003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5EA-41B1-9DD4-03415088003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5EA-41B1-9DD4-034150880033}"/>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8-95EA-41B1-9DD4-034150880033}"/>
            </c:ext>
          </c:extLst>
        </c:ser>
        <c:dLbls>
          <c:showLegendKey val="0"/>
          <c:showVal val="0"/>
          <c:showCatName val="0"/>
          <c:showSerName val="0"/>
          <c:showPercent val="0"/>
          <c:showBubbleSize val="0"/>
        </c:dLbls>
        <c:gapWidth val="150"/>
        <c:shape val="box"/>
        <c:axId val="377022624"/>
        <c:axId val="377024256"/>
        <c:axId val="0"/>
      </c:bar3DChart>
      <c:catAx>
        <c:axId val="377022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4256"/>
        <c:crosses val="autoZero"/>
        <c:auto val="1"/>
        <c:lblAlgn val="ctr"/>
        <c:lblOffset val="100"/>
        <c:noMultiLvlLbl val="0"/>
      </c:catAx>
      <c:valAx>
        <c:axId val="377024256"/>
        <c:scaling>
          <c:orientation val="minMax"/>
        </c:scaling>
        <c:delete val="1"/>
        <c:axPos val="l"/>
        <c:numFmt formatCode="0%" sourceLinked="1"/>
        <c:majorTickMark val="out"/>
        <c:minorTickMark val="none"/>
        <c:tickLblPos val="nextTo"/>
        <c:crossAx val="3770226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C7D-4E4F-B732-35463602CB81}"/>
              </c:ext>
            </c:extLst>
          </c:dPt>
          <c:dPt>
            <c:idx val="1"/>
            <c:invertIfNegative val="0"/>
            <c:bubble3D val="0"/>
            <c:spPr>
              <a:solidFill>
                <a:srgbClr val="C00000"/>
              </a:solidFill>
            </c:spPr>
            <c:extLst>
              <c:ext xmlns:c16="http://schemas.microsoft.com/office/drawing/2014/chart" uri="{C3380CC4-5D6E-409C-BE32-E72D297353CC}">
                <c16:uniqueId val="{00000003-EC7D-4E4F-B732-35463602CB8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C7D-4E4F-B732-35463602CB8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C7D-4E4F-B732-35463602CB8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8-EC7D-4E4F-B732-35463602CB81}"/>
            </c:ext>
          </c:extLst>
        </c:ser>
        <c:dLbls>
          <c:showLegendKey val="0"/>
          <c:showVal val="0"/>
          <c:showCatName val="0"/>
          <c:showSerName val="0"/>
          <c:showPercent val="0"/>
          <c:showBubbleSize val="0"/>
        </c:dLbls>
        <c:gapWidth val="150"/>
        <c:shape val="box"/>
        <c:axId val="377024800"/>
        <c:axId val="377025344"/>
        <c:axId val="0"/>
      </c:bar3DChart>
      <c:catAx>
        <c:axId val="377024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5344"/>
        <c:crosses val="autoZero"/>
        <c:auto val="1"/>
        <c:lblAlgn val="ctr"/>
        <c:lblOffset val="100"/>
        <c:noMultiLvlLbl val="0"/>
      </c:catAx>
      <c:valAx>
        <c:axId val="377025344"/>
        <c:scaling>
          <c:orientation val="minMax"/>
        </c:scaling>
        <c:delete val="1"/>
        <c:axPos val="l"/>
        <c:numFmt formatCode="0%" sourceLinked="1"/>
        <c:majorTickMark val="out"/>
        <c:minorTickMark val="none"/>
        <c:tickLblPos val="nextTo"/>
        <c:crossAx val="3770248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layout/>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13EB-4750-A2FD-ADEAF241DC19}"/>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13EB-4750-A2FD-ADEAF241DC1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13EB-4750-A2FD-ADEAF241DC19}"/>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13EB-4750-A2FD-ADEAF241DC19}"/>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13EB-4750-A2FD-ADEAF241DC19}"/>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13EB-4750-A2FD-ADEAF241DC19}"/>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13EB-4750-A2FD-ADEAF241DC1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3EB-4750-A2FD-ADEAF241DC19}"/>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13EB-4750-A2FD-ADEAF241DC19}"/>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13EB-4750-A2FD-ADEAF241DC19}"/>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13EB-4750-A2FD-ADEAF241DC19}"/>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13EB-4750-A2FD-ADEAF241DC1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3EB-4750-A2FD-ADEAF241DC19}"/>
            </c:ext>
          </c:extLst>
        </c:ser>
        <c:ser>
          <c:idx val="3"/>
          <c:order val="3"/>
          <c:tx>
            <c:v>AÑO 2026</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13EB-4750-A2FD-ADEAF241DC19}"/>
            </c:ext>
          </c:extLst>
        </c:ser>
        <c:dLbls>
          <c:showLegendKey val="0"/>
          <c:showVal val="0"/>
          <c:showCatName val="0"/>
          <c:showSerName val="0"/>
          <c:showPercent val="0"/>
          <c:showBubbleSize val="0"/>
        </c:dLbls>
        <c:smooth val="0"/>
        <c:axId val="379338848"/>
        <c:axId val="379345920"/>
      </c:lineChart>
      <c:catAx>
        <c:axId val="3793388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79345920"/>
        <c:crosses val="autoZero"/>
        <c:auto val="1"/>
        <c:lblAlgn val="ctr"/>
        <c:lblOffset val="100"/>
        <c:noMultiLvlLbl val="0"/>
      </c:catAx>
      <c:valAx>
        <c:axId val="379345920"/>
        <c:scaling>
          <c:orientation val="minMax"/>
        </c:scaling>
        <c:delete val="1"/>
        <c:axPos val="l"/>
        <c:numFmt formatCode="0%" sourceLinked="1"/>
        <c:majorTickMark val="out"/>
        <c:minorTickMark val="none"/>
        <c:tickLblPos val="nextTo"/>
        <c:crossAx val="379338848"/>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A9F-48E3-878B-5F984941258F}"/>
              </c:ext>
            </c:extLst>
          </c:dPt>
          <c:dPt>
            <c:idx val="1"/>
            <c:invertIfNegative val="0"/>
            <c:bubble3D val="0"/>
            <c:spPr>
              <a:solidFill>
                <a:srgbClr val="C00000"/>
              </a:solidFill>
            </c:spPr>
            <c:extLst>
              <c:ext xmlns:c16="http://schemas.microsoft.com/office/drawing/2014/chart" uri="{C3380CC4-5D6E-409C-BE32-E72D297353CC}">
                <c16:uniqueId val="{00000003-BA9F-48E3-878B-5F984941258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A9F-48E3-878B-5F984941258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A9F-48E3-878B-5F984941258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c:v>
                </c:pt>
                <c:pt idx="1">
                  <c:v>0</c:v>
                </c:pt>
                <c:pt idx="2">
                  <c:v>0.1111111111111111</c:v>
                </c:pt>
                <c:pt idx="3">
                  <c:v>0.88888888888888884</c:v>
                </c:pt>
              </c:numCache>
            </c:numRef>
          </c:val>
          <c:extLst>
            <c:ext xmlns:c16="http://schemas.microsoft.com/office/drawing/2014/chart" uri="{C3380CC4-5D6E-409C-BE32-E72D297353CC}">
              <c16:uniqueId val="{00000008-BA9F-48E3-878B-5F984941258F}"/>
            </c:ext>
          </c:extLst>
        </c:ser>
        <c:dLbls>
          <c:showLegendKey val="0"/>
          <c:showVal val="0"/>
          <c:showCatName val="0"/>
          <c:showSerName val="0"/>
          <c:showPercent val="0"/>
          <c:showBubbleSize val="0"/>
        </c:dLbls>
        <c:gapWidth val="150"/>
        <c:shape val="box"/>
        <c:axId val="379352448"/>
        <c:axId val="379351904"/>
        <c:axId val="0"/>
      </c:bar3DChart>
      <c:catAx>
        <c:axId val="379352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9351904"/>
        <c:crosses val="autoZero"/>
        <c:auto val="1"/>
        <c:lblAlgn val="ctr"/>
        <c:lblOffset val="100"/>
        <c:noMultiLvlLbl val="0"/>
      </c:catAx>
      <c:valAx>
        <c:axId val="379351904"/>
        <c:scaling>
          <c:orientation val="minMax"/>
        </c:scaling>
        <c:delete val="1"/>
        <c:axPos val="l"/>
        <c:numFmt formatCode="0%" sourceLinked="1"/>
        <c:majorTickMark val="out"/>
        <c:minorTickMark val="none"/>
        <c:tickLblPos val="nextTo"/>
        <c:crossAx val="3793524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E5D-4489-8FE3-AC59DDCEB9CE}"/>
              </c:ext>
            </c:extLst>
          </c:dPt>
          <c:dPt>
            <c:idx val="1"/>
            <c:invertIfNegative val="0"/>
            <c:bubble3D val="0"/>
            <c:spPr>
              <a:solidFill>
                <a:srgbClr val="C00000"/>
              </a:solidFill>
            </c:spPr>
            <c:extLst>
              <c:ext xmlns:c16="http://schemas.microsoft.com/office/drawing/2014/chart" uri="{C3380CC4-5D6E-409C-BE32-E72D297353CC}">
                <c16:uniqueId val="{00000003-BE5D-4489-8FE3-AC59DDCEB9C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E5D-4489-8FE3-AC59DDCEB9C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E5D-4489-8FE3-AC59DDCEB9C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Directiva!$H$8:$K$8</c:f>
              <c:numCache>
                <c:formatCode>0%</c:formatCode>
                <c:ptCount val="4"/>
                <c:pt idx="0">
                  <c:v>0</c:v>
                </c:pt>
                <c:pt idx="1">
                  <c:v>0</c:v>
                </c:pt>
                <c:pt idx="2">
                  <c:v>0</c:v>
                </c:pt>
                <c:pt idx="3">
                  <c:v>0</c:v>
                </c:pt>
              </c:numCache>
            </c:numRef>
          </c:val>
          <c:extLst>
            <c:ext xmlns:c16="http://schemas.microsoft.com/office/drawing/2014/chart" uri="{C3380CC4-5D6E-409C-BE32-E72D297353CC}">
              <c16:uniqueId val="{00000008-BE5D-4489-8FE3-AC59DDCEB9CE}"/>
            </c:ext>
          </c:extLst>
        </c:ser>
        <c:dLbls>
          <c:showLegendKey val="0"/>
          <c:showVal val="0"/>
          <c:showCatName val="0"/>
          <c:showSerName val="0"/>
          <c:showPercent val="0"/>
          <c:showBubbleSize val="0"/>
        </c:dLbls>
        <c:gapWidth val="150"/>
        <c:shape val="box"/>
        <c:axId val="379344288"/>
        <c:axId val="379352992"/>
        <c:axId val="0"/>
      </c:bar3DChart>
      <c:catAx>
        <c:axId val="379344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9352992"/>
        <c:crosses val="autoZero"/>
        <c:auto val="1"/>
        <c:lblAlgn val="ctr"/>
        <c:lblOffset val="100"/>
        <c:noMultiLvlLbl val="0"/>
      </c:catAx>
      <c:valAx>
        <c:axId val="379352992"/>
        <c:scaling>
          <c:orientation val="minMax"/>
        </c:scaling>
        <c:delete val="1"/>
        <c:axPos val="l"/>
        <c:numFmt formatCode="0%" sourceLinked="1"/>
        <c:majorTickMark val="out"/>
        <c:minorTickMark val="none"/>
        <c:tickLblPos val="nextTo"/>
        <c:crossAx val="3793442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C81-496E-B2A6-D79AE2BC6FF7}"/>
              </c:ext>
            </c:extLst>
          </c:dPt>
          <c:dPt>
            <c:idx val="1"/>
            <c:invertIfNegative val="0"/>
            <c:bubble3D val="0"/>
            <c:spPr>
              <a:solidFill>
                <a:srgbClr val="C00000"/>
              </a:solidFill>
            </c:spPr>
            <c:extLst>
              <c:ext xmlns:c16="http://schemas.microsoft.com/office/drawing/2014/chart" uri="{C3380CC4-5D6E-409C-BE32-E72D297353CC}">
                <c16:uniqueId val="{00000003-9C81-496E-B2A6-D79AE2BC6FF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C81-496E-B2A6-D79AE2BC6FF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C81-496E-B2A6-D79AE2BC6FF7}"/>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8-9C81-496E-B2A6-D79AE2BC6FF7}"/>
            </c:ext>
          </c:extLst>
        </c:ser>
        <c:dLbls>
          <c:showLegendKey val="0"/>
          <c:showVal val="0"/>
          <c:showCatName val="0"/>
          <c:showSerName val="0"/>
          <c:showPercent val="0"/>
          <c:showBubbleSize val="0"/>
        </c:dLbls>
        <c:gapWidth val="150"/>
        <c:shape val="box"/>
        <c:axId val="379353536"/>
        <c:axId val="379347552"/>
        <c:axId val="0"/>
      </c:bar3DChart>
      <c:catAx>
        <c:axId val="379353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9347552"/>
        <c:crosses val="autoZero"/>
        <c:auto val="1"/>
        <c:lblAlgn val="ctr"/>
        <c:lblOffset val="100"/>
        <c:noMultiLvlLbl val="0"/>
      </c:catAx>
      <c:valAx>
        <c:axId val="379347552"/>
        <c:scaling>
          <c:orientation val="minMax"/>
        </c:scaling>
        <c:delete val="1"/>
        <c:axPos val="l"/>
        <c:numFmt formatCode="0%" sourceLinked="1"/>
        <c:majorTickMark val="out"/>
        <c:minorTickMark val="none"/>
        <c:tickLblPos val="nextTo"/>
        <c:crossAx val="3793535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674-4386-9AE5-AAC8981B8F69}"/>
              </c:ext>
            </c:extLst>
          </c:dPt>
          <c:dPt>
            <c:idx val="1"/>
            <c:invertIfNegative val="0"/>
            <c:bubble3D val="0"/>
            <c:spPr>
              <a:solidFill>
                <a:srgbClr val="C00000"/>
              </a:solidFill>
            </c:spPr>
            <c:extLst>
              <c:ext xmlns:c16="http://schemas.microsoft.com/office/drawing/2014/chart" uri="{C3380CC4-5D6E-409C-BE32-E72D297353CC}">
                <c16:uniqueId val="{00000003-8674-4386-9AE5-AAC8981B8F6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674-4386-9AE5-AAC8981B8F6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674-4386-9AE5-AAC8981B8F6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8-8674-4386-9AE5-AAC8981B8F69}"/>
            </c:ext>
          </c:extLst>
        </c:ser>
        <c:dLbls>
          <c:showLegendKey val="0"/>
          <c:showVal val="0"/>
          <c:showCatName val="0"/>
          <c:showSerName val="0"/>
          <c:showPercent val="0"/>
          <c:showBubbleSize val="0"/>
        </c:dLbls>
        <c:gapWidth val="150"/>
        <c:shape val="box"/>
        <c:axId val="377036224"/>
        <c:axId val="377023168"/>
        <c:axId val="0"/>
      </c:bar3DChart>
      <c:catAx>
        <c:axId val="377036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3168"/>
        <c:crosses val="autoZero"/>
        <c:auto val="1"/>
        <c:lblAlgn val="ctr"/>
        <c:lblOffset val="100"/>
        <c:noMultiLvlLbl val="0"/>
      </c:catAx>
      <c:valAx>
        <c:axId val="377023168"/>
        <c:scaling>
          <c:orientation val="minMax"/>
        </c:scaling>
        <c:delete val="1"/>
        <c:axPos val="l"/>
        <c:numFmt formatCode="0%" sourceLinked="1"/>
        <c:majorTickMark val="out"/>
        <c:minorTickMark val="none"/>
        <c:tickLblPos val="nextTo"/>
        <c:crossAx val="3770362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layout/>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49FC-4E23-9A70-4B0E448858A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49FC-4E23-9A70-4B0E448858A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c:v>
                </c:pt>
                <c:pt idx="1">
                  <c:v>0</c:v>
                </c:pt>
                <c:pt idx="2">
                  <c:v>0.1111111111111111</c:v>
                </c:pt>
                <c:pt idx="3">
                  <c:v>0.88888888888888884</c:v>
                </c:pt>
              </c:numCache>
            </c:numRef>
          </c:val>
          <c:smooth val="0"/>
          <c:extLst>
            <c:ext xmlns:c16="http://schemas.microsoft.com/office/drawing/2014/chart" uri="{C3380CC4-5D6E-409C-BE32-E72D297353CC}">
              <c16:uniqueId val="{00000002-3C49-4DDC-A648-9E71E0D22216}"/>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49FC-4E23-9A70-4B0E448858A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49FC-4E23-9A70-4B0E448858A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49FC-4E23-9A70-4B0E448858A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49FC-4E23-9A70-4B0E448858A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3C49-4DDC-A648-9E71E0D22216}"/>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49FC-4E23-9A70-4B0E448858A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49FC-4E23-9A70-4B0E448858A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49FC-4E23-9A70-4B0E448858A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49FC-4E23-9A70-4B0E448858A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C49-4DDC-A648-9E71E0D22216}"/>
            </c:ext>
          </c:extLst>
        </c:ser>
        <c:ser>
          <c:idx val="3"/>
          <c:order val="3"/>
          <c:tx>
            <c:v>AÑO 2026</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3C49-4DDC-A648-9E71E0D22216}"/>
            </c:ext>
          </c:extLst>
        </c:ser>
        <c:dLbls>
          <c:showLegendKey val="0"/>
          <c:showVal val="0"/>
          <c:showCatName val="0"/>
          <c:showSerName val="0"/>
          <c:showPercent val="0"/>
          <c:showBubbleSize val="0"/>
        </c:dLbls>
        <c:smooth val="0"/>
        <c:axId val="379350272"/>
        <c:axId val="379342656"/>
      </c:lineChart>
      <c:catAx>
        <c:axId val="3793502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79342656"/>
        <c:crosses val="autoZero"/>
        <c:auto val="1"/>
        <c:lblAlgn val="ctr"/>
        <c:lblOffset val="100"/>
        <c:noMultiLvlLbl val="0"/>
      </c:catAx>
      <c:valAx>
        <c:axId val="379342656"/>
        <c:scaling>
          <c:orientation val="minMax"/>
        </c:scaling>
        <c:delete val="1"/>
        <c:axPos val="l"/>
        <c:numFmt formatCode="0%" sourceLinked="1"/>
        <c:majorTickMark val="out"/>
        <c:minorTickMark val="none"/>
        <c:tickLblPos val="nextTo"/>
        <c:crossAx val="379350272"/>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2B5-40D3-A0BA-C739D4AE291F}"/>
              </c:ext>
            </c:extLst>
          </c:dPt>
          <c:dPt>
            <c:idx val="1"/>
            <c:invertIfNegative val="0"/>
            <c:bubble3D val="0"/>
            <c:spPr>
              <a:solidFill>
                <a:srgbClr val="C00000"/>
              </a:solidFill>
            </c:spPr>
            <c:extLst>
              <c:ext xmlns:c16="http://schemas.microsoft.com/office/drawing/2014/chart" uri="{C3380CC4-5D6E-409C-BE32-E72D297353CC}">
                <c16:uniqueId val="{00000003-62B5-40D3-A0BA-C739D4AE291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2B5-40D3-A0BA-C739D4AE291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2B5-40D3-A0BA-C739D4AE291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Directiva!$C$9:$F$9</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62B5-40D3-A0BA-C739D4AE291F}"/>
            </c:ext>
          </c:extLst>
        </c:ser>
        <c:dLbls>
          <c:showLegendKey val="0"/>
          <c:showVal val="0"/>
          <c:showCatName val="0"/>
          <c:showSerName val="0"/>
          <c:showPercent val="0"/>
          <c:showBubbleSize val="0"/>
        </c:dLbls>
        <c:gapWidth val="150"/>
        <c:shape val="box"/>
        <c:axId val="379345376"/>
        <c:axId val="379346464"/>
        <c:axId val="0"/>
      </c:bar3DChart>
      <c:catAx>
        <c:axId val="379345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9346464"/>
        <c:crosses val="autoZero"/>
        <c:auto val="1"/>
        <c:lblAlgn val="ctr"/>
        <c:lblOffset val="100"/>
        <c:noMultiLvlLbl val="0"/>
      </c:catAx>
      <c:valAx>
        <c:axId val="379346464"/>
        <c:scaling>
          <c:orientation val="minMax"/>
        </c:scaling>
        <c:delete val="1"/>
        <c:axPos val="l"/>
        <c:numFmt formatCode="0%" sourceLinked="1"/>
        <c:majorTickMark val="out"/>
        <c:minorTickMark val="none"/>
        <c:tickLblPos val="nextTo"/>
        <c:crossAx val="3793453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AB7-4951-95AD-613596E38A5C}"/>
              </c:ext>
            </c:extLst>
          </c:dPt>
          <c:dPt>
            <c:idx val="1"/>
            <c:invertIfNegative val="0"/>
            <c:bubble3D val="0"/>
            <c:spPr>
              <a:solidFill>
                <a:srgbClr val="C00000"/>
              </a:solidFill>
            </c:spPr>
            <c:extLst>
              <c:ext xmlns:c16="http://schemas.microsoft.com/office/drawing/2014/chart" uri="{C3380CC4-5D6E-409C-BE32-E72D297353CC}">
                <c16:uniqueId val="{00000003-7AB7-4951-95AD-613596E38A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AB7-4951-95AD-613596E38A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AB7-4951-95AD-613596E38A5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Directiva!$H$9:$K$9</c:f>
              <c:numCache>
                <c:formatCode>0%</c:formatCode>
                <c:ptCount val="4"/>
                <c:pt idx="0">
                  <c:v>0</c:v>
                </c:pt>
                <c:pt idx="1">
                  <c:v>0</c:v>
                </c:pt>
                <c:pt idx="2">
                  <c:v>0</c:v>
                </c:pt>
                <c:pt idx="3">
                  <c:v>0</c:v>
                </c:pt>
              </c:numCache>
            </c:numRef>
          </c:val>
          <c:extLst>
            <c:ext xmlns:c16="http://schemas.microsoft.com/office/drawing/2014/chart" uri="{C3380CC4-5D6E-409C-BE32-E72D297353CC}">
              <c16:uniqueId val="{00000008-7AB7-4951-95AD-613596E38A5C}"/>
            </c:ext>
          </c:extLst>
        </c:ser>
        <c:dLbls>
          <c:showLegendKey val="0"/>
          <c:showVal val="0"/>
          <c:showCatName val="0"/>
          <c:showSerName val="0"/>
          <c:showPercent val="0"/>
          <c:showBubbleSize val="0"/>
        </c:dLbls>
        <c:gapWidth val="150"/>
        <c:shape val="box"/>
        <c:axId val="379341024"/>
        <c:axId val="379343200"/>
        <c:axId val="0"/>
      </c:bar3DChart>
      <c:catAx>
        <c:axId val="379341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9343200"/>
        <c:crosses val="autoZero"/>
        <c:auto val="1"/>
        <c:lblAlgn val="ctr"/>
        <c:lblOffset val="100"/>
        <c:noMultiLvlLbl val="0"/>
      </c:catAx>
      <c:valAx>
        <c:axId val="379343200"/>
        <c:scaling>
          <c:orientation val="minMax"/>
        </c:scaling>
        <c:delete val="1"/>
        <c:axPos val="l"/>
        <c:numFmt formatCode="0%" sourceLinked="1"/>
        <c:majorTickMark val="out"/>
        <c:minorTickMark val="none"/>
        <c:tickLblPos val="nextTo"/>
        <c:crossAx val="3793410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E50-4CBF-AEA5-11D7D2290F92}"/>
              </c:ext>
            </c:extLst>
          </c:dPt>
          <c:dPt>
            <c:idx val="1"/>
            <c:invertIfNegative val="0"/>
            <c:bubble3D val="0"/>
            <c:spPr>
              <a:solidFill>
                <a:srgbClr val="C00000"/>
              </a:solidFill>
            </c:spPr>
            <c:extLst>
              <c:ext xmlns:c16="http://schemas.microsoft.com/office/drawing/2014/chart" uri="{C3380CC4-5D6E-409C-BE32-E72D297353CC}">
                <c16:uniqueId val="{00000003-9E50-4CBF-AEA5-11D7D2290F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E50-4CBF-AEA5-11D7D2290F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E50-4CBF-AEA5-11D7D2290F9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8-9E50-4CBF-AEA5-11D7D2290F92}"/>
            </c:ext>
          </c:extLst>
        </c:ser>
        <c:dLbls>
          <c:showLegendKey val="0"/>
          <c:showVal val="0"/>
          <c:showCatName val="0"/>
          <c:showSerName val="0"/>
          <c:showPercent val="0"/>
          <c:showBubbleSize val="0"/>
        </c:dLbls>
        <c:gapWidth val="150"/>
        <c:shape val="box"/>
        <c:axId val="379339936"/>
        <c:axId val="379347008"/>
        <c:axId val="0"/>
      </c:bar3DChart>
      <c:catAx>
        <c:axId val="379339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9347008"/>
        <c:crosses val="autoZero"/>
        <c:auto val="1"/>
        <c:lblAlgn val="ctr"/>
        <c:lblOffset val="100"/>
        <c:noMultiLvlLbl val="0"/>
      </c:catAx>
      <c:valAx>
        <c:axId val="379347008"/>
        <c:scaling>
          <c:orientation val="minMax"/>
        </c:scaling>
        <c:delete val="1"/>
        <c:axPos val="l"/>
        <c:numFmt formatCode="0%" sourceLinked="1"/>
        <c:majorTickMark val="out"/>
        <c:minorTickMark val="none"/>
        <c:tickLblPos val="nextTo"/>
        <c:crossAx val="3793399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layout/>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9296-497D-BCBA-ED9E987016B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9296-497D-BCBA-ED9E987016B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c:v>
                </c:pt>
                <c:pt idx="1">
                  <c:v>0</c:v>
                </c:pt>
                <c:pt idx="2">
                  <c:v>0.1111111111111111</c:v>
                </c:pt>
                <c:pt idx="3">
                  <c:v>0.88888888888888884</c:v>
                </c:pt>
              </c:numCache>
            </c:numRef>
          </c:val>
          <c:smooth val="0"/>
          <c:extLst>
            <c:ext xmlns:c16="http://schemas.microsoft.com/office/drawing/2014/chart" uri="{C3380CC4-5D6E-409C-BE32-E72D297353CC}">
              <c16:uniqueId val="{00000002-0B26-4619-B2C7-4CFCA2570827}"/>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9296-497D-BCBA-ED9E987016B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9296-497D-BCBA-ED9E987016B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9296-497D-BCBA-ED9E987016B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9296-497D-BCBA-ED9E987016B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0B26-4619-B2C7-4CFCA2570827}"/>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9296-497D-BCBA-ED9E987016B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9296-497D-BCBA-ED9E987016B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9296-497D-BCBA-ED9E987016B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9296-497D-BCBA-ED9E987016B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B26-4619-B2C7-4CFCA2570827}"/>
            </c:ext>
          </c:extLst>
        </c:ser>
        <c:ser>
          <c:idx val="3"/>
          <c:order val="3"/>
          <c:tx>
            <c:v>AÑO 2026</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0B26-4619-B2C7-4CFCA2570827}"/>
            </c:ext>
          </c:extLst>
        </c:ser>
        <c:dLbls>
          <c:showLegendKey val="0"/>
          <c:showVal val="0"/>
          <c:showCatName val="0"/>
          <c:showSerName val="0"/>
          <c:showPercent val="0"/>
          <c:showBubbleSize val="0"/>
        </c:dLbls>
        <c:smooth val="0"/>
        <c:axId val="379350816"/>
        <c:axId val="379354080"/>
      </c:lineChart>
      <c:catAx>
        <c:axId val="3793508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79354080"/>
        <c:crosses val="autoZero"/>
        <c:auto val="1"/>
        <c:lblAlgn val="ctr"/>
        <c:lblOffset val="100"/>
        <c:noMultiLvlLbl val="0"/>
      </c:catAx>
      <c:valAx>
        <c:axId val="379354080"/>
        <c:scaling>
          <c:orientation val="minMax"/>
        </c:scaling>
        <c:delete val="1"/>
        <c:axPos val="l"/>
        <c:numFmt formatCode="0%" sourceLinked="1"/>
        <c:majorTickMark val="out"/>
        <c:minorTickMark val="none"/>
        <c:tickLblPos val="nextTo"/>
        <c:crossAx val="379350816"/>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A759-4AA6-B65A-D92398923831}"/>
              </c:ext>
            </c:extLst>
          </c:dPt>
          <c:dPt>
            <c:idx val="1"/>
            <c:invertIfNegative val="0"/>
            <c:bubble3D val="0"/>
            <c:spPr>
              <a:solidFill>
                <a:srgbClr val="C00000"/>
              </a:solidFill>
            </c:spPr>
            <c:extLst>
              <c:ext xmlns:c16="http://schemas.microsoft.com/office/drawing/2014/chart" uri="{C3380CC4-5D6E-409C-BE32-E72D297353CC}">
                <c16:uniqueId val="{00000003-A759-4AA6-B65A-D92398923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759-4AA6-B65A-D92398923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759-4AA6-B65A-D9239892383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A759-4AA6-B65A-D92398923831}"/>
            </c:ext>
          </c:extLst>
        </c:ser>
        <c:dLbls>
          <c:showLegendKey val="0"/>
          <c:showVal val="0"/>
          <c:showCatName val="0"/>
          <c:showSerName val="0"/>
          <c:showPercent val="0"/>
          <c:showBubbleSize val="0"/>
        </c:dLbls>
        <c:gapWidth val="150"/>
        <c:shape val="box"/>
        <c:axId val="379339392"/>
        <c:axId val="379343744"/>
        <c:axId val="0"/>
      </c:bar3DChart>
      <c:catAx>
        <c:axId val="3793393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79343744"/>
        <c:crosses val="autoZero"/>
        <c:auto val="1"/>
        <c:lblAlgn val="ctr"/>
        <c:lblOffset val="100"/>
        <c:noMultiLvlLbl val="0"/>
      </c:catAx>
      <c:valAx>
        <c:axId val="379343744"/>
        <c:scaling>
          <c:orientation val="minMax"/>
        </c:scaling>
        <c:delete val="1"/>
        <c:axPos val="l"/>
        <c:numFmt formatCode="0%" sourceLinked="1"/>
        <c:majorTickMark val="out"/>
        <c:minorTickMark val="none"/>
        <c:tickLblPos val="nextTo"/>
        <c:crossAx val="3793393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732F-41FD-B307-7548DB536166}"/>
              </c:ext>
            </c:extLst>
          </c:dPt>
          <c:dPt>
            <c:idx val="1"/>
            <c:invertIfNegative val="0"/>
            <c:bubble3D val="0"/>
            <c:spPr>
              <a:solidFill>
                <a:srgbClr val="CC0000"/>
              </a:solidFill>
            </c:spPr>
            <c:extLst>
              <c:ext xmlns:c16="http://schemas.microsoft.com/office/drawing/2014/chart" uri="{C3380CC4-5D6E-409C-BE32-E72D297353CC}">
                <c16:uniqueId val="{00000003-732F-41FD-B307-7548DB53616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32F-41FD-B307-7548DB53616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32F-41FD-B307-7548DB536166}"/>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732F-41FD-B307-7548DB536166}"/>
            </c:ext>
          </c:extLst>
        </c:ser>
        <c:dLbls>
          <c:showLegendKey val="0"/>
          <c:showVal val="0"/>
          <c:showCatName val="0"/>
          <c:showSerName val="0"/>
          <c:showPercent val="0"/>
          <c:showBubbleSize val="0"/>
        </c:dLbls>
        <c:gapWidth val="150"/>
        <c:shape val="box"/>
        <c:axId val="379348096"/>
        <c:axId val="379348640"/>
        <c:axId val="0"/>
      </c:bar3DChart>
      <c:catAx>
        <c:axId val="3793480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79348640"/>
        <c:crosses val="autoZero"/>
        <c:auto val="1"/>
        <c:lblAlgn val="ctr"/>
        <c:lblOffset val="100"/>
        <c:noMultiLvlLbl val="0"/>
      </c:catAx>
      <c:valAx>
        <c:axId val="379348640"/>
        <c:scaling>
          <c:orientation val="minMax"/>
        </c:scaling>
        <c:delete val="1"/>
        <c:axPos val="l"/>
        <c:numFmt formatCode="0%" sourceLinked="1"/>
        <c:majorTickMark val="out"/>
        <c:minorTickMark val="none"/>
        <c:tickLblPos val="nextTo"/>
        <c:crossAx val="3793480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0A64-42BB-BC01-90CECCB34901}"/>
              </c:ext>
            </c:extLst>
          </c:dPt>
          <c:dPt>
            <c:idx val="1"/>
            <c:invertIfNegative val="0"/>
            <c:bubble3D val="0"/>
            <c:spPr>
              <a:solidFill>
                <a:srgbClr val="CC0000"/>
              </a:solidFill>
            </c:spPr>
            <c:extLst>
              <c:ext xmlns:c16="http://schemas.microsoft.com/office/drawing/2014/chart" uri="{C3380CC4-5D6E-409C-BE32-E72D297353CC}">
                <c16:uniqueId val="{00000003-0A64-42BB-BC01-90CECCB349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A64-42BB-BC01-90CECCB349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A64-42BB-BC01-90CECCB3490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8-0A64-42BB-BC01-90CECCB34901}"/>
            </c:ext>
          </c:extLst>
        </c:ser>
        <c:dLbls>
          <c:showLegendKey val="0"/>
          <c:showVal val="0"/>
          <c:showCatName val="0"/>
          <c:showSerName val="0"/>
          <c:showPercent val="0"/>
          <c:showBubbleSize val="0"/>
        </c:dLbls>
        <c:gapWidth val="150"/>
        <c:shape val="box"/>
        <c:axId val="379349184"/>
        <c:axId val="379344832"/>
        <c:axId val="0"/>
      </c:bar3DChart>
      <c:catAx>
        <c:axId val="3793491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79344832"/>
        <c:crosses val="autoZero"/>
        <c:auto val="1"/>
        <c:lblAlgn val="ctr"/>
        <c:lblOffset val="100"/>
        <c:noMultiLvlLbl val="0"/>
      </c:catAx>
      <c:valAx>
        <c:axId val="379344832"/>
        <c:scaling>
          <c:orientation val="minMax"/>
        </c:scaling>
        <c:delete val="1"/>
        <c:axPos val="l"/>
        <c:numFmt formatCode="0%" sourceLinked="1"/>
        <c:majorTickMark val="out"/>
        <c:minorTickMark val="none"/>
        <c:tickLblPos val="nextTo"/>
        <c:crossAx val="3793491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2CF2-4AE6-B85D-8B0B32086BB3}"/>
              </c:ext>
            </c:extLst>
          </c:dPt>
          <c:dPt>
            <c:idx val="1"/>
            <c:invertIfNegative val="0"/>
            <c:bubble3D val="0"/>
            <c:spPr>
              <a:solidFill>
                <a:srgbClr val="CC0000"/>
              </a:solidFill>
            </c:spPr>
            <c:extLst>
              <c:ext xmlns:c16="http://schemas.microsoft.com/office/drawing/2014/chart" uri="{C3380CC4-5D6E-409C-BE32-E72D297353CC}">
                <c16:uniqueId val="{00000003-2CF2-4AE6-B85D-8B0B32086BB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CF2-4AE6-B85D-8B0B32086BB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CF2-4AE6-B85D-8B0B32086BB3}"/>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2CF2-4AE6-B85D-8B0B32086BB3}"/>
            </c:ext>
          </c:extLst>
        </c:ser>
        <c:dLbls>
          <c:showLegendKey val="0"/>
          <c:showVal val="0"/>
          <c:showCatName val="0"/>
          <c:showSerName val="0"/>
          <c:showPercent val="0"/>
          <c:showBubbleSize val="0"/>
        </c:dLbls>
        <c:gapWidth val="150"/>
        <c:shape val="box"/>
        <c:axId val="379349728"/>
        <c:axId val="379342112"/>
        <c:axId val="0"/>
      </c:bar3DChart>
      <c:catAx>
        <c:axId val="3793497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79342112"/>
        <c:crosses val="autoZero"/>
        <c:auto val="1"/>
        <c:lblAlgn val="ctr"/>
        <c:lblOffset val="100"/>
        <c:noMultiLvlLbl val="0"/>
      </c:catAx>
      <c:valAx>
        <c:axId val="379342112"/>
        <c:scaling>
          <c:orientation val="minMax"/>
        </c:scaling>
        <c:delete val="1"/>
        <c:axPos val="l"/>
        <c:numFmt formatCode="0%" sourceLinked="1"/>
        <c:majorTickMark val="out"/>
        <c:minorTickMark val="none"/>
        <c:tickLblPos val="nextTo"/>
        <c:crossAx val="3793497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Clima Escolar
</a:t>
            </a:r>
          </a:p>
        </c:rich>
      </c:tx>
      <c:layout>
        <c:manualLayout>
          <c:xMode val="edge"/>
          <c:yMode val="edge"/>
          <c:x val="0.19489654363924114"/>
          <c:y val="3.05110602593440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E5F8-4F1E-BF2F-A22E2002FBEB}"/>
              </c:ext>
            </c:extLst>
          </c:dPt>
          <c:dPt>
            <c:idx val="1"/>
            <c:invertIfNegative val="0"/>
            <c:bubble3D val="0"/>
            <c:spPr>
              <a:solidFill>
                <a:srgbClr val="CC0000"/>
              </a:solidFill>
            </c:spPr>
            <c:extLst>
              <c:ext xmlns:c16="http://schemas.microsoft.com/office/drawing/2014/chart" uri="{C3380CC4-5D6E-409C-BE32-E72D297353CC}">
                <c16:uniqueId val="{00000003-E5F8-4F1E-BF2F-A22E2002FBE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5F8-4F1E-BF2F-A22E2002FBE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5F8-4F1E-BF2F-A22E2002FBE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E5F8-4F1E-BF2F-A22E2002FBEB}"/>
            </c:ext>
          </c:extLst>
        </c:ser>
        <c:dLbls>
          <c:showLegendKey val="0"/>
          <c:showVal val="0"/>
          <c:showCatName val="0"/>
          <c:showSerName val="0"/>
          <c:showPercent val="0"/>
          <c:showBubbleSize val="0"/>
        </c:dLbls>
        <c:gapWidth val="150"/>
        <c:shape val="box"/>
        <c:axId val="379351360"/>
        <c:axId val="379340480"/>
        <c:axId val="0"/>
      </c:bar3DChart>
      <c:catAx>
        <c:axId val="3793513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79340480"/>
        <c:crosses val="autoZero"/>
        <c:auto val="1"/>
        <c:lblAlgn val="ctr"/>
        <c:lblOffset val="100"/>
        <c:noMultiLvlLbl val="0"/>
      </c:catAx>
      <c:valAx>
        <c:axId val="379340480"/>
        <c:scaling>
          <c:orientation val="minMax"/>
        </c:scaling>
        <c:delete val="1"/>
        <c:axPos val="l"/>
        <c:numFmt formatCode="0%" sourceLinked="1"/>
        <c:majorTickMark val="out"/>
        <c:minorTickMark val="none"/>
        <c:tickLblPos val="nextTo"/>
        <c:crossAx val="379351360"/>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EB9-4A64-89C6-283EAFBED579}"/>
              </c:ext>
            </c:extLst>
          </c:dPt>
          <c:dPt>
            <c:idx val="1"/>
            <c:invertIfNegative val="0"/>
            <c:bubble3D val="0"/>
            <c:spPr>
              <a:solidFill>
                <a:srgbClr val="C00000"/>
              </a:solidFill>
            </c:spPr>
            <c:extLst>
              <c:ext xmlns:c16="http://schemas.microsoft.com/office/drawing/2014/chart" uri="{C3380CC4-5D6E-409C-BE32-E72D297353CC}">
                <c16:uniqueId val="{00000003-6EB9-4A64-89C6-283EAFBED57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EB9-4A64-89C6-283EAFBED57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EB9-4A64-89C6-283EAFBED57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6EB9-4A64-89C6-283EAFBED579}"/>
            </c:ext>
          </c:extLst>
        </c:ser>
        <c:dLbls>
          <c:showLegendKey val="0"/>
          <c:showVal val="0"/>
          <c:showCatName val="0"/>
          <c:showSerName val="0"/>
          <c:showPercent val="0"/>
          <c:showBubbleSize val="0"/>
        </c:dLbls>
        <c:gapWidth val="150"/>
        <c:shape val="box"/>
        <c:axId val="377035136"/>
        <c:axId val="377023712"/>
        <c:axId val="0"/>
      </c:bar3DChart>
      <c:catAx>
        <c:axId val="377035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3712"/>
        <c:crosses val="autoZero"/>
        <c:auto val="1"/>
        <c:lblAlgn val="ctr"/>
        <c:lblOffset val="100"/>
        <c:noMultiLvlLbl val="0"/>
      </c:catAx>
      <c:valAx>
        <c:axId val="377023712"/>
        <c:scaling>
          <c:orientation val="minMax"/>
        </c:scaling>
        <c:delete val="1"/>
        <c:axPos val="l"/>
        <c:numFmt formatCode="0%" sourceLinked="1"/>
        <c:majorTickMark val="out"/>
        <c:minorTickMark val="none"/>
        <c:tickLblPos val="nextTo"/>
        <c:crossAx val="3770351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018F-46B4-A3D1-7B533991C56F}"/>
              </c:ext>
            </c:extLst>
          </c:dPt>
          <c:dPt>
            <c:idx val="1"/>
            <c:invertIfNegative val="0"/>
            <c:bubble3D val="0"/>
            <c:spPr>
              <a:solidFill>
                <a:srgbClr val="CC0000"/>
              </a:solidFill>
            </c:spPr>
            <c:extLst>
              <c:ext xmlns:c16="http://schemas.microsoft.com/office/drawing/2014/chart" uri="{C3380CC4-5D6E-409C-BE32-E72D297353CC}">
                <c16:uniqueId val="{00000003-018F-46B4-A3D1-7B533991C56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18F-46B4-A3D1-7B533991C56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18F-46B4-A3D1-7B533991C56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8-018F-46B4-A3D1-7B533991C56F}"/>
            </c:ext>
          </c:extLst>
        </c:ser>
        <c:dLbls>
          <c:showLegendKey val="0"/>
          <c:showVal val="0"/>
          <c:showCatName val="0"/>
          <c:showSerName val="0"/>
          <c:showPercent val="0"/>
          <c:showBubbleSize val="0"/>
        </c:dLbls>
        <c:gapWidth val="150"/>
        <c:shape val="box"/>
        <c:axId val="379341568"/>
        <c:axId val="380743520"/>
        <c:axId val="0"/>
      </c:bar3DChart>
      <c:catAx>
        <c:axId val="3793415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0743520"/>
        <c:crosses val="autoZero"/>
        <c:auto val="1"/>
        <c:lblAlgn val="ctr"/>
        <c:lblOffset val="100"/>
        <c:noMultiLvlLbl val="0"/>
      </c:catAx>
      <c:valAx>
        <c:axId val="380743520"/>
        <c:scaling>
          <c:orientation val="minMax"/>
        </c:scaling>
        <c:delete val="1"/>
        <c:axPos val="l"/>
        <c:numFmt formatCode="0%" sourceLinked="1"/>
        <c:majorTickMark val="out"/>
        <c:minorTickMark val="none"/>
        <c:tickLblPos val="nextTo"/>
        <c:crossAx val="3793415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Diseño Pedagógico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Académica!$B$4</c:f>
              <c:strCache>
                <c:ptCount val="1"/>
                <c:pt idx="0">
                  <c:v>Diseño pedagógico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467-4E75-93F4-735DDFCE847A}"/>
              </c:ext>
            </c:extLst>
          </c:dPt>
          <c:dPt>
            <c:idx val="1"/>
            <c:invertIfNegative val="0"/>
            <c:bubble3D val="0"/>
            <c:spPr>
              <a:solidFill>
                <a:srgbClr val="C00000"/>
              </a:solidFill>
            </c:spPr>
            <c:extLst>
              <c:ext xmlns:c16="http://schemas.microsoft.com/office/drawing/2014/chart" uri="{C3380CC4-5D6E-409C-BE32-E72D297353CC}">
                <c16:uniqueId val="{00000003-6467-4E75-93F4-735DDFCE84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467-4E75-93F4-735DDFCE84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467-4E75-93F4-735DDFCE847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8-6467-4E75-93F4-735DDFCE847A}"/>
            </c:ext>
          </c:extLst>
        </c:ser>
        <c:dLbls>
          <c:showLegendKey val="0"/>
          <c:showVal val="0"/>
          <c:showCatName val="0"/>
          <c:showSerName val="0"/>
          <c:showPercent val="0"/>
          <c:showBubbleSize val="0"/>
        </c:dLbls>
        <c:gapWidth val="150"/>
        <c:shape val="box"/>
        <c:axId val="380741344"/>
        <c:axId val="380731552"/>
        <c:axId val="0"/>
      </c:bar3DChart>
      <c:catAx>
        <c:axId val="380741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31552"/>
        <c:crosses val="autoZero"/>
        <c:auto val="1"/>
        <c:lblAlgn val="ctr"/>
        <c:lblOffset val="100"/>
        <c:noMultiLvlLbl val="0"/>
      </c:catAx>
      <c:valAx>
        <c:axId val="380731552"/>
        <c:scaling>
          <c:orientation val="minMax"/>
        </c:scaling>
        <c:delete val="1"/>
        <c:axPos val="l"/>
        <c:numFmt formatCode="0%" sourceLinked="1"/>
        <c:majorTickMark val="out"/>
        <c:minorTickMark val="none"/>
        <c:tickLblPos val="nextTo"/>
        <c:crossAx val="3807413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Diseño Pedagógico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Académica!$B$4</c:f>
              <c:strCache>
                <c:ptCount val="1"/>
                <c:pt idx="0">
                  <c:v>Diseño pedagógico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C6F-4100-A8B8-DD06A8BFE8E9}"/>
              </c:ext>
            </c:extLst>
          </c:dPt>
          <c:dPt>
            <c:idx val="1"/>
            <c:invertIfNegative val="0"/>
            <c:bubble3D val="0"/>
            <c:spPr>
              <a:solidFill>
                <a:srgbClr val="C00000"/>
              </a:solidFill>
            </c:spPr>
            <c:extLst>
              <c:ext xmlns:c16="http://schemas.microsoft.com/office/drawing/2014/chart" uri="{C3380CC4-5D6E-409C-BE32-E72D297353CC}">
                <c16:uniqueId val="{00000003-4C6F-4100-A8B8-DD06A8BFE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C6F-4100-A8B8-DD06A8BFE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C6F-4100-A8B8-DD06A8BFE8E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8-4C6F-4100-A8B8-DD06A8BFE8E9}"/>
            </c:ext>
          </c:extLst>
        </c:ser>
        <c:dLbls>
          <c:showLegendKey val="0"/>
          <c:showVal val="0"/>
          <c:showCatName val="0"/>
          <c:showSerName val="0"/>
          <c:showPercent val="0"/>
          <c:showBubbleSize val="0"/>
        </c:dLbls>
        <c:gapWidth val="150"/>
        <c:shape val="box"/>
        <c:axId val="380740256"/>
        <c:axId val="380741888"/>
        <c:axId val="0"/>
      </c:bar3DChart>
      <c:catAx>
        <c:axId val="380740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41888"/>
        <c:crosses val="autoZero"/>
        <c:auto val="1"/>
        <c:lblAlgn val="ctr"/>
        <c:lblOffset val="100"/>
        <c:noMultiLvlLbl val="0"/>
      </c:catAx>
      <c:valAx>
        <c:axId val="380741888"/>
        <c:scaling>
          <c:orientation val="minMax"/>
        </c:scaling>
        <c:delete val="1"/>
        <c:axPos val="l"/>
        <c:numFmt formatCode="0%" sourceLinked="1"/>
        <c:majorTickMark val="out"/>
        <c:minorTickMark val="none"/>
        <c:tickLblPos val="nextTo"/>
        <c:crossAx val="3807402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Diseño Pedagógico</a:t>
            </a:r>
          </a:p>
        </c:rich>
      </c:tx>
      <c:layout>
        <c:manualLayout>
          <c:xMode val="edge"/>
          <c:yMode val="edge"/>
          <c:x val="0.10352631613743495"/>
          <c:y val="2.8318589332885388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Académica!$B$4</c:f>
              <c:strCache>
                <c:ptCount val="1"/>
                <c:pt idx="0">
                  <c:v>Diseño pedagógico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FD8-4A74-B386-3CDFEAE120AA}"/>
              </c:ext>
            </c:extLst>
          </c:dPt>
          <c:dPt>
            <c:idx val="1"/>
            <c:invertIfNegative val="0"/>
            <c:bubble3D val="0"/>
            <c:spPr>
              <a:solidFill>
                <a:srgbClr val="C00000"/>
              </a:solidFill>
            </c:spPr>
            <c:extLst>
              <c:ext xmlns:c16="http://schemas.microsoft.com/office/drawing/2014/chart" uri="{C3380CC4-5D6E-409C-BE32-E72D297353CC}">
                <c16:uniqueId val="{00000003-3FD8-4A74-B386-3CDFEAE120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FD8-4A74-B386-3CDFEAE120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FD8-4A74-B386-3CDFEAE120A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3FD8-4A74-B386-3CDFEAE120AA}"/>
            </c:ext>
          </c:extLst>
        </c:ser>
        <c:dLbls>
          <c:showLegendKey val="0"/>
          <c:showVal val="0"/>
          <c:showCatName val="0"/>
          <c:showSerName val="0"/>
          <c:showPercent val="0"/>
          <c:showBubbleSize val="0"/>
        </c:dLbls>
        <c:gapWidth val="150"/>
        <c:shape val="box"/>
        <c:axId val="380745152"/>
        <c:axId val="380735904"/>
        <c:axId val="0"/>
      </c:bar3DChart>
      <c:catAx>
        <c:axId val="380745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35904"/>
        <c:crosses val="autoZero"/>
        <c:auto val="1"/>
        <c:lblAlgn val="ctr"/>
        <c:lblOffset val="100"/>
        <c:noMultiLvlLbl val="0"/>
      </c:catAx>
      <c:valAx>
        <c:axId val="380735904"/>
        <c:scaling>
          <c:orientation val="minMax"/>
        </c:scaling>
        <c:delete val="1"/>
        <c:axPos val="l"/>
        <c:numFmt formatCode="0%" sourceLinked="1"/>
        <c:majorTickMark val="out"/>
        <c:minorTickMark val="none"/>
        <c:tickLblPos val="nextTo"/>
        <c:crossAx val="3807451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Prácticas Pedagógicas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Académica!$B$5</c:f>
              <c:strCache>
                <c:ptCount val="1"/>
                <c:pt idx="0">
                  <c:v>Prácticas pedagógicas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556-4D6F-AA8E-6A852DEC3A4F}"/>
              </c:ext>
            </c:extLst>
          </c:dPt>
          <c:dPt>
            <c:idx val="1"/>
            <c:invertIfNegative val="0"/>
            <c:bubble3D val="0"/>
            <c:spPr>
              <a:solidFill>
                <a:srgbClr val="C00000"/>
              </a:solidFill>
            </c:spPr>
            <c:extLst>
              <c:ext xmlns:c16="http://schemas.microsoft.com/office/drawing/2014/chart" uri="{C3380CC4-5D6E-409C-BE32-E72D297353CC}">
                <c16:uniqueId val="{00000003-1556-4D6F-AA8E-6A852DEC3A4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556-4D6F-AA8E-6A852DEC3A4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556-4D6F-AA8E-6A852DEC3A4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Académica!$C$5:$F$5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1556-4D6F-AA8E-6A852DEC3A4F}"/>
            </c:ext>
          </c:extLst>
        </c:ser>
        <c:dLbls>
          <c:showLegendKey val="0"/>
          <c:showVal val="0"/>
          <c:showCatName val="0"/>
          <c:showSerName val="0"/>
          <c:showPercent val="0"/>
          <c:showBubbleSize val="0"/>
        </c:dLbls>
        <c:gapWidth val="150"/>
        <c:shape val="box"/>
        <c:axId val="380746240"/>
        <c:axId val="380742432"/>
        <c:axId val="0"/>
      </c:bar3DChart>
      <c:catAx>
        <c:axId val="380746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42432"/>
        <c:crosses val="autoZero"/>
        <c:auto val="1"/>
        <c:lblAlgn val="ctr"/>
        <c:lblOffset val="100"/>
        <c:noMultiLvlLbl val="0"/>
      </c:catAx>
      <c:valAx>
        <c:axId val="380742432"/>
        <c:scaling>
          <c:orientation val="minMax"/>
        </c:scaling>
        <c:delete val="1"/>
        <c:axPos val="l"/>
        <c:numFmt formatCode="0%" sourceLinked="1"/>
        <c:majorTickMark val="out"/>
        <c:minorTickMark val="none"/>
        <c:tickLblPos val="nextTo"/>
        <c:crossAx val="3807462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Prácticas Pedagógicas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Académica!$B$5</c:f>
              <c:strCache>
                <c:ptCount val="1"/>
                <c:pt idx="0">
                  <c:v>Prácticas pedagógicas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5EC-456A-8681-C3121F038360}"/>
              </c:ext>
            </c:extLst>
          </c:dPt>
          <c:dPt>
            <c:idx val="1"/>
            <c:invertIfNegative val="0"/>
            <c:bubble3D val="0"/>
            <c:spPr>
              <a:solidFill>
                <a:srgbClr val="C00000"/>
              </a:solidFill>
            </c:spPr>
            <c:extLst>
              <c:ext xmlns:c16="http://schemas.microsoft.com/office/drawing/2014/chart" uri="{C3380CC4-5D6E-409C-BE32-E72D297353CC}">
                <c16:uniqueId val="{00000003-15EC-456A-8681-C3121F0383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5EC-456A-8681-C3121F0383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5EC-456A-8681-C3121F03836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8-15EC-456A-8681-C3121F038360}"/>
            </c:ext>
          </c:extLst>
        </c:ser>
        <c:dLbls>
          <c:showLegendKey val="0"/>
          <c:showVal val="0"/>
          <c:showCatName val="0"/>
          <c:showSerName val="0"/>
          <c:showPercent val="0"/>
          <c:showBubbleSize val="0"/>
        </c:dLbls>
        <c:gapWidth val="150"/>
        <c:shape val="box"/>
        <c:axId val="380738624"/>
        <c:axId val="380742976"/>
        <c:axId val="0"/>
      </c:bar3DChart>
      <c:catAx>
        <c:axId val="380738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42976"/>
        <c:crosses val="autoZero"/>
        <c:auto val="1"/>
        <c:lblAlgn val="ctr"/>
        <c:lblOffset val="100"/>
        <c:noMultiLvlLbl val="0"/>
      </c:catAx>
      <c:valAx>
        <c:axId val="380742976"/>
        <c:scaling>
          <c:orientation val="minMax"/>
        </c:scaling>
        <c:delete val="1"/>
        <c:axPos val="l"/>
        <c:numFmt formatCode="0%" sourceLinked="1"/>
        <c:majorTickMark val="out"/>
        <c:minorTickMark val="none"/>
        <c:tickLblPos val="nextTo"/>
        <c:crossAx val="3807386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Prácticas Pedagógicas</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Académica!$B$5</c:f>
              <c:strCache>
                <c:ptCount val="1"/>
                <c:pt idx="0">
                  <c:v>Prácticas pedagógicas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0D5-4888-9F17-DF75AF045971}"/>
              </c:ext>
            </c:extLst>
          </c:dPt>
          <c:dPt>
            <c:idx val="1"/>
            <c:invertIfNegative val="0"/>
            <c:bubble3D val="0"/>
            <c:spPr>
              <a:solidFill>
                <a:srgbClr val="C00000"/>
              </a:solidFill>
            </c:spPr>
            <c:extLst>
              <c:ext xmlns:c16="http://schemas.microsoft.com/office/drawing/2014/chart" uri="{C3380CC4-5D6E-409C-BE32-E72D297353CC}">
                <c16:uniqueId val="{00000003-20D5-4888-9F17-DF75AF0459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0D5-4888-9F17-DF75AF0459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0D5-4888-9F17-DF75AF04597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20D5-4888-9F17-DF75AF045971}"/>
            </c:ext>
          </c:extLst>
        </c:ser>
        <c:dLbls>
          <c:showLegendKey val="0"/>
          <c:showVal val="0"/>
          <c:showCatName val="0"/>
          <c:showSerName val="0"/>
          <c:showPercent val="0"/>
          <c:showBubbleSize val="0"/>
        </c:dLbls>
        <c:gapWidth val="150"/>
        <c:shape val="box"/>
        <c:axId val="380739712"/>
        <c:axId val="380734272"/>
        <c:axId val="0"/>
      </c:bar3DChart>
      <c:catAx>
        <c:axId val="380739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34272"/>
        <c:crosses val="autoZero"/>
        <c:auto val="1"/>
        <c:lblAlgn val="ctr"/>
        <c:lblOffset val="100"/>
        <c:noMultiLvlLbl val="0"/>
      </c:catAx>
      <c:valAx>
        <c:axId val="380734272"/>
        <c:scaling>
          <c:orientation val="minMax"/>
        </c:scaling>
        <c:delete val="1"/>
        <c:axPos val="l"/>
        <c:numFmt formatCode="0%" sourceLinked="1"/>
        <c:majorTickMark val="out"/>
        <c:minorTickMark val="none"/>
        <c:tickLblPos val="nextTo"/>
        <c:crossAx val="3807397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Académica!$B$6</c:f>
              <c:strCache>
                <c:ptCount val="1"/>
                <c:pt idx="0">
                  <c:v>Gestión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9F5-443E-AEA5-03567A11859B}"/>
              </c:ext>
            </c:extLst>
          </c:dPt>
          <c:dPt>
            <c:idx val="1"/>
            <c:invertIfNegative val="0"/>
            <c:bubble3D val="0"/>
            <c:spPr>
              <a:solidFill>
                <a:srgbClr val="C00000"/>
              </a:solidFill>
            </c:spPr>
            <c:extLst>
              <c:ext xmlns:c16="http://schemas.microsoft.com/office/drawing/2014/chart" uri="{C3380CC4-5D6E-409C-BE32-E72D297353CC}">
                <c16:uniqueId val="{00000003-B9F5-443E-AEA5-03567A118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9F5-443E-AEA5-03567A118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9F5-443E-AEA5-03567A11859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Académica!$C$6:$F$6</c:f>
              <c:numCache>
                <c:formatCode>0%</c:formatCode>
                <c:ptCount val="4"/>
                <c:pt idx="0">
                  <c:v>0</c:v>
                </c:pt>
                <c:pt idx="1">
                  <c:v>0</c:v>
                </c:pt>
                <c:pt idx="2">
                  <c:v>0</c:v>
                </c:pt>
                <c:pt idx="3">
                  <c:v>1</c:v>
                </c:pt>
              </c:numCache>
            </c:numRef>
          </c:val>
          <c:extLst>
            <c:ext xmlns:c16="http://schemas.microsoft.com/office/drawing/2014/chart" uri="{C3380CC4-5D6E-409C-BE32-E72D297353CC}">
              <c16:uniqueId val="{00000008-B9F5-443E-AEA5-03567A11859B}"/>
            </c:ext>
          </c:extLst>
        </c:ser>
        <c:dLbls>
          <c:showLegendKey val="0"/>
          <c:showVal val="0"/>
          <c:showCatName val="0"/>
          <c:showSerName val="0"/>
          <c:showPercent val="0"/>
          <c:showBubbleSize val="0"/>
        </c:dLbls>
        <c:gapWidth val="150"/>
        <c:shape val="box"/>
        <c:axId val="380745696"/>
        <c:axId val="380740800"/>
        <c:axId val="0"/>
      </c:bar3DChart>
      <c:catAx>
        <c:axId val="380745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40800"/>
        <c:crosses val="autoZero"/>
        <c:auto val="1"/>
        <c:lblAlgn val="ctr"/>
        <c:lblOffset val="100"/>
        <c:noMultiLvlLbl val="0"/>
      </c:catAx>
      <c:valAx>
        <c:axId val="380740800"/>
        <c:scaling>
          <c:orientation val="minMax"/>
        </c:scaling>
        <c:delete val="1"/>
        <c:axPos val="l"/>
        <c:numFmt formatCode="0%" sourceLinked="1"/>
        <c:majorTickMark val="out"/>
        <c:minorTickMark val="none"/>
        <c:tickLblPos val="nextTo"/>
        <c:crossAx val="3807456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Académica!$B$6</c:f>
              <c:strCache>
                <c:ptCount val="1"/>
                <c:pt idx="0">
                  <c:v>Gestión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1D9-4035-855F-7BEEB14D91A8}"/>
              </c:ext>
            </c:extLst>
          </c:dPt>
          <c:dPt>
            <c:idx val="1"/>
            <c:invertIfNegative val="0"/>
            <c:bubble3D val="0"/>
            <c:spPr>
              <a:solidFill>
                <a:srgbClr val="C00000"/>
              </a:solidFill>
            </c:spPr>
            <c:extLst>
              <c:ext xmlns:c16="http://schemas.microsoft.com/office/drawing/2014/chart" uri="{C3380CC4-5D6E-409C-BE32-E72D297353CC}">
                <c16:uniqueId val="{00000003-11D9-4035-855F-7BEEB14D91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1D9-4035-855F-7BEEB14D91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1D9-4035-855F-7BEEB14D91A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8-11D9-4035-855F-7BEEB14D91A8}"/>
            </c:ext>
          </c:extLst>
        </c:ser>
        <c:dLbls>
          <c:showLegendKey val="0"/>
          <c:showVal val="0"/>
          <c:showCatName val="0"/>
          <c:showSerName val="0"/>
          <c:showPercent val="0"/>
          <c:showBubbleSize val="0"/>
        </c:dLbls>
        <c:gapWidth val="150"/>
        <c:shape val="box"/>
        <c:axId val="380733184"/>
        <c:axId val="380746784"/>
        <c:axId val="0"/>
      </c:bar3DChart>
      <c:catAx>
        <c:axId val="380733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46784"/>
        <c:crosses val="autoZero"/>
        <c:auto val="1"/>
        <c:lblAlgn val="ctr"/>
        <c:lblOffset val="100"/>
        <c:noMultiLvlLbl val="0"/>
      </c:catAx>
      <c:valAx>
        <c:axId val="380746784"/>
        <c:scaling>
          <c:orientation val="minMax"/>
        </c:scaling>
        <c:delete val="1"/>
        <c:axPos val="l"/>
        <c:numFmt formatCode="0%" sourceLinked="1"/>
        <c:majorTickMark val="out"/>
        <c:minorTickMark val="none"/>
        <c:tickLblPos val="nextTo"/>
        <c:crossAx val="3807331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Académica!$B$6</c:f>
              <c:strCache>
                <c:ptCount val="1"/>
                <c:pt idx="0">
                  <c:v>Gestión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668-4867-B145-6D19AB7E9130}"/>
              </c:ext>
            </c:extLst>
          </c:dPt>
          <c:dPt>
            <c:idx val="1"/>
            <c:invertIfNegative val="0"/>
            <c:bubble3D val="0"/>
            <c:spPr>
              <a:solidFill>
                <a:srgbClr val="C00000"/>
              </a:solidFill>
            </c:spPr>
            <c:extLst>
              <c:ext xmlns:c16="http://schemas.microsoft.com/office/drawing/2014/chart" uri="{C3380CC4-5D6E-409C-BE32-E72D297353CC}">
                <c16:uniqueId val="{00000003-A668-4867-B145-6D19AB7E913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668-4867-B145-6D19AB7E913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668-4867-B145-6D19AB7E913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A668-4867-B145-6D19AB7E9130}"/>
            </c:ext>
          </c:extLst>
        </c:ser>
        <c:dLbls>
          <c:showLegendKey val="0"/>
          <c:showVal val="0"/>
          <c:showCatName val="0"/>
          <c:showSerName val="0"/>
          <c:showPercent val="0"/>
          <c:showBubbleSize val="0"/>
        </c:dLbls>
        <c:gapWidth val="150"/>
        <c:shape val="box"/>
        <c:axId val="380732096"/>
        <c:axId val="380744064"/>
        <c:axId val="0"/>
      </c:bar3DChart>
      <c:catAx>
        <c:axId val="380732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44064"/>
        <c:crosses val="autoZero"/>
        <c:auto val="1"/>
        <c:lblAlgn val="ctr"/>
        <c:lblOffset val="100"/>
        <c:noMultiLvlLbl val="0"/>
      </c:catAx>
      <c:valAx>
        <c:axId val="380744064"/>
        <c:scaling>
          <c:orientation val="minMax"/>
        </c:scaling>
        <c:delete val="1"/>
        <c:axPos val="l"/>
        <c:numFmt formatCode="0%" sourceLinked="1"/>
        <c:majorTickMark val="out"/>
        <c:minorTickMark val="none"/>
        <c:tickLblPos val="nextTo"/>
        <c:crossAx val="3807320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08B-4332-9CE4-3FE448066D6F}"/>
              </c:ext>
            </c:extLst>
          </c:dPt>
          <c:dPt>
            <c:idx val="1"/>
            <c:invertIfNegative val="0"/>
            <c:bubble3D val="0"/>
            <c:spPr>
              <a:solidFill>
                <a:srgbClr val="C00000"/>
              </a:solidFill>
            </c:spPr>
            <c:extLst>
              <c:ext xmlns:c16="http://schemas.microsoft.com/office/drawing/2014/chart" uri="{C3380CC4-5D6E-409C-BE32-E72D297353CC}">
                <c16:uniqueId val="{00000003-908B-4332-9CE4-3FE448066D6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08B-4332-9CE4-3FE448066D6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08B-4332-9CE4-3FE448066D6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8-908B-4332-9CE4-3FE448066D6F}"/>
            </c:ext>
          </c:extLst>
        </c:ser>
        <c:dLbls>
          <c:showLegendKey val="0"/>
          <c:showVal val="0"/>
          <c:showCatName val="0"/>
          <c:showSerName val="0"/>
          <c:showPercent val="0"/>
          <c:showBubbleSize val="0"/>
        </c:dLbls>
        <c:gapWidth val="150"/>
        <c:shape val="box"/>
        <c:axId val="377026432"/>
        <c:axId val="377028064"/>
        <c:axId val="0"/>
      </c:bar3DChart>
      <c:catAx>
        <c:axId val="377026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8064"/>
        <c:crosses val="autoZero"/>
        <c:auto val="1"/>
        <c:lblAlgn val="ctr"/>
        <c:lblOffset val="100"/>
        <c:noMultiLvlLbl val="0"/>
      </c:catAx>
      <c:valAx>
        <c:axId val="377028064"/>
        <c:scaling>
          <c:orientation val="minMax"/>
        </c:scaling>
        <c:delete val="1"/>
        <c:axPos val="l"/>
        <c:numFmt formatCode="0%" sourceLinked="1"/>
        <c:majorTickMark val="out"/>
        <c:minorTickMark val="none"/>
        <c:tickLblPos val="nextTo"/>
        <c:crossAx val="3770264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ESTRATÉGICO</a:t>
            </a:r>
          </a:p>
        </c:rich>
      </c:tx>
      <c:layout/>
      <c:overlay val="0"/>
    </c:title>
    <c:autoTitleDeleted val="0"/>
    <c:plotArea>
      <c:layout/>
      <c:lineChart>
        <c:grouping val="standard"/>
        <c:varyColors val="0"/>
        <c:ser>
          <c:idx val="2"/>
          <c:order val="0"/>
          <c:tx>
            <c:strRef>
              <c:f>Académica!$C$2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BC9C-490E-AB53-9E71EA1150C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BC9C-490E-AB53-9E71EA1150C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18DB-4DEF-8D35-48F2F36175DC}"/>
            </c:ext>
          </c:extLst>
        </c:ser>
        <c:ser>
          <c:idx val="0"/>
          <c:order val="1"/>
          <c:tx>
            <c:strRef>
              <c:f>Académica!$H$2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BC9C-490E-AB53-9E71EA1150C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BC9C-490E-AB53-9E71EA1150CF}"/>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BC9C-490E-AB53-9E71EA1150CF}"/>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BC9C-490E-AB53-9E71EA1150C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8DB-4DEF-8D35-48F2F36175DC}"/>
            </c:ext>
          </c:extLst>
        </c:ser>
        <c:ser>
          <c:idx val="1"/>
          <c:order val="2"/>
          <c:tx>
            <c:strRef>
              <c:f>Académica!$M$2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BC9C-490E-AB53-9E71EA1150C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BC9C-490E-AB53-9E71EA1150CF}"/>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BC9C-490E-AB53-9E71EA1150CF}"/>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BC9C-490E-AB53-9E71EA1150C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8DB-4DEF-8D35-48F2F36175DC}"/>
            </c:ext>
          </c:extLst>
        </c:ser>
        <c:ser>
          <c:idx val="3"/>
          <c:order val="3"/>
          <c:tx>
            <c:v>AÑO 2026</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18DB-4DEF-8D35-48F2F36175DC}"/>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18DB-4DEF-8D35-48F2F36175DC}"/>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18DB-4DEF-8D35-48F2F36175DC}"/>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18DB-4DEF-8D35-48F2F36175DC}"/>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8DB-4DEF-8D35-48F2F36175DC}"/>
            </c:ext>
          </c:extLst>
        </c:ser>
        <c:dLbls>
          <c:showLegendKey val="0"/>
          <c:showVal val="0"/>
          <c:showCatName val="0"/>
          <c:showSerName val="0"/>
          <c:showPercent val="0"/>
          <c:showBubbleSize val="0"/>
        </c:dLbls>
        <c:smooth val="0"/>
        <c:axId val="380744608"/>
        <c:axId val="380732640"/>
      </c:lineChart>
      <c:catAx>
        <c:axId val="3807446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0732640"/>
        <c:crosses val="autoZero"/>
        <c:auto val="1"/>
        <c:lblAlgn val="ctr"/>
        <c:lblOffset val="100"/>
        <c:noMultiLvlLbl val="0"/>
      </c:catAx>
      <c:valAx>
        <c:axId val="380732640"/>
        <c:scaling>
          <c:orientation val="minMax"/>
        </c:scaling>
        <c:delete val="1"/>
        <c:axPos val="l"/>
        <c:numFmt formatCode="0%" sourceLinked="1"/>
        <c:majorTickMark val="out"/>
        <c:minorTickMark val="none"/>
        <c:tickLblPos val="nextTo"/>
        <c:crossAx val="380744608"/>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PEDAGÓGICAS</a:t>
            </a:r>
          </a:p>
        </c:rich>
      </c:tx>
      <c:layout/>
      <c:overlay val="0"/>
    </c:title>
    <c:autoTitleDeleted val="0"/>
    <c:plotArea>
      <c:layout/>
      <c:lineChart>
        <c:grouping val="standard"/>
        <c:varyColors val="0"/>
        <c:ser>
          <c:idx val="2"/>
          <c:order val="0"/>
          <c:tx>
            <c:strRef>
              <c:f>Académica!$C$2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60DB-4FBD-ACF4-252D637600C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60DB-4FBD-ACF4-252D637600C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Académica!$C$5:$F$5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8DBD-4094-9116-A8DFE73AF899}"/>
            </c:ext>
          </c:extLst>
        </c:ser>
        <c:ser>
          <c:idx val="0"/>
          <c:order val="1"/>
          <c:tx>
            <c:strRef>
              <c:f>Académica!$H$2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60DB-4FBD-ACF4-252D637600C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60DB-4FBD-ACF4-252D637600C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60DB-4FBD-ACF4-252D637600C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60DB-4FBD-ACF4-252D637600C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DBD-4094-9116-A8DFE73AF899}"/>
            </c:ext>
          </c:extLst>
        </c:ser>
        <c:ser>
          <c:idx val="1"/>
          <c:order val="2"/>
          <c:tx>
            <c:strRef>
              <c:f>Académica!$M$2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60DB-4FBD-ACF4-252D637600C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60DB-4FBD-ACF4-252D637600C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60DB-4FBD-ACF4-252D637600C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60DB-4FBD-ACF4-252D637600C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DBD-4094-9116-A8DFE73AF899}"/>
            </c:ext>
          </c:extLst>
        </c:ser>
        <c:ser>
          <c:idx val="3"/>
          <c:order val="3"/>
          <c:tx>
            <c:v>AÑO 2026</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8DBD-4094-9116-A8DFE73AF899}"/>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8DBD-4094-9116-A8DFE73AF899}"/>
                </c:ext>
              </c:extLst>
            </c:dLbl>
            <c:spPr>
              <a:noFill/>
              <a:ln w="25400">
                <a:noFill/>
              </a:ln>
            </c:spPr>
            <c:txPr>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8DBD-4094-9116-A8DFE73AF899}"/>
            </c:ext>
          </c:extLst>
        </c:ser>
        <c:dLbls>
          <c:showLegendKey val="0"/>
          <c:showVal val="0"/>
          <c:showCatName val="0"/>
          <c:showSerName val="0"/>
          <c:showPercent val="0"/>
          <c:showBubbleSize val="0"/>
        </c:dLbls>
        <c:smooth val="0"/>
        <c:axId val="380736448"/>
        <c:axId val="380733728"/>
      </c:lineChart>
      <c:catAx>
        <c:axId val="3807364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0733728"/>
        <c:crosses val="autoZero"/>
        <c:auto val="1"/>
        <c:lblAlgn val="ctr"/>
        <c:lblOffset val="100"/>
        <c:noMultiLvlLbl val="0"/>
      </c:catAx>
      <c:valAx>
        <c:axId val="380733728"/>
        <c:scaling>
          <c:orientation val="minMax"/>
        </c:scaling>
        <c:delete val="1"/>
        <c:axPos val="l"/>
        <c:numFmt formatCode="0%" sourceLinked="1"/>
        <c:majorTickMark val="out"/>
        <c:minorTickMark val="none"/>
        <c:tickLblPos val="nextTo"/>
        <c:crossAx val="380736448"/>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GESTIÓN DE AULA</a:t>
            </a:r>
          </a:p>
        </c:rich>
      </c:tx>
      <c:layout/>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Académica!$C$2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87E3-4930-A20A-E4E40FF3209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87E3-4930-A20A-E4E40FF3209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31D2-4629-8AD8-0157D7C97C18}"/>
            </c:ext>
          </c:extLst>
        </c:ser>
        <c:ser>
          <c:idx val="0"/>
          <c:order val="1"/>
          <c:tx>
            <c:strRef>
              <c:f>Académica!$H$2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87E3-4930-A20A-E4E40FF3209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87E3-4930-A20A-E4E40FF32099}"/>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87E3-4930-A20A-E4E40FF32099}"/>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87E3-4930-A20A-E4E40FF3209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31D2-4629-8AD8-0157D7C97C18}"/>
            </c:ext>
          </c:extLst>
        </c:ser>
        <c:ser>
          <c:idx val="1"/>
          <c:order val="2"/>
          <c:tx>
            <c:strRef>
              <c:f>Académica!$M$2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87E3-4930-A20A-E4E40FF3209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87E3-4930-A20A-E4E40FF32099}"/>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87E3-4930-A20A-E4E40FF32099}"/>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87E3-4930-A20A-E4E40FF3209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1D2-4629-8AD8-0157D7C97C18}"/>
            </c:ext>
          </c:extLst>
        </c:ser>
        <c:ser>
          <c:idx val="3"/>
          <c:order val="3"/>
          <c:tx>
            <c:v>AÑO 2026</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31D2-4629-8AD8-0157D7C97C1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31D2-4629-8AD8-0157D7C97C1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31D2-4629-8AD8-0157D7C97C1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31D2-4629-8AD8-0157D7C97C18}"/>
                </c:ext>
              </c:extLst>
            </c:dLbl>
            <c:spPr>
              <a:noFill/>
              <a:ln w="25400">
                <a:noFill/>
              </a:ln>
            </c:spPr>
            <c:txPr>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1D2-4629-8AD8-0157D7C97C18}"/>
            </c:ext>
          </c:extLst>
        </c:ser>
        <c:dLbls>
          <c:showLegendKey val="0"/>
          <c:showVal val="0"/>
          <c:showCatName val="0"/>
          <c:showSerName val="0"/>
          <c:showPercent val="0"/>
          <c:showBubbleSize val="0"/>
        </c:dLbls>
        <c:smooth val="0"/>
        <c:axId val="380734816"/>
        <c:axId val="380738080"/>
      </c:lineChart>
      <c:catAx>
        <c:axId val="3807348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0738080"/>
        <c:crosses val="autoZero"/>
        <c:auto val="1"/>
        <c:lblAlgn val="ctr"/>
        <c:lblOffset val="100"/>
        <c:noMultiLvlLbl val="0"/>
      </c:catAx>
      <c:valAx>
        <c:axId val="380738080"/>
        <c:scaling>
          <c:orientation val="minMax"/>
        </c:scaling>
        <c:delete val="1"/>
        <c:axPos val="l"/>
        <c:numFmt formatCode="0%" sourceLinked="1"/>
        <c:majorTickMark val="out"/>
        <c:minorTickMark val="none"/>
        <c:tickLblPos val="nextTo"/>
        <c:crossAx val="380734816"/>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Seguimiento Académico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921-45E3-9DD9-9AB73ECE6D69}"/>
              </c:ext>
            </c:extLst>
          </c:dPt>
          <c:dPt>
            <c:idx val="1"/>
            <c:invertIfNegative val="0"/>
            <c:bubble3D val="0"/>
            <c:spPr>
              <a:solidFill>
                <a:srgbClr val="C00000"/>
              </a:solidFill>
            </c:spPr>
            <c:extLst>
              <c:ext xmlns:c16="http://schemas.microsoft.com/office/drawing/2014/chart" uri="{C3380CC4-5D6E-409C-BE32-E72D297353CC}">
                <c16:uniqueId val="{00000003-3921-45E3-9DD9-9AB73ECE6D6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921-45E3-9DD9-9AB73ECE6D6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921-45E3-9DD9-9AB73ECE6D6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3921-45E3-9DD9-9AB73ECE6D69}"/>
            </c:ext>
          </c:extLst>
        </c:ser>
        <c:dLbls>
          <c:showLegendKey val="0"/>
          <c:showVal val="0"/>
          <c:showCatName val="0"/>
          <c:showSerName val="0"/>
          <c:showPercent val="0"/>
          <c:showBubbleSize val="0"/>
        </c:dLbls>
        <c:gapWidth val="150"/>
        <c:shape val="box"/>
        <c:axId val="380735360"/>
        <c:axId val="380736992"/>
        <c:axId val="0"/>
      </c:bar3DChart>
      <c:catAx>
        <c:axId val="380735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36992"/>
        <c:crosses val="autoZero"/>
        <c:auto val="1"/>
        <c:lblAlgn val="ctr"/>
        <c:lblOffset val="100"/>
        <c:noMultiLvlLbl val="0"/>
      </c:catAx>
      <c:valAx>
        <c:axId val="380736992"/>
        <c:scaling>
          <c:orientation val="minMax"/>
        </c:scaling>
        <c:delete val="1"/>
        <c:axPos val="l"/>
        <c:numFmt formatCode="0%" sourceLinked="1"/>
        <c:majorTickMark val="out"/>
        <c:minorTickMark val="none"/>
        <c:tickLblPos val="nextTo"/>
        <c:crossAx val="3807353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Seguimiento Académico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04E-45B5-A25C-B25B3478EAC1}"/>
              </c:ext>
            </c:extLst>
          </c:dPt>
          <c:dPt>
            <c:idx val="1"/>
            <c:invertIfNegative val="0"/>
            <c:bubble3D val="0"/>
            <c:spPr>
              <a:solidFill>
                <a:srgbClr val="C00000"/>
              </a:solidFill>
            </c:spPr>
            <c:extLst>
              <c:ext xmlns:c16="http://schemas.microsoft.com/office/drawing/2014/chart" uri="{C3380CC4-5D6E-409C-BE32-E72D297353CC}">
                <c16:uniqueId val="{00000003-004E-45B5-A25C-B25B3478EA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04E-45B5-A25C-B25B3478EA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04E-45B5-A25C-B25B3478EAC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8-004E-45B5-A25C-B25B3478EAC1}"/>
            </c:ext>
          </c:extLst>
        </c:ser>
        <c:dLbls>
          <c:showLegendKey val="0"/>
          <c:showVal val="0"/>
          <c:showCatName val="0"/>
          <c:showSerName val="0"/>
          <c:showPercent val="0"/>
          <c:showBubbleSize val="0"/>
        </c:dLbls>
        <c:gapWidth val="150"/>
        <c:shape val="box"/>
        <c:axId val="380737536"/>
        <c:axId val="380739168"/>
        <c:axId val="0"/>
      </c:bar3DChart>
      <c:catAx>
        <c:axId val="380737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39168"/>
        <c:crosses val="autoZero"/>
        <c:auto val="1"/>
        <c:lblAlgn val="ctr"/>
        <c:lblOffset val="100"/>
        <c:noMultiLvlLbl val="0"/>
      </c:catAx>
      <c:valAx>
        <c:axId val="380739168"/>
        <c:scaling>
          <c:orientation val="minMax"/>
        </c:scaling>
        <c:delete val="1"/>
        <c:axPos val="l"/>
        <c:numFmt formatCode="0%" sourceLinked="1"/>
        <c:majorTickMark val="out"/>
        <c:minorTickMark val="none"/>
        <c:tickLblPos val="nextTo"/>
        <c:crossAx val="3807375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Seguimiento Académico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EBA-4838-8248-4066C89CF511}"/>
              </c:ext>
            </c:extLst>
          </c:dPt>
          <c:dPt>
            <c:idx val="1"/>
            <c:invertIfNegative val="0"/>
            <c:bubble3D val="0"/>
            <c:spPr>
              <a:solidFill>
                <a:srgbClr val="C00000"/>
              </a:solidFill>
            </c:spPr>
            <c:extLst>
              <c:ext xmlns:c16="http://schemas.microsoft.com/office/drawing/2014/chart" uri="{C3380CC4-5D6E-409C-BE32-E72D297353CC}">
                <c16:uniqueId val="{00000003-6EBA-4838-8248-4066C89CF51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EBA-4838-8248-4066C89CF51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EBA-4838-8248-4066C89CF51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8-6EBA-4838-8248-4066C89CF511}"/>
            </c:ext>
          </c:extLst>
        </c:ser>
        <c:dLbls>
          <c:showLegendKey val="0"/>
          <c:showVal val="0"/>
          <c:showCatName val="0"/>
          <c:showSerName val="0"/>
          <c:showPercent val="0"/>
          <c:showBubbleSize val="0"/>
        </c:dLbls>
        <c:gapWidth val="150"/>
        <c:shape val="box"/>
        <c:axId val="382152816"/>
        <c:axId val="382151728"/>
        <c:axId val="0"/>
      </c:bar3DChart>
      <c:catAx>
        <c:axId val="382152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51728"/>
        <c:crosses val="autoZero"/>
        <c:auto val="1"/>
        <c:lblAlgn val="ctr"/>
        <c:lblOffset val="100"/>
        <c:noMultiLvlLbl val="0"/>
      </c:catAx>
      <c:valAx>
        <c:axId val="382151728"/>
        <c:scaling>
          <c:orientation val="minMax"/>
        </c:scaling>
        <c:delete val="1"/>
        <c:axPos val="l"/>
        <c:numFmt formatCode="0%" sourceLinked="1"/>
        <c:majorTickMark val="out"/>
        <c:minorTickMark val="none"/>
        <c:tickLblPos val="nextTo"/>
        <c:crossAx val="382152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ACADÉMICO</a:t>
            </a:r>
          </a:p>
        </c:rich>
      </c:tx>
      <c:layout/>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Académica!$C$2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B886-4E59-A62C-A3A7A6888097}"/>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B886-4E59-A62C-A3A7A688809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Académica!$C$7:$F$7</c:f>
              <c:numCache>
                <c:formatCode>0%</c:formatCode>
                <c:ptCount val="4"/>
                <c:pt idx="0">
                  <c:v>0</c:v>
                </c:pt>
                <c:pt idx="1">
                  <c:v>0</c:v>
                </c:pt>
                <c:pt idx="2">
                  <c:v>0.16666666666666666</c:v>
                </c:pt>
                <c:pt idx="3">
                  <c:v>0.83333333333333337</c:v>
                </c:pt>
              </c:numCache>
            </c:numRef>
          </c:val>
          <c:smooth val="0"/>
          <c:extLst>
            <c:ext xmlns:c16="http://schemas.microsoft.com/office/drawing/2014/chart" uri="{C3380CC4-5D6E-409C-BE32-E72D297353CC}">
              <c16:uniqueId val="{00000002-B886-4E59-A62C-A3A7A6888097}"/>
            </c:ext>
          </c:extLst>
        </c:ser>
        <c:ser>
          <c:idx val="0"/>
          <c:order val="1"/>
          <c:tx>
            <c:strRef>
              <c:f>Académica!$H$2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B886-4E59-A62C-A3A7A6888097}"/>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B886-4E59-A62C-A3A7A6888097}"/>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B886-4E59-A62C-A3A7A6888097}"/>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B886-4E59-A62C-A3A7A688809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886-4E59-A62C-A3A7A6888097}"/>
            </c:ext>
          </c:extLst>
        </c:ser>
        <c:ser>
          <c:idx val="1"/>
          <c:order val="2"/>
          <c:tx>
            <c:strRef>
              <c:f>Académica!$M$2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B886-4E59-A62C-A3A7A6888097}"/>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B886-4E59-A62C-A3A7A6888097}"/>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B886-4E59-A62C-A3A7A6888097}"/>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B886-4E59-A62C-A3A7A688809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886-4E59-A62C-A3A7A6888097}"/>
            </c:ext>
          </c:extLst>
        </c:ser>
        <c:ser>
          <c:idx val="3"/>
          <c:order val="3"/>
          <c:tx>
            <c:v>AÑO 2026</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B886-4E59-A62C-A3A7A6888097}"/>
            </c:ext>
          </c:extLst>
        </c:ser>
        <c:dLbls>
          <c:showLegendKey val="0"/>
          <c:showVal val="0"/>
          <c:showCatName val="0"/>
          <c:showSerName val="0"/>
          <c:showPercent val="0"/>
          <c:showBubbleSize val="0"/>
        </c:dLbls>
        <c:smooth val="0"/>
        <c:axId val="382149552"/>
        <c:axId val="382144656"/>
      </c:lineChart>
      <c:catAx>
        <c:axId val="3821495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2144656"/>
        <c:crosses val="autoZero"/>
        <c:auto val="1"/>
        <c:lblAlgn val="ctr"/>
        <c:lblOffset val="100"/>
        <c:noMultiLvlLbl val="0"/>
      </c:catAx>
      <c:valAx>
        <c:axId val="382144656"/>
        <c:scaling>
          <c:orientation val="minMax"/>
        </c:scaling>
        <c:delete val="1"/>
        <c:axPos val="l"/>
        <c:numFmt formatCode="0%" sourceLinked="1"/>
        <c:majorTickMark val="out"/>
        <c:minorTickMark val="none"/>
        <c:tickLblPos val="nextTo"/>
        <c:crossAx val="382149552"/>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Diseño Pedagógico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00A1-43C3-841E-2CC8E4355ECB}"/>
              </c:ext>
            </c:extLst>
          </c:dPt>
          <c:dPt>
            <c:idx val="1"/>
            <c:invertIfNegative val="0"/>
            <c:bubble3D val="0"/>
            <c:spPr>
              <a:solidFill>
                <a:srgbClr val="C00000"/>
              </a:solidFill>
            </c:spPr>
            <c:extLst>
              <c:ext xmlns:c16="http://schemas.microsoft.com/office/drawing/2014/chart" uri="{C3380CC4-5D6E-409C-BE32-E72D297353CC}">
                <c16:uniqueId val="{00000003-00A1-43C3-841E-2CC8E4355EC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0A1-43C3-841E-2CC8E4355EC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0A1-43C3-841E-2CC8E4355EC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00A1-43C3-841E-2CC8E4355ECB}"/>
            </c:ext>
          </c:extLst>
        </c:ser>
        <c:dLbls>
          <c:showLegendKey val="0"/>
          <c:showVal val="0"/>
          <c:showCatName val="0"/>
          <c:showSerName val="0"/>
          <c:showPercent val="0"/>
          <c:showBubbleSize val="0"/>
        </c:dLbls>
        <c:gapWidth val="150"/>
        <c:shape val="box"/>
        <c:axId val="382155536"/>
        <c:axId val="382153904"/>
        <c:axId val="0"/>
      </c:bar3DChart>
      <c:catAx>
        <c:axId val="3821555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2153904"/>
        <c:crosses val="autoZero"/>
        <c:auto val="1"/>
        <c:lblAlgn val="ctr"/>
        <c:lblOffset val="100"/>
        <c:noMultiLvlLbl val="0"/>
      </c:catAx>
      <c:valAx>
        <c:axId val="382153904"/>
        <c:scaling>
          <c:orientation val="minMax"/>
        </c:scaling>
        <c:delete val="1"/>
        <c:axPos val="l"/>
        <c:numFmt formatCode="0%" sourceLinked="1"/>
        <c:majorTickMark val="out"/>
        <c:minorTickMark val="none"/>
        <c:tickLblPos val="nextTo"/>
        <c:crossAx val="3821555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Prácticas Pedagógicas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2955-4BE4-9D7F-A8FCA5E7F866}"/>
              </c:ext>
            </c:extLst>
          </c:dPt>
          <c:dPt>
            <c:idx val="1"/>
            <c:invertIfNegative val="0"/>
            <c:bubble3D val="0"/>
            <c:spPr>
              <a:solidFill>
                <a:srgbClr val="C00000"/>
              </a:solidFill>
            </c:spPr>
            <c:extLst>
              <c:ext xmlns:c16="http://schemas.microsoft.com/office/drawing/2014/chart" uri="{C3380CC4-5D6E-409C-BE32-E72D297353CC}">
                <c16:uniqueId val="{00000003-2955-4BE4-9D7F-A8FCA5E7F86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955-4BE4-9D7F-A8FCA5E7F86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955-4BE4-9D7F-A8FCA5E7F866}"/>
              </c:ext>
            </c:extLst>
          </c:dPt>
          <c:dLbls>
            <c:spPr>
              <a:noFill/>
              <a:ln w="25400">
                <a:noFill/>
              </a:ln>
            </c:spPr>
            <c:txPr>
              <a:bodyPr/>
              <a:lstStyle/>
              <a:p>
                <a:pPr>
                  <a:defRPr sz="1600" b="1"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2955-4BE4-9D7F-A8FCA5E7F866}"/>
            </c:ext>
          </c:extLst>
        </c:ser>
        <c:dLbls>
          <c:showLegendKey val="0"/>
          <c:showVal val="0"/>
          <c:showCatName val="0"/>
          <c:showSerName val="0"/>
          <c:showPercent val="0"/>
          <c:showBubbleSize val="0"/>
        </c:dLbls>
        <c:gapWidth val="150"/>
        <c:shape val="box"/>
        <c:axId val="382150096"/>
        <c:axId val="382146288"/>
        <c:axId val="0"/>
      </c:bar3DChart>
      <c:catAx>
        <c:axId val="3821500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2146288"/>
        <c:crosses val="autoZero"/>
        <c:auto val="1"/>
        <c:lblAlgn val="ctr"/>
        <c:lblOffset val="100"/>
        <c:noMultiLvlLbl val="0"/>
      </c:catAx>
      <c:valAx>
        <c:axId val="382146288"/>
        <c:scaling>
          <c:orientation val="minMax"/>
        </c:scaling>
        <c:delete val="1"/>
        <c:axPos val="l"/>
        <c:numFmt formatCode="0%" sourceLinked="1"/>
        <c:majorTickMark val="out"/>
        <c:minorTickMark val="none"/>
        <c:tickLblPos val="nextTo"/>
        <c:crossAx val="3821500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B2E3-4452-A8A8-F804382292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E3-4452-A8A8-F8043822923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B2E3-4452-A8A8-F80438229231}"/>
            </c:ext>
          </c:extLst>
        </c:ser>
        <c:dLbls>
          <c:showLegendKey val="0"/>
          <c:showVal val="0"/>
          <c:showCatName val="0"/>
          <c:showSerName val="0"/>
          <c:showPercent val="0"/>
          <c:showBubbleSize val="0"/>
        </c:dLbls>
        <c:gapWidth val="150"/>
        <c:shape val="box"/>
        <c:axId val="382154448"/>
        <c:axId val="382154992"/>
        <c:axId val="0"/>
      </c:bar3DChart>
      <c:catAx>
        <c:axId val="3821544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2154992"/>
        <c:crosses val="autoZero"/>
        <c:auto val="1"/>
        <c:lblAlgn val="ctr"/>
        <c:lblOffset val="100"/>
        <c:noMultiLvlLbl val="0"/>
      </c:catAx>
      <c:valAx>
        <c:axId val="382154992"/>
        <c:scaling>
          <c:orientation val="minMax"/>
        </c:scaling>
        <c:delete val="1"/>
        <c:axPos val="l"/>
        <c:numFmt formatCode="0%" sourceLinked="1"/>
        <c:majorTickMark val="out"/>
        <c:minorTickMark val="none"/>
        <c:tickLblPos val="nextTo"/>
        <c:crossAx val="3821544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BBA-4066-B9C1-FA4BDB41065E}"/>
              </c:ext>
            </c:extLst>
          </c:dPt>
          <c:dPt>
            <c:idx val="1"/>
            <c:invertIfNegative val="0"/>
            <c:bubble3D val="0"/>
            <c:spPr>
              <a:solidFill>
                <a:srgbClr val="C00000"/>
              </a:solidFill>
            </c:spPr>
            <c:extLst>
              <c:ext xmlns:c16="http://schemas.microsoft.com/office/drawing/2014/chart" uri="{C3380CC4-5D6E-409C-BE32-E72D297353CC}">
                <c16:uniqueId val="{00000003-8BBA-4066-B9C1-FA4BDB4106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BBA-4066-B9C1-FA4BDB4106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BBA-4066-B9C1-FA4BDB41065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8-8BBA-4066-B9C1-FA4BDB41065E}"/>
            </c:ext>
          </c:extLst>
        </c:ser>
        <c:dLbls>
          <c:showLegendKey val="0"/>
          <c:showVal val="0"/>
          <c:showCatName val="0"/>
          <c:showSerName val="0"/>
          <c:showPercent val="0"/>
          <c:showBubbleSize val="0"/>
        </c:dLbls>
        <c:gapWidth val="150"/>
        <c:shape val="box"/>
        <c:axId val="377034592"/>
        <c:axId val="377033504"/>
        <c:axId val="0"/>
      </c:bar3DChart>
      <c:catAx>
        <c:axId val="377034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33504"/>
        <c:crosses val="autoZero"/>
        <c:auto val="1"/>
        <c:lblAlgn val="ctr"/>
        <c:lblOffset val="100"/>
        <c:noMultiLvlLbl val="0"/>
      </c:catAx>
      <c:valAx>
        <c:axId val="377033504"/>
        <c:scaling>
          <c:orientation val="minMax"/>
        </c:scaling>
        <c:delete val="1"/>
        <c:axPos val="l"/>
        <c:numFmt formatCode="0%" sourceLinked="1"/>
        <c:majorTickMark val="out"/>
        <c:minorTickMark val="none"/>
        <c:tickLblPos val="nextTo"/>
        <c:crossAx val="3770345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Seguimiento Académico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0258-441A-977F-7D966AF5F721}"/>
              </c:ext>
            </c:extLst>
          </c:dPt>
          <c:dPt>
            <c:idx val="1"/>
            <c:invertIfNegative val="0"/>
            <c:bubble3D val="0"/>
            <c:spPr>
              <a:solidFill>
                <a:srgbClr val="C00000"/>
              </a:solidFill>
            </c:spPr>
            <c:extLst>
              <c:ext xmlns:c16="http://schemas.microsoft.com/office/drawing/2014/chart" uri="{C3380CC4-5D6E-409C-BE32-E72D297353CC}">
                <c16:uniqueId val="{00000003-0258-441A-977F-7D966AF5F7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258-441A-977F-7D966AF5F7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258-441A-977F-7D966AF5F72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0258-441A-977F-7D966AF5F721}"/>
            </c:ext>
          </c:extLst>
        </c:ser>
        <c:dLbls>
          <c:showLegendKey val="0"/>
          <c:showVal val="0"/>
          <c:showCatName val="0"/>
          <c:showSerName val="0"/>
          <c:showPercent val="0"/>
          <c:showBubbleSize val="0"/>
        </c:dLbls>
        <c:gapWidth val="150"/>
        <c:shape val="box"/>
        <c:axId val="382153360"/>
        <c:axId val="382145200"/>
        <c:axId val="0"/>
      </c:bar3DChart>
      <c:catAx>
        <c:axId val="3821533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2145200"/>
        <c:crosses val="autoZero"/>
        <c:auto val="1"/>
        <c:lblAlgn val="ctr"/>
        <c:lblOffset val="100"/>
        <c:noMultiLvlLbl val="0"/>
      </c:catAx>
      <c:valAx>
        <c:axId val="382145200"/>
        <c:scaling>
          <c:orientation val="minMax"/>
        </c:scaling>
        <c:delete val="1"/>
        <c:axPos val="l"/>
        <c:numFmt formatCode="0%" sourceLinked="1"/>
        <c:majorTickMark val="out"/>
        <c:minorTickMark val="none"/>
        <c:tickLblPos val="nextTo"/>
        <c:crossAx val="3821533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gestión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4F5-4A81-902A-10929EA3DAF9}"/>
              </c:ext>
            </c:extLst>
          </c:dPt>
          <c:dPt>
            <c:idx val="1"/>
            <c:invertIfNegative val="0"/>
            <c:bubble3D val="0"/>
            <c:spPr>
              <a:solidFill>
                <a:srgbClr val="C00000"/>
              </a:solidFill>
            </c:spPr>
            <c:extLst>
              <c:ext xmlns:c16="http://schemas.microsoft.com/office/drawing/2014/chart" uri="{C3380CC4-5D6E-409C-BE32-E72D297353CC}">
                <c16:uniqueId val="{00000003-F4F5-4A81-902A-10929EA3DAF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4F5-4A81-902A-10929EA3DA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4F5-4A81-902A-10929EA3DAF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8-F4F5-4A81-902A-10929EA3DAF9}"/>
            </c:ext>
          </c:extLst>
        </c:ser>
        <c:dLbls>
          <c:showLegendKey val="0"/>
          <c:showVal val="0"/>
          <c:showCatName val="0"/>
          <c:showSerName val="0"/>
          <c:showPercent val="0"/>
          <c:showBubbleSize val="0"/>
        </c:dLbls>
        <c:gapWidth val="150"/>
        <c:shape val="box"/>
        <c:axId val="382147920"/>
        <c:axId val="382159888"/>
        <c:axId val="0"/>
      </c:bar3DChart>
      <c:catAx>
        <c:axId val="382147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59888"/>
        <c:crosses val="autoZero"/>
        <c:auto val="1"/>
        <c:lblAlgn val="ctr"/>
        <c:lblOffset val="100"/>
        <c:noMultiLvlLbl val="0"/>
      </c:catAx>
      <c:valAx>
        <c:axId val="382159888"/>
        <c:scaling>
          <c:orientation val="minMax"/>
        </c:scaling>
        <c:delete val="1"/>
        <c:axPos val="l"/>
        <c:numFmt formatCode="0%" sourceLinked="1"/>
        <c:majorTickMark val="out"/>
        <c:minorTickMark val="none"/>
        <c:tickLblPos val="nextTo"/>
        <c:crossAx val="3821479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a:t>
            </a:r>
            <a:r>
              <a:rPr lang="es-CO" baseline="0"/>
              <a:t> </a:t>
            </a:r>
            <a:r>
              <a:rPr lang="es-CO"/>
              <a:t>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gestión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871-4F4B-BFA7-DA108472B8E0}"/>
              </c:ext>
            </c:extLst>
          </c:dPt>
          <c:dPt>
            <c:idx val="1"/>
            <c:invertIfNegative val="0"/>
            <c:bubble3D val="0"/>
            <c:spPr>
              <a:solidFill>
                <a:srgbClr val="C00000"/>
              </a:solidFill>
            </c:spPr>
            <c:extLst>
              <c:ext xmlns:c16="http://schemas.microsoft.com/office/drawing/2014/chart" uri="{C3380CC4-5D6E-409C-BE32-E72D297353CC}">
                <c16:uniqueId val="{00000003-3871-4F4B-BFA7-DA108472B8E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871-4F4B-BFA7-DA108472B8E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871-4F4B-BFA7-DA108472B8E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Admon!$H$4:$K$4</c:f>
              <c:numCache>
                <c:formatCode>0%</c:formatCode>
                <c:ptCount val="4"/>
                <c:pt idx="0">
                  <c:v>0</c:v>
                </c:pt>
                <c:pt idx="1">
                  <c:v>0</c:v>
                </c:pt>
                <c:pt idx="2">
                  <c:v>0</c:v>
                </c:pt>
                <c:pt idx="3">
                  <c:v>0</c:v>
                </c:pt>
              </c:numCache>
            </c:numRef>
          </c:val>
          <c:extLst>
            <c:ext xmlns:c16="http://schemas.microsoft.com/office/drawing/2014/chart" uri="{C3380CC4-5D6E-409C-BE32-E72D297353CC}">
              <c16:uniqueId val="{00000008-3871-4F4B-BFA7-DA108472B8E0}"/>
            </c:ext>
          </c:extLst>
        </c:ser>
        <c:dLbls>
          <c:showLegendKey val="0"/>
          <c:showVal val="0"/>
          <c:showCatName val="0"/>
          <c:showSerName val="0"/>
          <c:showPercent val="0"/>
          <c:showBubbleSize val="0"/>
        </c:dLbls>
        <c:gapWidth val="150"/>
        <c:shape val="box"/>
        <c:axId val="382157712"/>
        <c:axId val="382145744"/>
        <c:axId val="0"/>
      </c:bar3DChart>
      <c:catAx>
        <c:axId val="382157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45744"/>
        <c:crosses val="autoZero"/>
        <c:auto val="1"/>
        <c:lblAlgn val="ctr"/>
        <c:lblOffset val="100"/>
        <c:noMultiLvlLbl val="0"/>
      </c:catAx>
      <c:valAx>
        <c:axId val="382145744"/>
        <c:scaling>
          <c:orientation val="minMax"/>
        </c:scaling>
        <c:delete val="1"/>
        <c:axPos val="l"/>
        <c:numFmt formatCode="0%" sourceLinked="1"/>
        <c:majorTickMark val="out"/>
        <c:minorTickMark val="none"/>
        <c:tickLblPos val="nextTo"/>
        <c:crossAx val="3821577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gestión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A89-4CF9-B36F-C39A80640BC8}"/>
              </c:ext>
            </c:extLst>
          </c:dPt>
          <c:dPt>
            <c:idx val="1"/>
            <c:invertIfNegative val="0"/>
            <c:bubble3D val="0"/>
            <c:spPr>
              <a:solidFill>
                <a:srgbClr val="C00000"/>
              </a:solidFill>
            </c:spPr>
            <c:extLst>
              <c:ext xmlns:c16="http://schemas.microsoft.com/office/drawing/2014/chart" uri="{C3380CC4-5D6E-409C-BE32-E72D297353CC}">
                <c16:uniqueId val="{00000003-DA89-4CF9-B36F-C39A80640B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A89-4CF9-B36F-C39A80640B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A89-4CF9-B36F-C39A80640BC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DA89-4CF9-B36F-C39A80640BC8}"/>
            </c:ext>
          </c:extLst>
        </c:ser>
        <c:dLbls>
          <c:showLegendKey val="0"/>
          <c:showVal val="0"/>
          <c:showCatName val="0"/>
          <c:showSerName val="0"/>
          <c:showPercent val="0"/>
          <c:showBubbleSize val="0"/>
        </c:dLbls>
        <c:gapWidth val="150"/>
        <c:shape val="box"/>
        <c:axId val="382146832"/>
        <c:axId val="382150640"/>
        <c:axId val="0"/>
      </c:bar3DChart>
      <c:catAx>
        <c:axId val="382146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50640"/>
        <c:crosses val="autoZero"/>
        <c:auto val="1"/>
        <c:lblAlgn val="ctr"/>
        <c:lblOffset val="100"/>
        <c:noMultiLvlLbl val="0"/>
      </c:catAx>
      <c:valAx>
        <c:axId val="382150640"/>
        <c:scaling>
          <c:orientation val="minMax"/>
        </c:scaling>
        <c:delete val="1"/>
        <c:axPos val="l"/>
        <c:numFmt formatCode="0%" sourceLinked="1"/>
        <c:majorTickMark val="out"/>
        <c:minorTickMark val="none"/>
        <c:tickLblPos val="nextTo"/>
        <c:crossAx val="3821468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452-4605-86FE-F132029A48B7}"/>
              </c:ext>
            </c:extLst>
          </c:dPt>
          <c:dPt>
            <c:idx val="1"/>
            <c:invertIfNegative val="0"/>
            <c:bubble3D val="0"/>
            <c:spPr>
              <a:solidFill>
                <a:srgbClr val="C00000"/>
              </a:solidFill>
            </c:spPr>
            <c:extLst>
              <c:ext xmlns:c16="http://schemas.microsoft.com/office/drawing/2014/chart" uri="{C3380CC4-5D6E-409C-BE32-E72D297353CC}">
                <c16:uniqueId val="{00000003-E452-4605-86FE-F132029A48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452-4605-86FE-F132029A48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452-4605-86FE-F132029A48B7}"/>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Admon!$C$5:$F$5</c:f>
              <c:numCache>
                <c:formatCode>0%</c:formatCode>
                <c:ptCount val="4"/>
                <c:pt idx="0">
                  <c:v>0</c:v>
                </c:pt>
                <c:pt idx="1">
                  <c:v>0</c:v>
                </c:pt>
                <c:pt idx="2">
                  <c:v>0</c:v>
                </c:pt>
                <c:pt idx="3">
                  <c:v>1</c:v>
                </c:pt>
              </c:numCache>
            </c:numRef>
          </c:val>
          <c:extLst>
            <c:ext xmlns:c16="http://schemas.microsoft.com/office/drawing/2014/chart" uri="{C3380CC4-5D6E-409C-BE32-E72D297353CC}">
              <c16:uniqueId val="{00000008-E452-4605-86FE-F132029A48B7}"/>
            </c:ext>
          </c:extLst>
        </c:ser>
        <c:dLbls>
          <c:showLegendKey val="0"/>
          <c:showVal val="0"/>
          <c:showCatName val="0"/>
          <c:showSerName val="0"/>
          <c:showPercent val="0"/>
          <c:showBubbleSize val="0"/>
        </c:dLbls>
        <c:gapWidth val="150"/>
        <c:shape val="box"/>
        <c:axId val="382151184"/>
        <c:axId val="382152272"/>
        <c:axId val="0"/>
      </c:bar3DChart>
      <c:catAx>
        <c:axId val="382151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52272"/>
        <c:crosses val="autoZero"/>
        <c:auto val="1"/>
        <c:lblAlgn val="ctr"/>
        <c:lblOffset val="100"/>
        <c:noMultiLvlLbl val="0"/>
      </c:catAx>
      <c:valAx>
        <c:axId val="382152272"/>
        <c:scaling>
          <c:orientation val="minMax"/>
        </c:scaling>
        <c:delete val="1"/>
        <c:axPos val="l"/>
        <c:numFmt formatCode="0%" sourceLinked="1"/>
        <c:majorTickMark val="out"/>
        <c:minorTickMark val="none"/>
        <c:tickLblPos val="nextTo"/>
        <c:crossAx val="3821511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DEC-4532-BF8C-01EF19A34509}"/>
              </c:ext>
            </c:extLst>
          </c:dPt>
          <c:dPt>
            <c:idx val="1"/>
            <c:invertIfNegative val="0"/>
            <c:bubble3D val="0"/>
            <c:spPr>
              <a:solidFill>
                <a:srgbClr val="C00000"/>
              </a:solidFill>
            </c:spPr>
            <c:extLst>
              <c:ext xmlns:c16="http://schemas.microsoft.com/office/drawing/2014/chart" uri="{C3380CC4-5D6E-409C-BE32-E72D297353CC}">
                <c16:uniqueId val="{00000003-EDEC-4532-BF8C-01EF19A345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DEC-4532-BF8C-01EF19A345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DEC-4532-BF8C-01EF19A3450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8-EDEC-4532-BF8C-01EF19A34509}"/>
            </c:ext>
          </c:extLst>
        </c:ser>
        <c:dLbls>
          <c:showLegendKey val="0"/>
          <c:showVal val="0"/>
          <c:showCatName val="0"/>
          <c:showSerName val="0"/>
          <c:showPercent val="0"/>
          <c:showBubbleSize val="0"/>
        </c:dLbls>
        <c:gapWidth val="150"/>
        <c:shape val="box"/>
        <c:axId val="382147376"/>
        <c:axId val="382156080"/>
        <c:axId val="0"/>
      </c:bar3DChart>
      <c:catAx>
        <c:axId val="382147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56080"/>
        <c:crosses val="autoZero"/>
        <c:auto val="1"/>
        <c:lblAlgn val="ctr"/>
        <c:lblOffset val="100"/>
        <c:noMultiLvlLbl val="0"/>
      </c:catAx>
      <c:valAx>
        <c:axId val="382156080"/>
        <c:scaling>
          <c:orientation val="minMax"/>
        </c:scaling>
        <c:delete val="1"/>
        <c:axPos val="l"/>
        <c:numFmt formatCode="0%" sourceLinked="1"/>
        <c:majorTickMark val="out"/>
        <c:minorTickMark val="none"/>
        <c:tickLblPos val="nextTo"/>
        <c:crossAx val="3821473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la planta fisica y de los recursos</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74E-49D8-B34B-9352F8F3E2DF}"/>
              </c:ext>
            </c:extLst>
          </c:dPt>
          <c:dPt>
            <c:idx val="1"/>
            <c:invertIfNegative val="0"/>
            <c:bubble3D val="0"/>
            <c:spPr>
              <a:solidFill>
                <a:srgbClr val="C00000"/>
              </a:solidFill>
            </c:spPr>
            <c:extLst>
              <c:ext xmlns:c16="http://schemas.microsoft.com/office/drawing/2014/chart" uri="{C3380CC4-5D6E-409C-BE32-E72D297353CC}">
                <c16:uniqueId val="{00000003-A74E-49D8-B34B-9352F8F3E2D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74E-49D8-B34B-9352F8F3E2D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74E-49D8-B34B-9352F8F3E2D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A74E-49D8-B34B-9352F8F3E2DF}"/>
            </c:ext>
          </c:extLst>
        </c:ser>
        <c:dLbls>
          <c:showLegendKey val="0"/>
          <c:showVal val="0"/>
          <c:showCatName val="0"/>
          <c:showSerName val="0"/>
          <c:showPercent val="0"/>
          <c:showBubbleSize val="0"/>
        </c:dLbls>
        <c:gapWidth val="150"/>
        <c:shape val="box"/>
        <c:axId val="382156624"/>
        <c:axId val="382157168"/>
        <c:axId val="0"/>
      </c:bar3DChart>
      <c:catAx>
        <c:axId val="382156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57168"/>
        <c:crosses val="autoZero"/>
        <c:auto val="1"/>
        <c:lblAlgn val="ctr"/>
        <c:lblOffset val="100"/>
        <c:noMultiLvlLbl val="0"/>
      </c:catAx>
      <c:valAx>
        <c:axId val="382157168"/>
        <c:scaling>
          <c:orientation val="minMax"/>
        </c:scaling>
        <c:delete val="1"/>
        <c:axPos val="l"/>
        <c:numFmt formatCode="0%" sourceLinked="1"/>
        <c:majorTickMark val="out"/>
        <c:minorTickMark val="none"/>
        <c:tickLblPos val="nextTo"/>
        <c:crossAx val="3821566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5AA-434D-A38E-2F79646A8D44}"/>
              </c:ext>
            </c:extLst>
          </c:dPt>
          <c:dPt>
            <c:idx val="1"/>
            <c:invertIfNegative val="0"/>
            <c:bubble3D val="0"/>
            <c:spPr>
              <a:solidFill>
                <a:srgbClr val="C00000"/>
              </a:solidFill>
            </c:spPr>
            <c:extLst>
              <c:ext xmlns:c16="http://schemas.microsoft.com/office/drawing/2014/chart" uri="{C3380CC4-5D6E-409C-BE32-E72D297353CC}">
                <c16:uniqueId val="{00000003-65AA-434D-A38E-2F79646A8D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5AA-434D-A38E-2F79646A8D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5AA-434D-A38E-2F79646A8D44}"/>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Admon!$C$6:$F$6</c:f>
              <c:numCache>
                <c:formatCode>0%</c:formatCode>
                <c:ptCount val="4"/>
                <c:pt idx="0">
                  <c:v>0</c:v>
                </c:pt>
                <c:pt idx="1">
                  <c:v>0</c:v>
                </c:pt>
                <c:pt idx="2">
                  <c:v>0</c:v>
                </c:pt>
                <c:pt idx="3">
                  <c:v>1</c:v>
                </c:pt>
              </c:numCache>
            </c:numRef>
          </c:val>
          <c:extLst>
            <c:ext xmlns:c16="http://schemas.microsoft.com/office/drawing/2014/chart" uri="{C3380CC4-5D6E-409C-BE32-E72D297353CC}">
              <c16:uniqueId val="{00000008-65AA-434D-A38E-2F79646A8D44}"/>
            </c:ext>
          </c:extLst>
        </c:ser>
        <c:dLbls>
          <c:showLegendKey val="0"/>
          <c:showVal val="0"/>
          <c:showCatName val="0"/>
          <c:showSerName val="0"/>
          <c:showPercent val="0"/>
          <c:showBubbleSize val="0"/>
        </c:dLbls>
        <c:gapWidth val="150"/>
        <c:shape val="box"/>
        <c:axId val="382158256"/>
        <c:axId val="382148464"/>
        <c:axId val="0"/>
      </c:bar3DChart>
      <c:catAx>
        <c:axId val="382158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48464"/>
        <c:crosses val="autoZero"/>
        <c:auto val="1"/>
        <c:lblAlgn val="ctr"/>
        <c:lblOffset val="100"/>
        <c:noMultiLvlLbl val="0"/>
      </c:catAx>
      <c:valAx>
        <c:axId val="382148464"/>
        <c:scaling>
          <c:orientation val="minMax"/>
        </c:scaling>
        <c:delete val="1"/>
        <c:axPos val="l"/>
        <c:numFmt formatCode="0%" sourceLinked="1"/>
        <c:majorTickMark val="out"/>
        <c:minorTickMark val="none"/>
        <c:tickLblPos val="nextTo"/>
        <c:crossAx val="3821582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958-4602-A47C-2B87797C544D}"/>
              </c:ext>
            </c:extLst>
          </c:dPt>
          <c:dPt>
            <c:idx val="1"/>
            <c:invertIfNegative val="0"/>
            <c:bubble3D val="0"/>
            <c:spPr>
              <a:solidFill>
                <a:srgbClr val="C00000"/>
              </a:solidFill>
            </c:spPr>
            <c:extLst>
              <c:ext xmlns:c16="http://schemas.microsoft.com/office/drawing/2014/chart" uri="{C3380CC4-5D6E-409C-BE32-E72D297353CC}">
                <c16:uniqueId val="{00000003-7958-4602-A47C-2B87797C544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958-4602-A47C-2B87797C544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958-4602-A47C-2B87797C544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Admon!$H$6:$K$6</c:f>
              <c:numCache>
                <c:formatCode>0%</c:formatCode>
                <c:ptCount val="4"/>
                <c:pt idx="0">
                  <c:v>0</c:v>
                </c:pt>
                <c:pt idx="1">
                  <c:v>0</c:v>
                </c:pt>
                <c:pt idx="2">
                  <c:v>0</c:v>
                </c:pt>
                <c:pt idx="3">
                  <c:v>0</c:v>
                </c:pt>
              </c:numCache>
            </c:numRef>
          </c:val>
          <c:extLst>
            <c:ext xmlns:c16="http://schemas.microsoft.com/office/drawing/2014/chart" uri="{C3380CC4-5D6E-409C-BE32-E72D297353CC}">
              <c16:uniqueId val="{00000008-7958-4602-A47C-2B87797C544D}"/>
            </c:ext>
          </c:extLst>
        </c:ser>
        <c:dLbls>
          <c:showLegendKey val="0"/>
          <c:showVal val="0"/>
          <c:showCatName val="0"/>
          <c:showSerName val="0"/>
          <c:showPercent val="0"/>
          <c:showBubbleSize val="0"/>
        </c:dLbls>
        <c:gapWidth val="150"/>
        <c:shape val="box"/>
        <c:axId val="382149008"/>
        <c:axId val="382158800"/>
        <c:axId val="0"/>
      </c:bar3DChart>
      <c:catAx>
        <c:axId val="382149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58800"/>
        <c:crosses val="autoZero"/>
        <c:auto val="1"/>
        <c:lblAlgn val="ctr"/>
        <c:lblOffset val="100"/>
        <c:noMultiLvlLbl val="0"/>
      </c:catAx>
      <c:valAx>
        <c:axId val="382158800"/>
        <c:scaling>
          <c:orientation val="minMax"/>
        </c:scaling>
        <c:delete val="1"/>
        <c:axPos val="l"/>
        <c:numFmt formatCode="0%" sourceLinked="1"/>
        <c:majorTickMark val="out"/>
        <c:minorTickMark val="none"/>
        <c:tickLblPos val="nextTo"/>
        <c:crossAx val="3821490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D08-44A9-BA72-EBE8F8C7CF22}"/>
              </c:ext>
            </c:extLst>
          </c:dPt>
          <c:dPt>
            <c:idx val="1"/>
            <c:invertIfNegative val="0"/>
            <c:bubble3D val="0"/>
            <c:spPr>
              <a:solidFill>
                <a:srgbClr val="C00000"/>
              </a:solidFill>
            </c:spPr>
            <c:extLst>
              <c:ext xmlns:c16="http://schemas.microsoft.com/office/drawing/2014/chart" uri="{C3380CC4-5D6E-409C-BE32-E72D297353CC}">
                <c16:uniqueId val="{00000003-3D08-44A9-BA72-EBE8F8C7CF2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D08-44A9-BA72-EBE8F8C7CF2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D08-44A9-BA72-EBE8F8C7CF2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3D08-44A9-BA72-EBE8F8C7CF22}"/>
            </c:ext>
          </c:extLst>
        </c:ser>
        <c:dLbls>
          <c:showLegendKey val="0"/>
          <c:showVal val="0"/>
          <c:showCatName val="0"/>
          <c:showSerName val="0"/>
          <c:showPercent val="0"/>
          <c:showBubbleSize val="0"/>
        </c:dLbls>
        <c:gapWidth val="150"/>
        <c:shape val="box"/>
        <c:axId val="382159344"/>
        <c:axId val="383969296"/>
        <c:axId val="0"/>
      </c:bar3DChart>
      <c:catAx>
        <c:axId val="382159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3969296"/>
        <c:crosses val="autoZero"/>
        <c:auto val="1"/>
        <c:lblAlgn val="ctr"/>
        <c:lblOffset val="100"/>
        <c:noMultiLvlLbl val="0"/>
      </c:catAx>
      <c:valAx>
        <c:axId val="383969296"/>
        <c:scaling>
          <c:orientation val="minMax"/>
        </c:scaling>
        <c:delete val="1"/>
        <c:axPos val="l"/>
        <c:numFmt formatCode="0%" sourceLinked="1"/>
        <c:majorTickMark val="out"/>
        <c:minorTickMark val="none"/>
        <c:tickLblPos val="nextTo"/>
        <c:crossAx val="3821593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Gestión Estrategica</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F9A-4244-AF03-DFF906C3C9F5}"/>
              </c:ext>
            </c:extLst>
          </c:dPt>
          <c:dPt>
            <c:idx val="1"/>
            <c:invertIfNegative val="0"/>
            <c:bubble3D val="0"/>
            <c:spPr>
              <a:solidFill>
                <a:srgbClr val="C00000"/>
              </a:solidFill>
            </c:spPr>
            <c:extLst>
              <c:ext xmlns:c16="http://schemas.microsoft.com/office/drawing/2014/chart" uri="{C3380CC4-5D6E-409C-BE32-E72D297353CC}">
                <c16:uniqueId val="{00000003-3F9A-4244-AF03-DFF906C3C9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F9A-4244-AF03-DFF906C3C9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F9A-4244-AF03-DFF906C3C9F5}"/>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3F9A-4244-AF03-DFF906C3C9F5}"/>
            </c:ext>
          </c:extLst>
        </c:ser>
        <c:dLbls>
          <c:showLegendKey val="0"/>
          <c:showVal val="0"/>
          <c:showCatName val="0"/>
          <c:showSerName val="0"/>
          <c:showPercent val="0"/>
          <c:showBubbleSize val="0"/>
        </c:dLbls>
        <c:gapWidth val="150"/>
        <c:shape val="box"/>
        <c:axId val="377028608"/>
        <c:axId val="377027520"/>
        <c:axId val="0"/>
      </c:bar3DChart>
      <c:catAx>
        <c:axId val="377028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7520"/>
        <c:crosses val="autoZero"/>
        <c:auto val="1"/>
        <c:lblAlgn val="ctr"/>
        <c:lblOffset val="100"/>
        <c:noMultiLvlLbl val="0"/>
      </c:catAx>
      <c:valAx>
        <c:axId val="377027520"/>
        <c:scaling>
          <c:orientation val="minMax"/>
        </c:scaling>
        <c:delete val="1"/>
        <c:axPos val="l"/>
        <c:numFmt formatCode="0%" sourceLinked="1"/>
        <c:majorTickMark val="out"/>
        <c:minorTickMark val="none"/>
        <c:tickLblPos val="nextTo"/>
        <c:crossAx val="3770286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GESTIÓN ACADÉMICA</a:t>
            </a:r>
          </a:p>
        </c:rich>
      </c:tx>
      <c:layout/>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CFD0-4B53-BE1B-5AF1545311A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CFD0-4B53-BE1B-5AF1545311A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FA80-4914-9098-2A5B36455A5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CFD0-4B53-BE1B-5AF1545311A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CFD0-4B53-BE1B-5AF1545311A3}"/>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CFD0-4B53-BE1B-5AF1545311A3}"/>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CFD0-4B53-BE1B-5AF1545311A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A80-4914-9098-2A5B36455A5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CFD0-4B53-BE1B-5AF1545311A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CFD0-4B53-BE1B-5AF1545311A3}"/>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CFD0-4B53-BE1B-5AF1545311A3}"/>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CFD0-4B53-BE1B-5AF1545311A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A80-4914-9098-2A5B36455A5D}"/>
            </c:ext>
          </c:extLst>
        </c:ser>
        <c:ser>
          <c:idx val="3"/>
          <c:order val="3"/>
          <c:tx>
            <c:v>AÑO 2026</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FA80-4914-9098-2A5B36455A5D}"/>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FA80-4914-9098-2A5B36455A5D}"/>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FA80-4914-9098-2A5B36455A5D}"/>
                </c:ext>
              </c:extLst>
            </c:dLbl>
            <c:spPr>
              <a:noFill/>
              <a:ln w="25400">
                <a:noFill/>
              </a:ln>
            </c:spPr>
            <c:txPr>
              <a:bodyPr/>
              <a:lstStyle/>
              <a:p>
                <a:pPr>
                  <a:defRPr sz="10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FA80-4914-9098-2A5B36455A5D}"/>
            </c:ext>
          </c:extLst>
        </c:ser>
        <c:dLbls>
          <c:showLegendKey val="0"/>
          <c:showVal val="0"/>
          <c:showCatName val="0"/>
          <c:showSerName val="0"/>
          <c:showPercent val="0"/>
          <c:showBubbleSize val="0"/>
        </c:dLbls>
        <c:smooth val="0"/>
        <c:axId val="383971472"/>
        <c:axId val="383969840"/>
      </c:lineChart>
      <c:catAx>
        <c:axId val="3839714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3969840"/>
        <c:crosses val="autoZero"/>
        <c:auto val="1"/>
        <c:lblAlgn val="ctr"/>
        <c:lblOffset val="100"/>
        <c:noMultiLvlLbl val="0"/>
      </c:catAx>
      <c:valAx>
        <c:axId val="383969840"/>
        <c:scaling>
          <c:orientation val="minMax"/>
        </c:scaling>
        <c:delete val="1"/>
        <c:axPos val="l"/>
        <c:numFmt formatCode="0%" sourceLinked="1"/>
        <c:majorTickMark val="out"/>
        <c:minorTickMark val="none"/>
        <c:tickLblPos val="nextTo"/>
        <c:crossAx val="383971472"/>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FÍSICA Y DE LOS RECURSOS</a:t>
            </a:r>
          </a:p>
        </c:rich>
      </c:tx>
      <c:layout/>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1749-4B3E-A5B2-582A5D96F288}"/>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1749-4B3E-A5B2-582A5D96F28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1749-4B3E-A5B2-582A5D96F288}"/>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1749-4B3E-A5B2-582A5D96F288}"/>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1749-4B3E-A5B2-582A5D96F288}"/>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1749-4B3E-A5B2-582A5D96F288}"/>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1749-4B3E-A5B2-582A5D96F28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749-4B3E-A5B2-582A5D96F288}"/>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1749-4B3E-A5B2-582A5D96F288}"/>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1749-4B3E-A5B2-582A5D96F288}"/>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1749-4B3E-A5B2-582A5D96F288}"/>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1749-4B3E-A5B2-582A5D96F28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749-4B3E-A5B2-582A5D96F288}"/>
            </c:ext>
          </c:extLst>
        </c:ser>
        <c:ser>
          <c:idx val="3"/>
          <c:order val="3"/>
          <c:tx>
            <c:v>AÑO 2026</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1749-4B3E-A5B2-582A5D96F288}"/>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1749-4B3E-A5B2-582A5D96F288}"/>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1749-4B3E-A5B2-582A5D96F288}"/>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1749-4B3E-A5B2-582A5D96F28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749-4B3E-A5B2-582A5D96F288}"/>
            </c:ext>
          </c:extLst>
        </c:ser>
        <c:dLbls>
          <c:showLegendKey val="0"/>
          <c:showVal val="0"/>
          <c:showCatName val="0"/>
          <c:showSerName val="0"/>
          <c:showPercent val="0"/>
          <c:showBubbleSize val="0"/>
        </c:dLbls>
        <c:smooth val="0"/>
        <c:axId val="383966576"/>
        <c:axId val="383968208"/>
      </c:lineChart>
      <c:catAx>
        <c:axId val="3839665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3968208"/>
        <c:crosses val="autoZero"/>
        <c:auto val="1"/>
        <c:lblAlgn val="ctr"/>
        <c:lblOffset val="100"/>
        <c:noMultiLvlLbl val="0"/>
      </c:catAx>
      <c:valAx>
        <c:axId val="383968208"/>
        <c:scaling>
          <c:orientation val="minMax"/>
        </c:scaling>
        <c:delete val="1"/>
        <c:axPos val="l"/>
        <c:numFmt formatCode="0%" sourceLinked="1"/>
        <c:majorTickMark val="out"/>
        <c:minorTickMark val="none"/>
        <c:tickLblPos val="nextTo"/>
        <c:crossAx val="383966576"/>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SERVICIOS COMPLEMENTARIOS</a:t>
            </a:r>
          </a:p>
        </c:rich>
      </c:tx>
      <c:layout/>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AAC5-4059-A14B-96DDBC7E334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AAC5-4059-A14B-96DDBC7E3345}"/>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8E4A-4D17-9882-E5534D6683B3}"/>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AAC5-4059-A14B-96DDBC7E334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AAC5-4059-A14B-96DDBC7E334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AAC5-4059-A14B-96DDBC7E334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AAC5-4059-A14B-96DDBC7E3345}"/>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E4A-4D17-9882-E5534D6683B3}"/>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AAC5-4059-A14B-96DDBC7E334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AAC5-4059-A14B-96DDBC7E334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AAC5-4059-A14B-96DDBC7E334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AAC5-4059-A14B-96DDBC7E3345}"/>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E4A-4D17-9882-E5534D6683B3}"/>
            </c:ext>
          </c:extLst>
        </c:ser>
        <c:ser>
          <c:idx val="3"/>
          <c:order val="3"/>
          <c:tx>
            <c:v>AÑO 2026</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8E4A-4D17-9882-E5534D6683B3}"/>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8E4A-4D17-9882-E5534D6683B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8E4A-4D17-9882-E5534D6683B3}"/>
            </c:ext>
          </c:extLst>
        </c:ser>
        <c:dLbls>
          <c:showLegendKey val="0"/>
          <c:showVal val="0"/>
          <c:showCatName val="0"/>
          <c:showSerName val="0"/>
          <c:showPercent val="0"/>
          <c:showBubbleSize val="0"/>
        </c:dLbls>
        <c:smooth val="0"/>
        <c:axId val="383967120"/>
        <c:axId val="383967664"/>
      </c:lineChart>
      <c:catAx>
        <c:axId val="383967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3967664"/>
        <c:crosses val="autoZero"/>
        <c:auto val="1"/>
        <c:lblAlgn val="ctr"/>
        <c:lblOffset val="100"/>
        <c:noMultiLvlLbl val="0"/>
      </c:catAx>
      <c:valAx>
        <c:axId val="383967664"/>
        <c:scaling>
          <c:orientation val="minMax"/>
        </c:scaling>
        <c:delete val="1"/>
        <c:axPos val="l"/>
        <c:numFmt formatCode="0%" sourceLinked="1"/>
        <c:majorTickMark val="out"/>
        <c:minorTickMark val="none"/>
        <c:tickLblPos val="nextTo"/>
        <c:crossAx val="383967120"/>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FC5-45C6-8B93-696118DAE34C}"/>
              </c:ext>
            </c:extLst>
          </c:dPt>
          <c:dPt>
            <c:idx val="1"/>
            <c:invertIfNegative val="0"/>
            <c:bubble3D val="0"/>
            <c:spPr>
              <a:solidFill>
                <a:srgbClr val="C00000"/>
              </a:solidFill>
            </c:spPr>
            <c:extLst>
              <c:ext xmlns:c16="http://schemas.microsoft.com/office/drawing/2014/chart" uri="{C3380CC4-5D6E-409C-BE32-E72D297353CC}">
                <c16:uniqueId val="{00000003-8FC5-45C6-8B93-696118DAE3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FC5-45C6-8B93-696118DAE3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FC5-45C6-8B93-696118DAE34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Admon!$C$7:$F$7</c:f>
              <c:numCache>
                <c:formatCode>0%</c:formatCode>
                <c:ptCount val="4"/>
                <c:pt idx="0">
                  <c:v>0.1</c:v>
                </c:pt>
                <c:pt idx="1">
                  <c:v>0</c:v>
                </c:pt>
                <c:pt idx="2">
                  <c:v>0.2</c:v>
                </c:pt>
                <c:pt idx="3">
                  <c:v>0.7</c:v>
                </c:pt>
              </c:numCache>
            </c:numRef>
          </c:val>
          <c:extLst>
            <c:ext xmlns:c16="http://schemas.microsoft.com/office/drawing/2014/chart" uri="{C3380CC4-5D6E-409C-BE32-E72D297353CC}">
              <c16:uniqueId val="{00000008-8FC5-45C6-8B93-696118DAE34C}"/>
            </c:ext>
          </c:extLst>
        </c:ser>
        <c:dLbls>
          <c:showLegendKey val="0"/>
          <c:showVal val="0"/>
          <c:showCatName val="0"/>
          <c:showSerName val="0"/>
          <c:showPercent val="0"/>
          <c:showBubbleSize val="0"/>
        </c:dLbls>
        <c:gapWidth val="150"/>
        <c:shape val="box"/>
        <c:axId val="383957328"/>
        <c:axId val="383962768"/>
        <c:axId val="0"/>
      </c:bar3DChart>
      <c:catAx>
        <c:axId val="383957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3962768"/>
        <c:crosses val="autoZero"/>
        <c:auto val="1"/>
        <c:lblAlgn val="ctr"/>
        <c:lblOffset val="100"/>
        <c:noMultiLvlLbl val="0"/>
      </c:catAx>
      <c:valAx>
        <c:axId val="383962768"/>
        <c:scaling>
          <c:orientation val="minMax"/>
        </c:scaling>
        <c:delete val="1"/>
        <c:axPos val="l"/>
        <c:numFmt formatCode="0%" sourceLinked="1"/>
        <c:majorTickMark val="out"/>
        <c:minorTickMark val="none"/>
        <c:tickLblPos val="nextTo"/>
        <c:crossAx val="3839573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E39-4983-8D22-DCFF6A7999CF}"/>
              </c:ext>
            </c:extLst>
          </c:dPt>
          <c:dPt>
            <c:idx val="1"/>
            <c:invertIfNegative val="0"/>
            <c:bubble3D val="0"/>
            <c:spPr>
              <a:solidFill>
                <a:srgbClr val="C00000"/>
              </a:solidFill>
            </c:spPr>
            <c:extLst>
              <c:ext xmlns:c16="http://schemas.microsoft.com/office/drawing/2014/chart" uri="{C3380CC4-5D6E-409C-BE32-E72D297353CC}">
                <c16:uniqueId val="{00000003-3E39-4983-8D22-DCFF6A7999C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E39-4983-8D22-DCFF6A7999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E39-4983-8D22-DCFF6A7999C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8-3E39-4983-8D22-DCFF6A7999CF}"/>
            </c:ext>
          </c:extLst>
        </c:ser>
        <c:dLbls>
          <c:showLegendKey val="0"/>
          <c:showVal val="0"/>
          <c:showCatName val="0"/>
          <c:showSerName val="0"/>
          <c:showPercent val="0"/>
          <c:showBubbleSize val="0"/>
        </c:dLbls>
        <c:gapWidth val="150"/>
        <c:shape val="box"/>
        <c:axId val="383957872"/>
        <c:axId val="383968752"/>
        <c:axId val="0"/>
      </c:bar3DChart>
      <c:catAx>
        <c:axId val="383957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3968752"/>
        <c:crosses val="autoZero"/>
        <c:auto val="1"/>
        <c:lblAlgn val="ctr"/>
        <c:lblOffset val="100"/>
        <c:noMultiLvlLbl val="0"/>
      </c:catAx>
      <c:valAx>
        <c:axId val="383968752"/>
        <c:scaling>
          <c:orientation val="minMax"/>
        </c:scaling>
        <c:delete val="1"/>
        <c:axPos val="l"/>
        <c:numFmt formatCode="0%" sourceLinked="1"/>
        <c:majorTickMark val="out"/>
        <c:minorTickMark val="none"/>
        <c:tickLblPos val="nextTo"/>
        <c:crossAx val="3839578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38B-489B-98C9-D70746B89CE9}"/>
              </c:ext>
            </c:extLst>
          </c:dPt>
          <c:dPt>
            <c:idx val="1"/>
            <c:invertIfNegative val="0"/>
            <c:bubble3D val="0"/>
            <c:spPr>
              <a:solidFill>
                <a:srgbClr val="C00000"/>
              </a:solidFill>
            </c:spPr>
            <c:extLst>
              <c:ext xmlns:c16="http://schemas.microsoft.com/office/drawing/2014/chart" uri="{C3380CC4-5D6E-409C-BE32-E72D297353CC}">
                <c16:uniqueId val="{00000003-F38B-489B-98C9-D70746B89C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38B-489B-98C9-D70746B89C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38B-489B-98C9-D70746B89CE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8-F38B-489B-98C9-D70746B89CE9}"/>
            </c:ext>
          </c:extLst>
        </c:ser>
        <c:dLbls>
          <c:showLegendKey val="0"/>
          <c:showVal val="0"/>
          <c:showCatName val="0"/>
          <c:showSerName val="0"/>
          <c:showPercent val="0"/>
          <c:showBubbleSize val="0"/>
        </c:dLbls>
        <c:gapWidth val="150"/>
        <c:shape val="box"/>
        <c:axId val="383963856"/>
        <c:axId val="383970384"/>
        <c:axId val="0"/>
      </c:bar3DChart>
      <c:catAx>
        <c:axId val="383963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3970384"/>
        <c:crosses val="autoZero"/>
        <c:auto val="1"/>
        <c:lblAlgn val="ctr"/>
        <c:lblOffset val="100"/>
        <c:noMultiLvlLbl val="0"/>
      </c:catAx>
      <c:valAx>
        <c:axId val="383970384"/>
        <c:scaling>
          <c:orientation val="minMax"/>
        </c:scaling>
        <c:delete val="1"/>
        <c:axPos val="l"/>
        <c:numFmt formatCode="0%" sourceLinked="1"/>
        <c:majorTickMark val="out"/>
        <c:minorTickMark val="none"/>
        <c:tickLblPos val="nextTo"/>
        <c:crossAx val="3839638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layout/>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7E4F-40F9-A1F3-7CAA7FF06B5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7E4F-40F9-A1F3-7CAA7FF06B5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2DD6-47AF-BB0A-32E070FBB81F}"/>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7E4F-40F9-A1F3-7CAA7FF06B5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7E4F-40F9-A1F3-7CAA7FF06B59}"/>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7E4F-40F9-A1F3-7CAA7FF06B59}"/>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7E4F-40F9-A1F3-7CAA7FF06B5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DD6-47AF-BB0A-32E070FBB81F}"/>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7E4F-40F9-A1F3-7CAA7FF06B5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7E4F-40F9-A1F3-7CAA7FF06B59}"/>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7E4F-40F9-A1F3-7CAA7FF06B59}"/>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7E4F-40F9-A1F3-7CAA7FF06B5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DD6-47AF-BB0A-32E070FBB81F}"/>
            </c:ext>
          </c:extLst>
        </c:ser>
        <c:ser>
          <c:idx val="3"/>
          <c:order val="3"/>
          <c:tx>
            <c:v>AÑO 2026</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2DD6-47AF-BB0A-32E070FBB81F}"/>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2DD6-47AF-BB0A-32E070FBB81F}"/>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2DD6-47AF-BB0A-32E070FBB81F}"/>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2DD6-47AF-BB0A-32E070FBB81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DD6-47AF-BB0A-32E070FBB81F}"/>
            </c:ext>
          </c:extLst>
        </c:ser>
        <c:dLbls>
          <c:showLegendKey val="0"/>
          <c:showVal val="0"/>
          <c:showCatName val="0"/>
          <c:showSerName val="0"/>
          <c:showPercent val="0"/>
          <c:showBubbleSize val="0"/>
        </c:dLbls>
        <c:smooth val="0"/>
        <c:axId val="383958416"/>
        <c:axId val="383970928"/>
      </c:lineChart>
      <c:catAx>
        <c:axId val="3839584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3970928"/>
        <c:crosses val="autoZero"/>
        <c:auto val="1"/>
        <c:lblAlgn val="ctr"/>
        <c:lblOffset val="100"/>
        <c:noMultiLvlLbl val="0"/>
      </c:catAx>
      <c:valAx>
        <c:axId val="383970928"/>
        <c:scaling>
          <c:orientation val="minMax"/>
        </c:scaling>
        <c:delete val="1"/>
        <c:axPos val="l"/>
        <c:numFmt formatCode="0%" sourceLinked="1"/>
        <c:majorTickMark val="out"/>
        <c:minorTickMark val="none"/>
        <c:tickLblPos val="nextTo"/>
        <c:crossAx val="383958416"/>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financiero y contable</a:t>
            </a:r>
          </a:p>
        </c:rich>
      </c:tx>
      <c:layout>
        <c:manualLayout>
          <c:xMode val="edge"/>
          <c:yMode val="edge"/>
          <c:x val="0.13386666666666666"/>
          <c:y val="3.79596678529062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CCA-489D-8082-B28EC85D3FE2}"/>
              </c:ext>
            </c:extLst>
          </c:dPt>
          <c:dPt>
            <c:idx val="1"/>
            <c:invertIfNegative val="0"/>
            <c:bubble3D val="0"/>
            <c:spPr>
              <a:solidFill>
                <a:srgbClr val="C00000"/>
              </a:solidFill>
            </c:spPr>
            <c:extLst>
              <c:ext xmlns:c16="http://schemas.microsoft.com/office/drawing/2014/chart" uri="{C3380CC4-5D6E-409C-BE32-E72D297353CC}">
                <c16:uniqueId val="{00000003-7CCA-489D-8082-B28EC85D3FE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CCA-489D-8082-B28EC85D3FE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CCA-489D-8082-B28EC85D3FE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8-7CCA-489D-8082-B28EC85D3FE2}"/>
            </c:ext>
          </c:extLst>
        </c:ser>
        <c:dLbls>
          <c:showLegendKey val="0"/>
          <c:showVal val="0"/>
          <c:showCatName val="0"/>
          <c:showSerName val="0"/>
          <c:showPercent val="0"/>
          <c:showBubbleSize val="0"/>
        </c:dLbls>
        <c:gapWidth val="150"/>
        <c:shape val="box"/>
        <c:axId val="383960592"/>
        <c:axId val="383961136"/>
        <c:axId val="0"/>
      </c:bar3DChart>
      <c:catAx>
        <c:axId val="383960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3961136"/>
        <c:crosses val="autoZero"/>
        <c:auto val="1"/>
        <c:lblAlgn val="ctr"/>
        <c:lblOffset val="100"/>
        <c:noMultiLvlLbl val="0"/>
      </c:catAx>
      <c:valAx>
        <c:axId val="383961136"/>
        <c:scaling>
          <c:orientation val="minMax"/>
        </c:scaling>
        <c:delete val="1"/>
        <c:axPos val="l"/>
        <c:numFmt formatCode="0%" sourceLinked="1"/>
        <c:majorTickMark val="out"/>
        <c:minorTickMark val="none"/>
        <c:tickLblPos val="nextTo"/>
        <c:crossAx val="3839605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490-46F5-B826-1E877F8616F6}"/>
              </c:ext>
            </c:extLst>
          </c:dPt>
          <c:dPt>
            <c:idx val="1"/>
            <c:invertIfNegative val="0"/>
            <c:bubble3D val="0"/>
            <c:spPr>
              <a:solidFill>
                <a:srgbClr val="C00000"/>
              </a:solidFill>
            </c:spPr>
            <c:extLst>
              <c:ext xmlns:c16="http://schemas.microsoft.com/office/drawing/2014/chart" uri="{C3380CC4-5D6E-409C-BE32-E72D297353CC}">
                <c16:uniqueId val="{00000003-3490-46F5-B826-1E877F8616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490-46F5-B826-1E877F8616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490-46F5-B826-1E877F8616F6}"/>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8-3490-46F5-B826-1E877F8616F6}"/>
            </c:ext>
          </c:extLst>
        </c:ser>
        <c:dLbls>
          <c:showLegendKey val="0"/>
          <c:showVal val="0"/>
          <c:showCatName val="0"/>
          <c:showSerName val="0"/>
          <c:showPercent val="0"/>
          <c:showBubbleSize val="0"/>
        </c:dLbls>
        <c:gapWidth val="150"/>
        <c:shape val="box"/>
        <c:axId val="383958960"/>
        <c:axId val="383960048"/>
        <c:axId val="0"/>
      </c:bar3DChart>
      <c:catAx>
        <c:axId val="383958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3960048"/>
        <c:crosses val="autoZero"/>
        <c:auto val="1"/>
        <c:lblAlgn val="ctr"/>
        <c:lblOffset val="100"/>
        <c:noMultiLvlLbl val="0"/>
      </c:catAx>
      <c:valAx>
        <c:axId val="383960048"/>
        <c:scaling>
          <c:orientation val="minMax"/>
        </c:scaling>
        <c:delete val="1"/>
        <c:axPos val="l"/>
        <c:numFmt formatCode="0%" sourceLinked="1"/>
        <c:majorTickMark val="out"/>
        <c:minorTickMark val="none"/>
        <c:tickLblPos val="nextTo"/>
        <c:crossAx val="3839589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1EB-425C-905E-7465940D40EB}"/>
              </c:ext>
            </c:extLst>
          </c:dPt>
          <c:dPt>
            <c:idx val="1"/>
            <c:invertIfNegative val="0"/>
            <c:bubble3D val="0"/>
            <c:spPr>
              <a:solidFill>
                <a:srgbClr val="C00000"/>
              </a:solidFill>
            </c:spPr>
            <c:extLst>
              <c:ext xmlns:c16="http://schemas.microsoft.com/office/drawing/2014/chart" uri="{C3380CC4-5D6E-409C-BE32-E72D297353CC}">
                <c16:uniqueId val="{00000003-D1EB-425C-905E-7465940D40E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1EB-425C-905E-7465940D40E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1EB-425C-905E-7465940D40E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8-D1EB-425C-905E-7465940D40EB}"/>
            </c:ext>
          </c:extLst>
        </c:ser>
        <c:dLbls>
          <c:showLegendKey val="0"/>
          <c:showVal val="0"/>
          <c:showCatName val="0"/>
          <c:showSerName val="0"/>
          <c:showPercent val="0"/>
          <c:showBubbleSize val="0"/>
        </c:dLbls>
        <c:gapWidth val="150"/>
        <c:shape val="box"/>
        <c:axId val="383962224"/>
        <c:axId val="383956240"/>
        <c:axId val="0"/>
      </c:bar3DChart>
      <c:catAx>
        <c:axId val="383962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3956240"/>
        <c:crosses val="autoZero"/>
        <c:auto val="1"/>
        <c:lblAlgn val="ctr"/>
        <c:lblOffset val="100"/>
        <c:noMultiLvlLbl val="0"/>
      </c:catAx>
      <c:valAx>
        <c:axId val="383956240"/>
        <c:scaling>
          <c:orientation val="minMax"/>
        </c:scaling>
        <c:delete val="1"/>
        <c:axPos val="l"/>
        <c:numFmt formatCode="0%" sourceLinked="1"/>
        <c:majorTickMark val="out"/>
        <c:minorTickMark val="none"/>
        <c:tickLblPos val="nextTo"/>
        <c:crossAx val="3839622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51E-4616-9B81-CE8811B69F51}"/>
              </c:ext>
            </c:extLst>
          </c:dPt>
          <c:dPt>
            <c:idx val="1"/>
            <c:invertIfNegative val="0"/>
            <c:bubble3D val="0"/>
            <c:spPr>
              <a:solidFill>
                <a:srgbClr val="C00000"/>
              </a:solidFill>
            </c:spPr>
            <c:extLst>
              <c:ext xmlns:c16="http://schemas.microsoft.com/office/drawing/2014/chart" uri="{C3380CC4-5D6E-409C-BE32-E72D297353CC}">
                <c16:uniqueId val="{00000003-151E-4616-9B81-CE8811B69F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51E-4616-9B81-CE8811B69F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51E-4616-9B81-CE8811B69F5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Directiva!$C$6:$F$6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151E-4616-9B81-CE8811B69F51}"/>
            </c:ext>
          </c:extLst>
        </c:ser>
        <c:dLbls>
          <c:showLegendKey val="0"/>
          <c:showVal val="0"/>
          <c:showCatName val="0"/>
          <c:showSerName val="0"/>
          <c:showPercent val="0"/>
          <c:showBubbleSize val="0"/>
        </c:dLbls>
        <c:gapWidth val="150"/>
        <c:shape val="box"/>
        <c:axId val="377031328"/>
        <c:axId val="377029696"/>
        <c:axId val="0"/>
      </c:bar3DChart>
      <c:catAx>
        <c:axId val="377031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9696"/>
        <c:crosses val="autoZero"/>
        <c:auto val="1"/>
        <c:lblAlgn val="ctr"/>
        <c:lblOffset val="100"/>
        <c:noMultiLvlLbl val="0"/>
      </c:catAx>
      <c:valAx>
        <c:axId val="377029696"/>
        <c:scaling>
          <c:orientation val="minMax"/>
        </c:scaling>
        <c:delete val="1"/>
        <c:axPos val="l"/>
        <c:numFmt formatCode="0%" sourceLinked="1"/>
        <c:majorTickMark val="out"/>
        <c:minorTickMark val="none"/>
        <c:tickLblPos val="nextTo"/>
        <c:crossAx val="3770313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layout/>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47BE-4D84-BC5F-69887B3A50F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47BE-4D84-BC5F-69887B3A50F4}"/>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52E3-45CC-B865-7324C2D73E6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47BE-4D84-BC5F-69887B3A50F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47BE-4D84-BC5F-69887B3A50F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47BE-4D84-BC5F-69887B3A50F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47BE-4D84-BC5F-69887B3A50F4}"/>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52E3-45CC-B865-7324C2D73E6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47BE-4D84-BC5F-69887B3A50F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47BE-4D84-BC5F-69887B3A50F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47BE-4D84-BC5F-69887B3A50F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47BE-4D84-BC5F-69887B3A50F4}"/>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2E3-45CC-B865-7324C2D73E67}"/>
            </c:ext>
          </c:extLst>
        </c:ser>
        <c:ser>
          <c:idx val="3"/>
          <c:order val="3"/>
          <c:tx>
            <c:v>AÑO 2026</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52E3-45CC-B865-7324C2D73E67}"/>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52E3-45CC-B865-7324C2D73E67}"/>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52E3-45CC-B865-7324C2D73E67}"/>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52E3-45CC-B865-7324C2D73E6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2E3-45CC-B865-7324C2D73E67}"/>
            </c:ext>
          </c:extLst>
        </c:ser>
        <c:dLbls>
          <c:showLegendKey val="0"/>
          <c:showVal val="0"/>
          <c:showCatName val="0"/>
          <c:showSerName val="0"/>
          <c:showPercent val="0"/>
          <c:showBubbleSize val="0"/>
        </c:dLbls>
        <c:smooth val="0"/>
        <c:axId val="383964400"/>
        <c:axId val="383964944"/>
      </c:lineChart>
      <c:catAx>
        <c:axId val="3839644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3964944"/>
        <c:crosses val="autoZero"/>
        <c:auto val="1"/>
        <c:lblAlgn val="ctr"/>
        <c:lblOffset val="100"/>
        <c:noMultiLvlLbl val="0"/>
      </c:catAx>
      <c:valAx>
        <c:axId val="383964944"/>
        <c:scaling>
          <c:orientation val="minMax"/>
        </c:scaling>
        <c:delete val="1"/>
        <c:axPos val="l"/>
        <c:numFmt formatCode="0%" sourceLinked="1"/>
        <c:majorTickMark val="out"/>
        <c:minorTickMark val="none"/>
        <c:tickLblPos val="nextTo"/>
        <c:crossAx val="383964400"/>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7EBA-4768-863C-1711F8C3F7E4}"/>
              </c:ext>
            </c:extLst>
          </c:dPt>
          <c:dPt>
            <c:idx val="1"/>
            <c:invertIfNegative val="0"/>
            <c:bubble3D val="0"/>
            <c:spPr>
              <a:solidFill>
                <a:srgbClr val="C00000"/>
              </a:solidFill>
            </c:spPr>
            <c:extLst>
              <c:ext xmlns:c16="http://schemas.microsoft.com/office/drawing/2014/chart" uri="{C3380CC4-5D6E-409C-BE32-E72D297353CC}">
                <c16:uniqueId val="{00000003-7EBA-4768-863C-1711F8C3F7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EBA-4768-863C-1711F8C3F7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EBA-4768-863C-1711F8C3F7E4}"/>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7EBA-4768-863C-1711F8C3F7E4}"/>
            </c:ext>
          </c:extLst>
        </c:ser>
        <c:dLbls>
          <c:showLegendKey val="0"/>
          <c:showVal val="0"/>
          <c:showCatName val="0"/>
          <c:showSerName val="0"/>
          <c:showPercent val="0"/>
          <c:showBubbleSize val="0"/>
        </c:dLbls>
        <c:gapWidth val="150"/>
        <c:shape val="box"/>
        <c:axId val="383959504"/>
        <c:axId val="383956784"/>
        <c:axId val="0"/>
      </c:bar3DChart>
      <c:catAx>
        <c:axId val="3839595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3956784"/>
        <c:crosses val="autoZero"/>
        <c:auto val="1"/>
        <c:lblAlgn val="ctr"/>
        <c:lblOffset val="100"/>
        <c:noMultiLvlLbl val="0"/>
      </c:catAx>
      <c:valAx>
        <c:axId val="383956784"/>
        <c:scaling>
          <c:orientation val="minMax"/>
        </c:scaling>
        <c:delete val="1"/>
        <c:axPos val="l"/>
        <c:numFmt formatCode="0%" sourceLinked="1"/>
        <c:majorTickMark val="out"/>
        <c:minorTickMark val="none"/>
        <c:tickLblPos val="nextTo"/>
        <c:crossAx val="3839595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la planta fisica y de los recursos
</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DF31-4FF1-8DDF-8B30820F5CF0}"/>
              </c:ext>
            </c:extLst>
          </c:dPt>
          <c:dPt>
            <c:idx val="1"/>
            <c:invertIfNegative val="0"/>
            <c:bubble3D val="0"/>
            <c:spPr>
              <a:solidFill>
                <a:srgbClr val="C00000"/>
              </a:solidFill>
            </c:spPr>
            <c:extLst>
              <c:ext xmlns:c16="http://schemas.microsoft.com/office/drawing/2014/chart" uri="{C3380CC4-5D6E-409C-BE32-E72D297353CC}">
                <c16:uniqueId val="{00000003-DF31-4FF1-8DDF-8B30820F5CF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F31-4FF1-8DDF-8B30820F5CF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F31-4FF1-8DDF-8B30820F5CF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DF31-4FF1-8DDF-8B30820F5CF0}"/>
            </c:ext>
          </c:extLst>
        </c:ser>
        <c:dLbls>
          <c:showLegendKey val="0"/>
          <c:showVal val="0"/>
          <c:showCatName val="0"/>
          <c:showSerName val="0"/>
          <c:showPercent val="0"/>
          <c:showBubbleSize val="0"/>
        </c:dLbls>
        <c:gapWidth val="150"/>
        <c:shape val="box"/>
        <c:axId val="383965488"/>
        <c:axId val="383961680"/>
        <c:axId val="0"/>
      </c:bar3DChart>
      <c:catAx>
        <c:axId val="3839654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3961680"/>
        <c:crosses val="autoZero"/>
        <c:auto val="1"/>
        <c:lblAlgn val="ctr"/>
        <c:lblOffset val="100"/>
        <c:noMultiLvlLbl val="0"/>
      </c:catAx>
      <c:valAx>
        <c:axId val="383961680"/>
        <c:scaling>
          <c:orientation val="minMax"/>
        </c:scaling>
        <c:delete val="1"/>
        <c:axPos val="l"/>
        <c:numFmt formatCode="0%" sourceLinked="1"/>
        <c:majorTickMark val="out"/>
        <c:minorTickMark val="none"/>
        <c:tickLblPos val="nextTo"/>
        <c:crossAx val="3839654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59E6-4D31-9F17-D300E60906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9E6-4D31-9F17-D300E609063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59E6-4D31-9F17-D300E609063D}"/>
            </c:ext>
          </c:extLst>
        </c:ser>
        <c:dLbls>
          <c:showLegendKey val="0"/>
          <c:showVal val="0"/>
          <c:showCatName val="0"/>
          <c:showSerName val="0"/>
          <c:showPercent val="0"/>
          <c:showBubbleSize val="0"/>
        </c:dLbls>
        <c:gapWidth val="150"/>
        <c:shape val="box"/>
        <c:axId val="383966032"/>
        <c:axId val="383963312"/>
        <c:axId val="0"/>
      </c:bar3DChart>
      <c:catAx>
        <c:axId val="383966032"/>
        <c:scaling>
          <c:orientation val="minMax"/>
        </c:scaling>
        <c:delete val="1"/>
        <c:axPos val="b"/>
        <c:majorTickMark val="out"/>
        <c:minorTickMark val="none"/>
        <c:tickLblPos val="nextTo"/>
        <c:crossAx val="383963312"/>
        <c:crosses val="autoZero"/>
        <c:auto val="1"/>
        <c:lblAlgn val="ctr"/>
        <c:lblOffset val="100"/>
        <c:noMultiLvlLbl val="0"/>
      </c:catAx>
      <c:valAx>
        <c:axId val="383963312"/>
        <c:scaling>
          <c:orientation val="minMax"/>
        </c:scaling>
        <c:delete val="1"/>
        <c:axPos val="l"/>
        <c:numFmt formatCode="0%" sourceLinked="1"/>
        <c:majorTickMark val="out"/>
        <c:minorTickMark val="none"/>
        <c:tickLblPos val="nextTo"/>
        <c:crossAx val="3839660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AD57-4CFC-B694-E86016EC54A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57-4CFC-B694-E86016EC54A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AD57-4CFC-B694-E86016EC54AC}"/>
            </c:ext>
          </c:extLst>
        </c:ser>
        <c:dLbls>
          <c:showLegendKey val="0"/>
          <c:showVal val="0"/>
          <c:showCatName val="0"/>
          <c:showSerName val="0"/>
          <c:showPercent val="0"/>
          <c:showBubbleSize val="0"/>
        </c:dLbls>
        <c:gapWidth val="150"/>
        <c:shape val="box"/>
        <c:axId val="386831232"/>
        <c:axId val="386839936"/>
        <c:axId val="0"/>
      </c:bar3DChart>
      <c:catAx>
        <c:axId val="3868312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6839936"/>
        <c:crosses val="autoZero"/>
        <c:auto val="1"/>
        <c:lblAlgn val="ctr"/>
        <c:lblOffset val="100"/>
        <c:noMultiLvlLbl val="0"/>
      </c:catAx>
      <c:valAx>
        <c:axId val="386839936"/>
        <c:scaling>
          <c:orientation val="minMax"/>
        </c:scaling>
        <c:delete val="1"/>
        <c:axPos val="l"/>
        <c:numFmt formatCode="0%" sourceLinked="1"/>
        <c:majorTickMark val="out"/>
        <c:minorTickMark val="none"/>
        <c:tickLblPos val="nextTo"/>
        <c:crossAx val="3868312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4193-4A82-BC14-49C4EA68E231}"/>
              </c:ext>
            </c:extLst>
          </c:dPt>
          <c:dPt>
            <c:idx val="1"/>
            <c:invertIfNegative val="0"/>
            <c:bubble3D val="0"/>
            <c:spPr>
              <a:solidFill>
                <a:srgbClr val="C00000"/>
              </a:solidFill>
            </c:spPr>
            <c:extLst>
              <c:ext xmlns:c16="http://schemas.microsoft.com/office/drawing/2014/chart" uri="{C3380CC4-5D6E-409C-BE32-E72D297353CC}">
                <c16:uniqueId val="{00000003-4193-4A82-BC14-49C4EA68E2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193-4A82-BC14-49C4EA68E2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193-4A82-BC14-49C4EA68E23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4193-4A82-BC14-49C4EA68E231}"/>
            </c:ext>
          </c:extLst>
        </c:ser>
        <c:dLbls>
          <c:showLegendKey val="0"/>
          <c:showVal val="0"/>
          <c:showCatName val="0"/>
          <c:showSerName val="0"/>
          <c:showPercent val="0"/>
          <c:showBubbleSize val="0"/>
        </c:dLbls>
        <c:gapWidth val="150"/>
        <c:shape val="box"/>
        <c:axId val="386841568"/>
        <c:axId val="386830688"/>
        <c:axId val="0"/>
      </c:bar3DChart>
      <c:catAx>
        <c:axId val="3868415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6830688"/>
        <c:crosses val="autoZero"/>
        <c:auto val="1"/>
        <c:lblAlgn val="ctr"/>
        <c:lblOffset val="100"/>
        <c:noMultiLvlLbl val="0"/>
      </c:catAx>
      <c:valAx>
        <c:axId val="386830688"/>
        <c:scaling>
          <c:orientation val="minMax"/>
        </c:scaling>
        <c:delete val="1"/>
        <c:axPos val="l"/>
        <c:numFmt formatCode="0%" sourceLinked="1"/>
        <c:majorTickMark val="out"/>
        <c:minorTickMark val="none"/>
        <c:tickLblPos val="nextTo"/>
        <c:crossAx val="3868415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940-4548-9CCC-1B529E98C968}"/>
              </c:ext>
            </c:extLst>
          </c:dPt>
          <c:dPt>
            <c:idx val="1"/>
            <c:invertIfNegative val="0"/>
            <c:bubble3D val="0"/>
            <c:spPr>
              <a:solidFill>
                <a:srgbClr val="C00000"/>
              </a:solidFill>
            </c:spPr>
            <c:extLst>
              <c:ext xmlns:c16="http://schemas.microsoft.com/office/drawing/2014/chart" uri="{C3380CC4-5D6E-409C-BE32-E72D297353CC}">
                <c16:uniqueId val="{00000003-8940-4548-9CCC-1B529E98C96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940-4548-9CCC-1B529E98C9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940-4548-9CCC-1B529E98C96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Comunidad!$C$4:$F$4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8940-4548-9CCC-1B529E98C968}"/>
            </c:ext>
          </c:extLst>
        </c:ser>
        <c:dLbls>
          <c:showLegendKey val="0"/>
          <c:showVal val="0"/>
          <c:showCatName val="0"/>
          <c:showSerName val="0"/>
          <c:showPercent val="0"/>
          <c:showBubbleSize val="0"/>
        </c:dLbls>
        <c:gapWidth val="150"/>
        <c:shape val="box"/>
        <c:axId val="386837760"/>
        <c:axId val="386840480"/>
        <c:axId val="0"/>
      </c:bar3DChart>
      <c:catAx>
        <c:axId val="386837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40480"/>
        <c:crosses val="autoZero"/>
        <c:auto val="1"/>
        <c:lblAlgn val="ctr"/>
        <c:lblOffset val="100"/>
        <c:noMultiLvlLbl val="0"/>
      </c:catAx>
      <c:valAx>
        <c:axId val="386840480"/>
        <c:scaling>
          <c:orientation val="minMax"/>
        </c:scaling>
        <c:delete val="1"/>
        <c:axPos val="l"/>
        <c:numFmt formatCode="0%" sourceLinked="1"/>
        <c:majorTickMark val="out"/>
        <c:minorTickMark val="none"/>
        <c:tickLblPos val="nextTo"/>
        <c:crossAx val="3868377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29D-40E2-AEC0-60DDFDEF50FC}"/>
              </c:ext>
            </c:extLst>
          </c:dPt>
          <c:dPt>
            <c:idx val="1"/>
            <c:invertIfNegative val="0"/>
            <c:bubble3D val="0"/>
            <c:spPr>
              <a:solidFill>
                <a:srgbClr val="C00000"/>
              </a:solidFill>
            </c:spPr>
            <c:extLst>
              <c:ext xmlns:c16="http://schemas.microsoft.com/office/drawing/2014/chart" uri="{C3380CC4-5D6E-409C-BE32-E72D297353CC}">
                <c16:uniqueId val="{00000003-029D-40E2-AEC0-60DDFDEF50F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29D-40E2-AEC0-60DDFDEF50F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29D-40E2-AEC0-60DDFDEF50F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Comunidad!$H$4:$K$4</c:f>
              <c:numCache>
                <c:formatCode>0%</c:formatCode>
                <c:ptCount val="4"/>
                <c:pt idx="0">
                  <c:v>0</c:v>
                </c:pt>
                <c:pt idx="1">
                  <c:v>0</c:v>
                </c:pt>
                <c:pt idx="2">
                  <c:v>0</c:v>
                </c:pt>
                <c:pt idx="3">
                  <c:v>0</c:v>
                </c:pt>
              </c:numCache>
            </c:numRef>
          </c:val>
          <c:extLst>
            <c:ext xmlns:c16="http://schemas.microsoft.com/office/drawing/2014/chart" uri="{C3380CC4-5D6E-409C-BE32-E72D297353CC}">
              <c16:uniqueId val="{00000008-029D-40E2-AEC0-60DDFDEF50FC}"/>
            </c:ext>
          </c:extLst>
        </c:ser>
        <c:dLbls>
          <c:showLegendKey val="0"/>
          <c:showVal val="0"/>
          <c:showCatName val="0"/>
          <c:showSerName val="0"/>
          <c:showPercent val="0"/>
          <c:showBubbleSize val="0"/>
        </c:dLbls>
        <c:gapWidth val="150"/>
        <c:shape val="box"/>
        <c:axId val="386831776"/>
        <c:axId val="386829600"/>
        <c:axId val="0"/>
      </c:bar3DChart>
      <c:catAx>
        <c:axId val="386831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29600"/>
        <c:crosses val="autoZero"/>
        <c:auto val="1"/>
        <c:lblAlgn val="ctr"/>
        <c:lblOffset val="100"/>
        <c:noMultiLvlLbl val="0"/>
      </c:catAx>
      <c:valAx>
        <c:axId val="386829600"/>
        <c:scaling>
          <c:orientation val="minMax"/>
        </c:scaling>
        <c:delete val="1"/>
        <c:axPos val="l"/>
        <c:numFmt formatCode="0%" sourceLinked="1"/>
        <c:majorTickMark val="out"/>
        <c:minorTickMark val="none"/>
        <c:tickLblPos val="nextTo"/>
        <c:crossAx val="3868317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972-413F-82F8-8EEEF0F4A79D}"/>
              </c:ext>
            </c:extLst>
          </c:dPt>
          <c:dPt>
            <c:idx val="1"/>
            <c:invertIfNegative val="0"/>
            <c:bubble3D val="0"/>
            <c:spPr>
              <a:solidFill>
                <a:srgbClr val="C00000"/>
              </a:solidFill>
            </c:spPr>
            <c:extLst>
              <c:ext xmlns:c16="http://schemas.microsoft.com/office/drawing/2014/chart" uri="{C3380CC4-5D6E-409C-BE32-E72D297353CC}">
                <c16:uniqueId val="{00000003-B972-413F-82F8-8EEEF0F4A79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972-413F-82F8-8EEEF0F4A79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972-413F-82F8-8EEEF0F4A79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B972-413F-82F8-8EEEF0F4A79D}"/>
            </c:ext>
          </c:extLst>
        </c:ser>
        <c:dLbls>
          <c:showLegendKey val="0"/>
          <c:showVal val="0"/>
          <c:showCatName val="0"/>
          <c:showSerName val="0"/>
          <c:showPercent val="0"/>
          <c:showBubbleSize val="0"/>
        </c:dLbls>
        <c:gapWidth val="150"/>
        <c:shape val="box"/>
        <c:axId val="386835584"/>
        <c:axId val="386839392"/>
        <c:axId val="0"/>
      </c:bar3DChart>
      <c:catAx>
        <c:axId val="386835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39392"/>
        <c:crosses val="autoZero"/>
        <c:auto val="1"/>
        <c:lblAlgn val="ctr"/>
        <c:lblOffset val="100"/>
        <c:noMultiLvlLbl val="0"/>
      </c:catAx>
      <c:valAx>
        <c:axId val="386839392"/>
        <c:scaling>
          <c:orientation val="minMax"/>
        </c:scaling>
        <c:delete val="1"/>
        <c:axPos val="l"/>
        <c:numFmt formatCode="0%" sourceLinked="1"/>
        <c:majorTickMark val="out"/>
        <c:minorTickMark val="none"/>
        <c:tickLblPos val="nextTo"/>
        <c:crossAx val="3868355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80D-4AAB-B079-D412F0EE4432}"/>
              </c:ext>
            </c:extLst>
          </c:dPt>
          <c:dPt>
            <c:idx val="1"/>
            <c:invertIfNegative val="0"/>
            <c:bubble3D val="0"/>
            <c:spPr>
              <a:solidFill>
                <a:srgbClr val="C00000"/>
              </a:solidFill>
            </c:spPr>
            <c:extLst>
              <c:ext xmlns:c16="http://schemas.microsoft.com/office/drawing/2014/chart" uri="{C3380CC4-5D6E-409C-BE32-E72D297353CC}">
                <c16:uniqueId val="{00000003-C80D-4AAB-B079-D412F0EE44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80D-4AAB-B079-D412F0EE44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80D-4AAB-B079-D412F0EE443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Comunidad!$C$5:$F$5</c:f>
              <c:numCache>
                <c:formatCode>0%</c:formatCode>
                <c:ptCount val="4"/>
                <c:pt idx="0">
                  <c:v>0</c:v>
                </c:pt>
                <c:pt idx="1">
                  <c:v>0</c:v>
                </c:pt>
                <c:pt idx="2">
                  <c:v>0.5</c:v>
                </c:pt>
                <c:pt idx="3">
                  <c:v>0.5</c:v>
                </c:pt>
              </c:numCache>
            </c:numRef>
          </c:val>
          <c:extLst>
            <c:ext xmlns:c16="http://schemas.microsoft.com/office/drawing/2014/chart" uri="{C3380CC4-5D6E-409C-BE32-E72D297353CC}">
              <c16:uniqueId val="{00000008-C80D-4AAB-B079-D412F0EE4432}"/>
            </c:ext>
          </c:extLst>
        </c:ser>
        <c:dLbls>
          <c:showLegendKey val="0"/>
          <c:showVal val="0"/>
          <c:showCatName val="0"/>
          <c:showSerName val="0"/>
          <c:showPercent val="0"/>
          <c:showBubbleSize val="0"/>
        </c:dLbls>
        <c:gapWidth val="150"/>
        <c:shape val="box"/>
        <c:axId val="386834496"/>
        <c:axId val="386830144"/>
        <c:axId val="0"/>
      </c:bar3DChart>
      <c:catAx>
        <c:axId val="386834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30144"/>
        <c:crosses val="autoZero"/>
        <c:auto val="1"/>
        <c:lblAlgn val="ctr"/>
        <c:lblOffset val="100"/>
        <c:noMultiLvlLbl val="0"/>
      </c:catAx>
      <c:valAx>
        <c:axId val="386830144"/>
        <c:scaling>
          <c:orientation val="minMax"/>
        </c:scaling>
        <c:delete val="1"/>
        <c:axPos val="l"/>
        <c:numFmt formatCode="0%" sourceLinked="1"/>
        <c:majorTickMark val="out"/>
        <c:minorTickMark val="none"/>
        <c:tickLblPos val="nextTo"/>
        <c:crossAx val="386834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A82-4DE0-A92C-83CF08C72E95}"/>
              </c:ext>
            </c:extLst>
          </c:dPt>
          <c:dPt>
            <c:idx val="1"/>
            <c:invertIfNegative val="0"/>
            <c:bubble3D val="0"/>
            <c:spPr>
              <a:solidFill>
                <a:srgbClr val="C00000"/>
              </a:solidFill>
            </c:spPr>
            <c:extLst>
              <c:ext xmlns:c16="http://schemas.microsoft.com/office/drawing/2014/chart" uri="{C3380CC4-5D6E-409C-BE32-E72D297353CC}">
                <c16:uniqueId val="{00000003-FA82-4DE0-A92C-83CF08C72E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A82-4DE0-A92C-83CF08C72E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A82-4DE0-A92C-83CF08C72E95}"/>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8-FA82-4DE0-A92C-83CF08C72E95}"/>
            </c:ext>
          </c:extLst>
        </c:ser>
        <c:dLbls>
          <c:showLegendKey val="0"/>
          <c:showVal val="0"/>
          <c:showCatName val="0"/>
          <c:showSerName val="0"/>
          <c:showPercent val="0"/>
          <c:showBubbleSize val="0"/>
        </c:dLbls>
        <c:gapWidth val="150"/>
        <c:shape val="box"/>
        <c:axId val="377035680"/>
        <c:axId val="377026976"/>
        <c:axId val="0"/>
      </c:bar3DChart>
      <c:catAx>
        <c:axId val="377035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6976"/>
        <c:crosses val="autoZero"/>
        <c:auto val="1"/>
        <c:lblAlgn val="ctr"/>
        <c:lblOffset val="100"/>
        <c:noMultiLvlLbl val="0"/>
      </c:catAx>
      <c:valAx>
        <c:axId val="377026976"/>
        <c:scaling>
          <c:orientation val="minMax"/>
        </c:scaling>
        <c:delete val="1"/>
        <c:axPos val="l"/>
        <c:numFmt formatCode="0%" sourceLinked="1"/>
        <c:majorTickMark val="out"/>
        <c:minorTickMark val="none"/>
        <c:tickLblPos val="nextTo"/>
        <c:crossAx val="3770356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EF7-4EBB-9FFA-7FB44EB7655C}"/>
              </c:ext>
            </c:extLst>
          </c:dPt>
          <c:dPt>
            <c:idx val="1"/>
            <c:invertIfNegative val="0"/>
            <c:bubble3D val="0"/>
            <c:spPr>
              <a:solidFill>
                <a:srgbClr val="C00000"/>
              </a:solidFill>
            </c:spPr>
            <c:extLst>
              <c:ext xmlns:c16="http://schemas.microsoft.com/office/drawing/2014/chart" uri="{C3380CC4-5D6E-409C-BE32-E72D297353CC}">
                <c16:uniqueId val="{00000003-1EF7-4EBB-9FFA-7FB44EB765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EF7-4EBB-9FFA-7FB44EB765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EF7-4EBB-9FFA-7FB44EB7655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Comunidad!$H$5:$K$5</c:f>
              <c:numCache>
                <c:formatCode>0%</c:formatCode>
                <c:ptCount val="4"/>
                <c:pt idx="0">
                  <c:v>0</c:v>
                </c:pt>
                <c:pt idx="1">
                  <c:v>0</c:v>
                </c:pt>
                <c:pt idx="2">
                  <c:v>0</c:v>
                </c:pt>
                <c:pt idx="3">
                  <c:v>0</c:v>
                </c:pt>
              </c:numCache>
            </c:numRef>
          </c:val>
          <c:extLst>
            <c:ext xmlns:c16="http://schemas.microsoft.com/office/drawing/2014/chart" uri="{C3380CC4-5D6E-409C-BE32-E72D297353CC}">
              <c16:uniqueId val="{00000008-1EF7-4EBB-9FFA-7FB44EB7655C}"/>
            </c:ext>
          </c:extLst>
        </c:ser>
        <c:dLbls>
          <c:showLegendKey val="0"/>
          <c:showVal val="0"/>
          <c:showCatName val="0"/>
          <c:showSerName val="0"/>
          <c:showPercent val="0"/>
          <c:showBubbleSize val="0"/>
        </c:dLbls>
        <c:gapWidth val="150"/>
        <c:shape val="box"/>
        <c:axId val="386835040"/>
        <c:axId val="386841024"/>
        <c:axId val="0"/>
      </c:bar3DChart>
      <c:catAx>
        <c:axId val="386835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41024"/>
        <c:crosses val="autoZero"/>
        <c:auto val="1"/>
        <c:lblAlgn val="ctr"/>
        <c:lblOffset val="100"/>
        <c:noMultiLvlLbl val="0"/>
      </c:catAx>
      <c:valAx>
        <c:axId val="386841024"/>
        <c:scaling>
          <c:orientation val="minMax"/>
        </c:scaling>
        <c:delete val="1"/>
        <c:axPos val="l"/>
        <c:numFmt formatCode="0%" sourceLinked="1"/>
        <c:majorTickMark val="out"/>
        <c:minorTickMark val="none"/>
        <c:tickLblPos val="nextTo"/>
        <c:crossAx val="3868350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a:t>
            </a:r>
            <a:r>
              <a:rPr lang="es-CO" baseline="0"/>
              <a:t> </a:t>
            </a:r>
            <a:r>
              <a:rPr lang="es-CO"/>
              <a:t>. Proyección a la comunidad</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FA5-48EA-AC1C-C0AD8AD1D5BD}"/>
              </c:ext>
            </c:extLst>
          </c:dPt>
          <c:dPt>
            <c:idx val="1"/>
            <c:invertIfNegative val="0"/>
            <c:bubble3D val="0"/>
            <c:spPr>
              <a:solidFill>
                <a:srgbClr val="C00000"/>
              </a:solidFill>
            </c:spPr>
            <c:extLst>
              <c:ext xmlns:c16="http://schemas.microsoft.com/office/drawing/2014/chart" uri="{C3380CC4-5D6E-409C-BE32-E72D297353CC}">
                <c16:uniqueId val="{00000003-FFA5-48EA-AC1C-C0AD8AD1D5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FA5-48EA-AC1C-C0AD8AD1D5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FA5-48EA-AC1C-C0AD8AD1D5B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FFA5-48EA-AC1C-C0AD8AD1D5BD}"/>
            </c:ext>
          </c:extLst>
        </c:ser>
        <c:dLbls>
          <c:showLegendKey val="0"/>
          <c:showVal val="0"/>
          <c:showCatName val="0"/>
          <c:showSerName val="0"/>
          <c:showPercent val="0"/>
          <c:showBubbleSize val="0"/>
        </c:dLbls>
        <c:gapWidth val="150"/>
        <c:shape val="box"/>
        <c:axId val="386838304"/>
        <c:axId val="386836128"/>
        <c:axId val="0"/>
      </c:bar3DChart>
      <c:catAx>
        <c:axId val="386838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36128"/>
        <c:crosses val="autoZero"/>
        <c:auto val="1"/>
        <c:lblAlgn val="ctr"/>
        <c:lblOffset val="100"/>
        <c:noMultiLvlLbl val="0"/>
      </c:catAx>
      <c:valAx>
        <c:axId val="386836128"/>
        <c:scaling>
          <c:orientation val="minMax"/>
        </c:scaling>
        <c:delete val="1"/>
        <c:axPos val="l"/>
        <c:numFmt formatCode="0%" sourceLinked="1"/>
        <c:majorTickMark val="out"/>
        <c:minorTickMark val="none"/>
        <c:tickLblPos val="nextTo"/>
        <c:crossAx val="3868383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995-4B89-AF2F-6D66672127F5}"/>
              </c:ext>
            </c:extLst>
          </c:dPt>
          <c:dPt>
            <c:idx val="1"/>
            <c:invertIfNegative val="0"/>
            <c:bubble3D val="0"/>
            <c:spPr>
              <a:solidFill>
                <a:srgbClr val="C00000"/>
              </a:solidFill>
            </c:spPr>
            <c:extLst>
              <c:ext xmlns:c16="http://schemas.microsoft.com/office/drawing/2014/chart" uri="{C3380CC4-5D6E-409C-BE32-E72D297353CC}">
                <c16:uniqueId val="{00000003-D995-4B89-AF2F-6D66672127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995-4B89-AF2F-6D66672127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995-4B89-AF2F-6D66672127F5}"/>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Comunidad!$C$6:$F$6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8-D995-4B89-AF2F-6D66672127F5}"/>
            </c:ext>
          </c:extLst>
        </c:ser>
        <c:dLbls>
          <c:showLegendKey val="0"/>
          <c:showVal val="0"/>
          <c:showCatName val="0"/>
          <c:showSerName val="0"/>
          <c:showPercent val="0"/>
          <c:showBubbleSize val="0"/>
        </c:dLbls>
        <c:gapWidth val="150"/>
        <c:shape val="box"/>
        <c:axId val="386832320"/>
        <c:axId val="386832864"/>
        <c:axId val="0"/>
      </c:bar3DChart>
      <c:catAx>
        <c:axId val="386832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32864"/>
        <c:crosses val="autoZero"/>
        <c:auto val="1"/>
        <c:lblAlgn val="ctr"/>
        <c:lblOffset val="100"/>
        <c:noMultiLvlLbl val="0"/>
      </c:catAx>
      <c:valAx>
        <c:axId val="386832864"/>
        <c:scaling>
          <c:orientation val="minMax"/>
        </c:scaling>
        <c:delete val="1"/>
        <c:axPos val="l"/>
        <c:numFmt formatCode="0%" sourceLinked="1"/>
        <c:majorTickMark val="out"/>
        <c:minorTickMark val="none"/>
        <c:tickLblPos val="nextTo"/>
        <c:crossAx val="3868323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7A7-4E3C-A396-3E2582C0F5B9}"/>
              </c:ext>
            </c:extLst>
          </c:dPt>
          <c:dPt>
            <c:idx val="1"/>
            <c:invertIfNegative val="0"/>
            <c:bubble3D val="0"/>
            <c:spPr>
              <a:solidFill>
                <a:srgbClr val="C00000"/>
              </a:solidFill>
            </c:spPr>
            <c:extLst>
              <c:ext xmlns:c16="http://schemas.microsoft.com/office/drawing/2014/chart" uri="{C3380CC4-5D6E-409C-BE32-E72D297353CC}">
                <c16:uniqueId val="{00000003-97A7-4E3C-A396-3E2582C0F5B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7A7-4E3C-A396-3E2582C0F5B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7A7-4E3C-A396-3E2582C0F5B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Comunidad!$H$6:$K$6</c:f>
              <c:numCache>
                <c:formatCode>0%</c:formatCode>
                <c:ptCount val="4"/>
                <c:pt idx="0">
                  <c:v>0</c:v>
                </c:pt>
                <c:pt idx="1">
                  <c:v>0</c:v>
                </c:pt>
                <c:pt idx="2">
                  <c:v>0</c:v>
                </c:pt>
                <c:pt idx="3">
                  <c:v>0</c:v>
                </c:pt>
              </c:numCache>
            </c:numRef>
          </c:val>
          <c:extLst>
            <c:ext xmlns:c16="http://schemas.microsoft.com/office/drawing/2014/chart" uri="{C3380CC4-5D6E-409C-BE32-E72D297353CC}">
              <c16:uniqueId val="{00000008-97A7-4E3C-A396-3E2582C0F5B9}"/>
            </c:ext>
          </c:extLst>
        </c:ser>
        <c:dLbls>
          <c:showLegendKey val="0"/>
          <c:showVal val="0"/>
          <c:showCatName val="0"/>
          <c:showSerName val="0"/>
          <c:showPercent val="0"/>
          <c:showBubbleSize val="0"/>
        </c:dLbls>
        <c:gapWidth val="150"/>
        <c:shape val="box"/>
        <c:axId val="386838848"/>
        <c:axId val="386833408"/>
        <c:axId val="0"/>
      </c:bar3DChart>
      <c:catAx>
        <c:axId val="386838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33408"/>
        <c:crosses val="autoZero"/>
        <c:auto val="1"/>
        <c:lblAlgn val="ctr"/>
        <c:lblOffset val="100"/>
        <c:noMultiLvlLbl val="0"/>
      </c:catAx>
      <c:valAx>
        <c:axId val="386833408"/>
        <c:scaling>
          <c:orientation val="minMax"/>
        </c:scaling>
        <c:delete val="1"/>
        <c:axPos val="l"/>
        <c:numFmt formatCode="0%" sourceLinked="1"/>
        <c:majorTickMark val="out"/>
        <c:minorTickMark val="none"/>
        <c:tickLblPos val="nextTo"/>
        <c:crossAx val="3868388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7A0-4C2F-A63C-03BB09507509}"/>
              </c:ext>
            </c:extLst>
          </c:dPt>
          <c:dPt>
            <c:idx val="1"/>
            <c:invertIfNegative val="0"/>
            <c:bubble3D val="0"/>
            <c:spPr>
              <a:solidFill>
                <a:srgbClr val="C00000"/>
              </a:solidFill>
            </c:spPr>
            <c:extLst>
              <c:ext xmlns:c16="http://schemas.microsoft.com/office/drawing/2014/chart" uri="{C3380CC4-5D6E-409C-BE32-E72D297353CC}">
                <c16:uniqueId val="{00000003-C7A0-4C2F-A63C-03BB095075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7A0-4C2F-A63C-03BB095075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7A0-4C2F-A63C-03BB0950750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C7A0-4C2F-A63C-03BB09507509}"/>
            </c:ext>
          </c:extLst>
        </c:ser>
        <c:dLbls>
          <c:showLegendKey val="0"/>
          <c:showVal val="0"/>
          <c:showCatName val="0"/>
          <c:showSerName val="0"/>
          <c:showPercent val="0"/>
          <c:showBubbleSize val="0"/>
        </c:dLbls>
        <c:gapWidth val="150"/>
        <c:shape val="box"/>
        <c:axId val="386826336"/>
        <c:axId val="386833952"/>
        <c:axId val="0"/>
      </c:bar3DChart>
      <c:catAx>
        <c:axId val="386826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33952"/>
        <c:crosses val="autoZero"/>
        <c:auto val="1"/>
        <c:lblAlgn val="ctr"/>
        <c:lblOffset val="100"/>
        <c:noMultiLvlLbl val="0"/>
      </c:catAx>
      <c:valAx>
        <c:axId val="386833952"/>
        <c:scaling>
          <c:orientation val="minMax"/>
        </c:scaling>
        <c:delete val="1"/>
        <c:axPos val="l"/>
        <c:numFmt formatCode="0%" sourceLinked="1"/>
        <c:majorTickMark val="out"/>
        <c:minorTickMark val="none"/>
        <c:tickLblPos val="nextTo"/>
        <c:crossAx val="3868263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layout/>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074E-4DD9-A153-A4882D069BF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074E-4DD9-A153-A4882D069BF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Comunidad!$C$4:$F$4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7FA4-4019-A33F-1032ACA73F3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074E-4DD9-A153-A4882D069BF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074E-4DD9-A153-A4882D069BF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074E-4DD9-A153-A4882D069BF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074E-4DD9-A153-A4882D069BF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FA4-4019-A33F-1032ACA73F3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074E-4DD9-A153-A4882D069BF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074E-4DD9-A153-A4882D069BF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074E-4DD9-A153-A4882D069BF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074E-4DD9-A153-A4882D069BF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FA4-4019-A33F-1032ACA73F3A}"/>
            </c:ext>
          </c:extLst>
        </c:ser>
        <c:ser>
          <c:idx val="3"/>
          <c:order val="3"/>
          <c:tx>
            <c:v>AÑO 2026</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7FA4-4019-A33F-1032ACA73F3A}"/>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7FA4-4019-A33F-1032ACA73F3A}"/>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7FA4-4019-A33F-1032ACA73F3A}"/>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7FA4-4019-A33F-1032ACA73F3A}"/>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FA4-4019-A33F-1032ACA73F3A}"/>
            </c:ext>
          </c:extLst>
        </c:ser>
        <c:dLbls>
          <c:showLegendKey val="0"/>
          <c:showVal val="0"/>
          <c:showCatName val="0"/>
          <c:showSerName val="0"/>
          <c:showPercent val="0"/>
          <c:showBubbleSize val="0"/>
        </c:dLbls>
        <c:smooth val="0"/>
        <c:axId val="386826880"/>
        <c:axId val="386836672"/>
      </c:lineChart>
      <c:catAx>
        <c:axId val="3868268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6836672"/>
        <c:crosses val="autoZero"/>
        <c:auto val="1"/>
        <c:lblAlgn val="ctr"/>
        <c:lblOffset val="100"/>
        <c:noMultiLvlLbl val="0"/>
      </c:catAx>
      <c:valAx>
        <c:axId val="386836672"/>
        <c:scaling>
          <c:orientation val="minMax"/>
        </c:scaling>
        <c:delete val="1"/>
        <c:axPos val="l"/>
        <c:numFmt formatCode="0%" sourceLinked="1"/>
        <c:majorTickMark val="out"/>
        <c:minorTickMark val="none"/>
        <c:tickLblPos val="nextTo"/>
        <c:crossAx val="386826880"/>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layout/>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7973-49D2-9AA9-3A3199067C0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7973-49D2-9AA9-3A3199067C0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Comunidad!$C$5:$F$5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F6AE-4830-BEFA-E49CB8238D5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7973-49D2-9AA9-3A3199067C0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7973-49D2-9AA9-3A3199067C06}"/>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7973-49D2-9AA9-3A3199067C06}"/>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7973-49D2-9AA9-3A3199067C0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6AE-4830-BEFA-E49CB8238D5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7973-49D2-9AA9-3A3199067C0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7973-49D2-9AA9-3A3199067C06}"/>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7973-49D2-9AA9-3A3199067C06}"/>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7973-49D2-9AA9-3A3199067C0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6AE-4830-BEFA-E49CB8238D54}"/>
            </c:ext>
          </c:extLst>
        </c:ser>
        <c:ser>
          <c:idx val="3"/>
          <c:order val="3"/>
          <c:tx>
            <c:v>AÑO 2026</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F6AE-4830-BEFA-E49CB8238D54}"/>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F6AE-4830-BEFA-E49CB8238D54}"/>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F6AE-4830-BEFA-E49CB8238D54}"/>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F6AE-4830-BEFA-E49CB8238D54}"/>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6AE-4830-BEFA-E49CB8238D54}"/>
            </c:ext>
          </c:extLst>
        </c:ser>
        <c:dLbls>
          <c:showLegendKey val="0"/>
          <c:showVal val="0"/>
          <c:showCatName val="0"/>
          <c:showSerName val="0"/>
          <c:showPercent val="0"/>
          <c:showBubbleSize val="0"/>
        </c:dLbls>
        <c:smooth val="0"/>
        <c:axId val="386837216"/>
        <c:axId val="386827424"/>
      </c:lineChart>
      <c:catAx>
        <c:axId val="3868372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6827424"/>
        <c:crosses val="autoZero"/>
        <c:auto val="1"/>
        <c:lblAlgn val="ctr"/>
        <c:lblOffset val="100"/>
        <c:noMultiLvlLbl val="0"/>
      </c:catAx>
      <c:valAx>
        <c:axId val="386827424"/>
        <c:scaling>
          <c:orientation val="minMax"/>
        </c:scaling>
        <c:delete val="1"/>
        <c:axPos val="l"/>
        <c:numFmt formatCode="0%" sourceLinked="1"/>
        <c:majorTickMark val="out"/>
        <c:minorTickMark val="none"/>
        <c:tickLblPos val="nextTo"/>
        <c:crossAx val="386837216"/>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layout/>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6BFE-4398-84D3-82FF8D453A8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6BFE-4398-84D3-82FF8D453A8D}"/>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Comunidad!$C$6:$F$6</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C837-47A6-9619-6900F06F2A0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6BFE-4398-84D3-82FF8D453A8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6BFE-4398-84D3-82FF8D453A8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6BFE-4398-84D3-82FF8D453A8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6BFE-4398-84D3-82FF8D453A8D}"/>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837-47A6-9619-6900F06F2A0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6BFE-4398-84D3-82FF8D453A8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6BFE-4398-84D3-82FF8D453A8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6BFE-4398-84D3-82FF8D453A8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6BFE-4398-84D3-82FF8D453A8D}"/>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837-47A6-9619-6900F06F2A0A}"/>
            </c:ext>
          </c:extLst>
        </c:ser>
        <c:ser>
          <c:idx val="3"/>
          <c:order val="3"/>
          <c:tx>
            <c:v>AÑO 2026</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C837-47A6-9619-6900F06F2A0A}"/>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C837-47A6-9619-6900F06F2A0A}"/>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C837-47A6-9619-6900F06F2A0A}"/>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C837-47A6-9619-6900F06F2A0A}"/>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837-47A6-9619-6900F06F2A0A}"/>
            </c:ext>
          </c:extLst>
        </c:ser>
        <c:dLbls>
          <c:showLegendKey val="0"/>
          <c:showVal val="0"/>
          <c:showCatName val="0"/>
          <c:showSerName val="0"/>
          <c:showPercent val="0"/>
          <c:showBubbleSize val="0"/>
        </c:dLbls>
        <c:smooth val="0"/>
        <c:axId val="386827968"/>
        <c:axId val="386828512"/>
      </c:lineChart>
      <c:catAx>
        <c:axId val="3868279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6828512"/>
        <c:crosses val="autoZero"/>
        <c:auto val="1"/>
        <c:lblAlgn val="ctr"/>
        <c:lblOffset val="100"/>
        <c:noMultiLvlLbl val="0"/>
      </c:catAx>
      <c:valAx>
        <c:axId val="386828512"/>
        <c:scaling>
          <c:orientation val="minMax"/>
        </c:scaling>
        <c:delete val="1"/>
        <c:axPos val="l"/>
        <c:numFmt formatCode="0%" sourceLinked="1"/>
        <c:majorTickMark val="out"/>
        <c:minorTickMark val="none"/>
        <c:tickLblPos val="nextTo"/>
        <c:crossAx val="386827968"/>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236-4CE4-A639-55569D8B13E2}"/>
              </c:ext>
            </c:extLst>
          </c:dPt>
          <c:dPt>
            <c:idx val="1"/>
            <c:invertIfNegative val="0"/>
            <c:bubble3D val="0"/>
            <c:spPr>
              <a:solidFill>
                <a:srgbClr val="C00000"/>
              </a:solidFill>
            </c:spPr>
            <c:extLst>
              <c:ext xmlns:c16="http://schemas.microsoft.com/office/drawing/2014/chart" uri="{C3380CC4-5D6E-409C-BE32-E72D297353CC}">
                <c16:uniqueId val="{00000003-D236-4CE4-A639-55569D8B13E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236-4CE4-A639-55569D8B13E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236-4CE4-A639-55569D8B13E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Comunidad!$C$7:$F$7</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8-D236-4CE4-A639-55569D8B13E2}"/>
            </c:ext>
          </c:extLst>
        </c:ser>
        <c:dLbls>
          <c:showLegendKey val="0"/>
          <c:showVal val="0"/>
          <c:showCatName val="0"/>
          <c:showSerName val="0"/>
          <c:showPercent val="0"/>
          <c:showBubbleSize val="0"/>
        </c:dLbls>
        <c:gapWidth val="150"/>
        <c:shape val="box"/>
        <c:axId val="386829056"/>
        <c:axId val="388371952"/>
        <c:axId val="0"/>
      </c:bar3DChart>
      <c:catAx>
        <c:axId val="386829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8371952"/>
        <c:crosses val="autoZero"/>
        <c:auto val="1"/>
        <c:lblAlgn val="ctr"/>
        <c:lblOffset val="100"/>
        <c:noMultiLvlLbl val="0"/>
      </c:catAx>
      <c:valAx>
        <c:axId val="388371952"/>
        <c:scaling>
          <c:orientation val="minMax"/>
        </c:scaling>
        <c:delete val="1"/>
        <c:axPos val="l"/>
        <c:numFmt formatCode="0%" sourceLinked="1"/>
        <c:majorTickMark val="out"/>
        <c:minorTickMark val="none"/>
        <c:tickLblPos val="nextTo"/>
        <c:crossAx val="3868290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73A-4C94-81E7-D2325143AD3E}"/>
              </c:ext>
            </c:extLst>
          </c:dPt>
          <c:dPt>
            <c:idx val="1"/>
            <c:invertIfNegative val="0"/>
            <c:bubble3D val="0"/>
            <c:spPr>
              <a:solidFill>
                <a:srgbClr val="C00000"/>
              </a:solidFill>
            </c:spPr>
            <c:extLst>
              <c:ext xmlns:c16="http://schemas.microsoft.com/office/drawing/2014/chart" uri="{C3380CC4-5D6E-409C-BE32-E72D297353CC}">
                <c16:uniqueId val="{00000003-D73A-4C94-81E7-D2325143AD3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73A-4C94-81E7-D2325143AD3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73A-4C94-81E7-D2325143AD3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8-D73A-4C94-81E7-D2325143AD3E}"/>
            </c:ext>
          </c:extLst>
        </c:ser>
        <c:dLbls>
          <c:showLegendKey val="0"/>
          <c:showVal val="0"/>
          <c:showCatName val="0"/>
          <c:showSerName val="0"/>
          <c:showPercent val="0"/>
          <c:showBubbleSize val="0"/>
        </c:dLbls>
        <c:gapWidth val="150"/>
        <c:shape val="box"/>
        <c:axId val="388371408"/>
        <c:axId val="388370864"/>
        <c:axId val="0"/>
      </c:bar3DChart>
      <c:catAx>
        <c:axId val="388371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8370864"/>
        <c:crosses val="autoZero"/>
        <c:auto val="1"/>
        <c:lblAlgn val="ctr"/>
        <c:lblOffset val="100"/>
        <c:noMultiLvlLbl val="0"/>
      </c:catAx>
      <c:valAx>
        <c:axId val="388370864"/>
        <c:scaling>
          <c:orientation val="minMax"/>
        </c:scaling>
        <c:delete val="1"/>
        <c:axPos val="l"/>
        <c:numFmt formatCode="0%" sourceLinked="1"/>
        <c:majorTickMark val="out"/>
        <c:minorTickMark val="none"/>
        <c:tickLblPos val="nextTo"/>
        <c:crossAx val="388371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C36-44A5-98EB-5E3885365EAE}"/>
              </c:ext>
            </c:extLst>
          </c:dPt>
          <c:dPt>
            <c:idx val="1"/>
            <c:invertIfNegative val="0"/>
            <c:bubble3D val="0"/>
            <c:spPr>
              <a:solidFill>
                <a:srgbClr val="C00000"/>
              </a:solidFill>
            </c:spPr>
            <c:extLst>
              <c:ext xmlns:c16="http://schemas.microsoft.com/office/drawing/2014/chart" uri="{C3380CC4-5D6E-409C-BE32-E72D297353CC}">
                <c16:uniqueId val="{00000003-EC36-44A5-98EB-5E3885365E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C36-44A5-98EB-5E3885365E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C36-44A5-98EB-5E3885365EA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EC36-44A5-98EB-5E3885365EAE}"/>
            </c:ext>
          </c:extLst>
        </c:ser>
        <c:dLbls>
          <c:showLegendKey val="0"/>
          <c:showVal val="0"/>
          <c:showCatName val="0"/>
          <c:showSerName val="0"/>
          <c:showPercent val="0"/>
          <c:showBubbleSize val="0"/>
        </c:dLbls>
        <c:gapWidth val="150"/>
        <c:shape val="box"/>
        <c:axId val="377020992"/>
        <c:axId val="377029152"/>
        <c:axId val="0"/>
      </c:bar3DChart>
      <c:catAx>
        <c:axId val="377020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9152"/>
        <c:crosses val="autoZero"/>
        <c:auto val="1"/>
        <c:lblAlgn val="ctr"/>
        <c:lblOffset val="100"/>
        <c:noMultiLvlLbl val="0"/>
      </c:catAx>
      <c:valAx>
        <c:axId val="377029152"/>
        <c:scaling>
          <c:orientation val="minMax"/>
        </c:scaling>
        <c:delete val="1"/>
        <c:axPos val="l"/>
        <c:numFmt formatCode="0%" sourceLinked="1"/>
        <c:majorTickMark val="out"/>
        <c:minorTickMark val="none"/>
        <c:tickLblPos val="nextTo"/>
        <c:crossAx val="3770209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22C-4B97-805F-BEC8A20FC6A4}"/>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2-022C-4B97-805F-BEC8A20FC6A4}"/>
            </c:ext>
          </c:extLst>
        </c:ser>
        <c:dLbls>
          <c:showLegendKey val="0"/>
          <c:showVal val="0"/>
          <c:showCatName val="0"/>
          <c:showSerName val="0"/>
          <c:showPercent val="0"/>
          <c:showBubbleSize val="0"/>
        </c:dLbls>
        <c:gapWidth val="150"/>
        <c:shape val="box"/>
        <c:axId val="388372496"/>
        <c:axId val="388368688"/>
        <c:axId val="0"/>
      </c:bar3DChart>
      <c:catAx>
        <c:axId val="388372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8368688"/>
        <c:crosses val="autoZero"/>
        <c:auto val="1"/>
        <c:lblAlgn val="ctr"/>
        <c:lblOffset val="100"/>
        <c:noMultiLvlLbl val="0"/>
      </c:catAx>
      <c:valAx>
        <c:axId val="388368688"/>
        <c:scaling>
          <c:orientation val="minMax"/>
        </c:scaling>
        <c:delete val="1"/>
        <c:axPos val="l"/>
        <c:numFmt formatCode="0%" sourceLinked="1"/>
        <c:majorTickMark val="out"/>
        <c:minorTickMark val="none"/>
        <c:tickLblPos val="nextTo"/>
        <c:crossAx val="3883724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layout/>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036A-4FFC-80C8-0CB8D632555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036A-4FFC-80C8-0CB8D632555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Comunidad!$C$7:$F$7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39C0-487A-9E1B-1CCC9666C801}"/>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036A-4FFC-80C8-0CB8D632555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036A-4FFC-80C8-0CB8D6325557}"/>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036A-4FFC-80C8-0CB8D6325557}"/>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036A-4FFC-80C8-0CB8D632555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39C0-487A-9E1B-1CCC9666C801}"/>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036A-4FFC-80C8-0CB8D632555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036A-4FFC-80C8-0CB8D6325557}"/>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036A-4FFC-80C8-0CB8D6325557}"/>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036A-4FFC-80C8-0CB8D632555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9C0-487A-9E1B-1CCC9666C801}"/>
            </c:ext>
          </c:extLst>
        </c:ser>
        <c:ser>
          <c:idx val="3"/>
          <c:order val="3"/>
          <c:tx>
            <c:v>AÑO 2026</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39C0-487A-9E1B-1CCC9666C801}"/>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39C0-487A-9E1B-1CCC9666C801}"/>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39C0-487A-9E1B-1CCC9666C801}"/>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39C0-487A-9E1B-1CCC9666C80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9C0-487A-9E1B-1CCC9666C801}"/>
            </c:ext>
          </c:extLst>
        </c:ser>
        <c:dLbls>
          <c:showLegendKey val="0"/>
          <c:showVal val="0"/>
          <c:showCatName val="0"/>
          <c:showSerName val="0"/>
          <c:showPercent val="0"/>
          <c:showBubbleSize val="0"/>
        </c:dLbls>
        <c:smooth val="0"/>
        <c:axId val="388373040"/>
        <c:axId val="388369776"/>
      </c:lineChart>
      <c:catAx>
        <c:axId val="3883730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8369776"/>
        <c:crosses val="autoZero"/>
        <c:auto val="1"/>
        <c:lblAlgn val="ctr"/>
        <c:lblOffset val="100"/>
        <c:noMultiLvlLbl val="0"/>
      </c:catAx>
      <c:valAx>
        <c:axId val="388369776"/>
        <c:scaling>
          <c:orientation val="minMax"/>
        </c:scaling>
        <c:delete val="1"/>
        <c:axPos val="l"/>
        <c:numFmt formatCode="0%" sourceLinked="1"/>
        <c:majorTickMark val="out"/>
        <c:minorTickMark val="none"/>
        <c:tickLblPos val="nextTo"/>
        <c:crossAx val="388373040"/>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55FC-425F-9F96-E687BE174908}"/>
              </c:ext>
            </c:extLst>
          </c:dPt>
          <c:dPt>
            <c:idx val="1"/>
            <c:invertIfNegative val="0"/>
            <c:bubble3D val="0"/>
            <c:spPr>
              <a:solidFill>
                <a:srgbClr val="C00000"/>
              </a:solidFill>
            </c:spPr>
            <c:extLst>
              <c:ext xmlns:c16="http://schemas.microsoft.com/office/drawing/2014/chart" uri="{C3380CC4-5D6E-409C-BE32-E72D297353CC}">
                <c16:uniqueId val="{00000003-55FC-425F-9F96-E687BE1749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5FC-425F-9F96-E687BE1749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5FC-425F-9F96-E687BE17490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55FC-425F-9F96-E687BE174908}"/>
            </c:ext>
          </c:extLst>
        </c:ser>
        <c:dLbls>
          <c:showLegendKey val="0"/>
          <c:showVal val="0"/>
          <c:showCatName val="0"/>
          <c:showSerName val="0"/>
          <c:showPercent val="0"/>
          <c:showBubbleSize val="0"/>
        </c:dLbls>
        <c:gapWidth val="150"/>
        <c:shape val="box"/>
        <c:axId val="388368144"/>
        <c:axId val="388367056"/>
        <c:axId val="0"/>
      </c:bar3DChart>
      <c:catAx>
        <c:axId val="3883681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8367056"/>
        <c:crosses val="autoZero"/>
        <c:auto val="1"/>
        <c:lblAlgn val="ctr"/>
        <c:lblOffset val="100"/>
        <c:noMultiLvlLbl val="0"/>
      </c:catAx>
      <c:valAx>
        <c:axId val="388367056"/>
        <c:scaling>
          <c:orientation val="minMax"/>
        </c:scaling>
        <c:delete val="1"/>
        <c:axPos val="l"/>
        <c:numFmt formatCode="0%" sourceLinked="1"/>
        <c:majorTickMark val="out"/>
        <c:minorTickMark val="none"/>
        <c:tickLblPos val="nextTo"/>
        <c:crossAx val="3883681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807E-4B9B-AF51-0F1BB6B0C8F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07E-4B9B-AF51-0F1BB6B0C8F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07E-4B9B-AF51-0F1BB6B0C8FA}"/>
            </c:ext>
          </c:extLst>
        </c:ser>
        <c:dLbls>
          <c:showLegendKey val="0"/>
          <c:showVal val="0"/>
          <c:showCatName val="0"/>
          <c:showSerName val="0"/>
          <c:showPercent val="0"/>
          <c:showBubbleSize val="0"/>
        </c:dLbls>
        <c:gapWidth val="150"/>
        <c:shape val="box"/>
        <c:axId val="388373584"/>
        <c:axId val="388366512"/>
        <c:axId val="0"/>
      </c:bar3DChart>
      <c:catAx>
        <c:axId val="388373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8366512"/>
        <c:crosses val="autoZero"/>
        <c:auto val="1"/>
        <c:lblAlgn val="ctr"/>
        <c:lblOffset val="100"/>
        <c:noMultiLvlLbl val="0"/>
      </c:catAx>
      <c:valAx>
        <c:axId val="388366512"/>
        <c:scaling>
          <c:orientation val="minMax"/>
        </c:scaling>
        <c:delete val="1"/>
        <c:axPos val="l"/>
        <c:numFmt formatCode="0%" sourceLinked="1"/>
        <c:majorTickMark val="out"/>
        <c:minorTickMark val="none"/>
        <c:tickLblPos val="nextTo"/>
        <c:crossAx val="3883735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9DA4-4876-8DCF-93F8DBE9ECB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DA4-4876-8DCF-93F8DBE9ECB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9DA4-4876-8DCF-93F8DBE9ECB1}"/>
            </c:ext>
          </c:extLst>
        </c:ser>
        <c:dLbls>
          <c:showLegendKey val="0"/>
          <c:showVal val="0"/>
          <c:showCatName val="0"/>
          <c:showSerName val="0"/>
          <c:showPercent val="0"/>
          <c:showBubbleSize val="0"/>
        </c:dLbls>
        <c:gapWidth val="150"/>
        <c:shape val="box"/>
        <c:axId val="388370320"/>
        <c:axId val="388367600"/>
        <c:axId val="0"/>
      </c:bar3DChart>
      <c:catAx>
        <c:axId val="3883703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8367600"/>
        <c:crosses val="autoZero"/>
        <c:auto val="1"/>
        <c:lblAlgn val="ctr"/>
        <c:lblOffset val="100"/>
        <c:noMultiLvlLbl val="0"/>
      </c:catAx>
      <c:valAx>
        <c:axId val="388367600"/>
        <c:scaling>
          <c:orientation val="minMax"/>
        </c:scaling>
        <c:delete val="1"/>
        <c:axPos val="l"/>
        <c:numFmt formatCode="0%" sourceLinked="1"/>
        <c:majorTickMark val="out"/>
        <c:minorTickMark val="none"/>
        <c:tickLblPos val="nextTo"/>
        <c:crossAx val="3883703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4F9A-4EE8-92A5-5C4AC89A41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9A-4EE8-92A5-5C4AC89A413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4F9A-4EE8-92A5-5C4AC89A413F}"/>
            </c:ext>
          </c:extLst>
        </c:ser>
        <c:dLbls>
          <c:showLegendKey val="0"/>
          <c:showVal val="0"/>
          <c:showCatName val="0"/>
          <c:showSerName val="0"/>
          <c:showPercent val="0"/>
          <c:showBubbleSize val="0"/>
        </c:dLbls>
        <c:gapWidth val="150"/>
        <c:shape val="box"/>
        <c:axId val="388369232"/>
        <c:axId val="388344592"/>
        <c:axId val="0"/>
      </c:bar3DChart>
      <c:catAx>
        <c:axId val="3883692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8344592"/>
        <c:crosses val="autoZero"/>
        <c:auto val="1"/>
        <c:lblAlgn val="ctr"/>
        <c:lblOffset val="100"/>
        <c:noMultiLvlLbl val="0"/>
      </c:catAx>
      <c:valAx>
        <c:axId val="388344592"/>
        <c:scaling>
          <c:orientation val="minMax"/>
        </c:scaling>
        <c:delete val="1"/>
        <c:axPos val="l"/>
        <c:numFmt formatCode="0%" sourceLinked="1"/>
        <c:majorTickMark val="out"/>
        <c:minorTickMark val="none"/>
        <c:tickLblPos val="nextTo"/>
        <c:crossAx val="3883692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65" name="1 Imagen" descr="Secretaría de Educación">
          <a:extLst>
            <a:ext uri="{FF2B5EF4-FFF2-40B4-BE49-F238E27FC236}">
              <a16:creationId xmlns:a16="http://schemas.microsoft.com/office/drawing/2014/main" id="{00000000-0008-0000-0000-000035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66"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36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220" name="2 Imagen">
          <a:hlinkClick xmlns:r="http://schemas.openxmlformats.org/officeDocument/2006/relationships" r:id="rId1" tooltip="IR A RESUMEN"/>
          <a:extLst>
            <a:ext uri="{FF2B5EF4-FFF2-40B4-BE49-F238E27FC236}">
              <a16:creationId xmlns:a16="http://schemas.microsoft.com/office/drawing/2014/main" id="{00000000-0008-0000-0100-000094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221" name="3 Imagen">
          <a:hlinkClick xmlns:r="http://schemas.openxmlformats.org/officeDocument/2006/relationships" r:id="rId3" tooltip="IR A RESUMEN"/>
          <a:extLst>
            <a:ext uri="{FF2B5EF4-FFF2-40B4-BE49-F238E27FC236}">
              <a16:creationId xmlns:a16="http://schemas.microsoft.com/office/drawing/2014/main" id="{00000000-0008-0000-0100-000095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19051</xdr:rowOff>
    </xdr:to>
    <xdr:pic>
      <xdr:nvPicPr>
        <xdr:cNvPr id="51619222" name="4 Imagen">
          <a:hlinkClick xmlns:r="http://schemas.openxmlformats.org/officeDocument/2006/relationships" r:id="rId5" tooltip="IR A RESUMEN"/>
          <a:extLst>
            <a:ext uri="{FF2B5EF4-FFF2-40B4-BE49-F238E27FC236}">
              <a16:creationId xmlns:a16="http://schemas.microsoft.com/office/drawing/2014/main" id="{00000000-0008-0000-0100-000096A5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19051</xdr:rowOff>
    </xdr:to>
    <xdr:pic>
      <xdr:nvPicPr>
        <xdr:cNvPr id="51619223" name="5 Imagen">
          <a:hlinkClick xmlns:r="http://schemas.openxmlformats.org/officeDocument/2006/relationships" r:id="rId7" tooltip="IR A RESUMEN"/>
          <a:extLst>
            <a:ext uri="{FF2B5EF4-FFF2-40B4-BE49-F238E27FC236}">
              <a16:creationId xmlns:a16="http://schemas.microsoft.com/office/drawing/2014/main" id="{00000000-0008-0000-0100-000097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224" name="7 Imagen">
          <a:hlinkClick xmlns:r="http://schemas.openxmlformats.org/officeDocument/2006/relationships" r:id="rId8" tooltip="IR A RESUMEN"/>
          <a:extLst>
            <a:ext uri="{FF2B5EF4-FFF2-40B4-BE49-F238E27FC236}">
              <a16:creationId xmlns:a16="http://schemas.microsoft.com/office/drawing/2014/main" id="{00000000-0008-0000-0100-000098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225" name="8 Imagen">
          <a:hlinkClick xmlns:r="http://schemas.openxmlformats.org/officeDocument/2006/relationships" r:id="rId9" tooltip="IR A RESUMEN"/>
          <a:extLst>
            <a:ext uri="{FF2B5EF4-FFF2-40B4-BE49-F238E27FC236}">
              <a16:creationId xmlns:a16="http://schemas.microsoft.com/office/drawing/2014/main" id="{00000000-0008-0000-0100-000099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19049</xdr:rowOff>
    </xdr:to>
    <xdr:pic>
      <xdr:nvPicPr>
        <xdr:cNvPr id="51619226" name="9 Imagen">
          <a:hlinkClick xmlns:r="http://schemas.openxmlformats.org/officeDocument/2006/relationships" r:id="rId10" tooltip="IR A RESUMEN"/>
          <a:extLst>
            <a:ext uri="{FF2B5EF4-FFF2-40B4-BE49-F238E27FC236}">
              <a16:creationId xmlns:a16="http://schemas.microsoft.com/office/drawing/2014/main" id="{00000000-0008-0000-0100-00009A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60</xdr:row>
      <xdr:rowOff>116680</xdr:rowOff>
    </xdr:to>
    <xdr:pic>
      <xdr:nvPicPr>
        <xdr:cNvPr id="51619227" name="10 Imagen">
          <a:hlinkClick xmlns:r="http://schemas.openxmlformats.org/officeDocument/2006/relationships" r:id="rId11" tooltip="IR A RESUMEN"/>
          <a:extLst>
            <a:ext uri="{FF2B5EF4-FFF2-40B4-BE49-F238E27FC236}">
              <a16:creationId xmlns:a16="http://schemas.microsoft.com/office/drawing/2014/main" id="{00000000-0008-0000-0100-00009BA5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28574</xdr:rowOff>
    </xdr:to>
    <xdr:pic>
      <xdr:nvPicPr>
        <xdr:cNvPr id="51619228" name="11 Imagen">
          <a:hlinkClick xmlns:r="http://schemas.openxmlformats.org/officeDocument/2006/relationships" r:id="rId13" tooltip="IR A RESUMEN"/>
          <a:extLst>
            <a:ext uri="{FF2B5EF4-FFF2-40B4-BE49-F238E27FC236}">
              <a16:creationId xmlns:a16="http://schemas.microsoft.com/office/drawing/2014/main" id="{00000000-0008-0000-0100-00009C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19051</xdr:rowOff>
    </xdr:to>
    <xdr:pic>
      <xdr:nvPicPr>
        <xdr:cNvPr id="51619229" name="12 Imagen">
          <a:hlinkClick xmlns:r="http://schemas.openxmlformats.org/officeDocument/2006/relationships" r:id="rId14" tooltip="IR A RESUMEN"/>
          <a:extLst>
            <a:ext uri="{FF2B5EF4-FFF2-40B4-BE49-F238E27FC236}">
              <a16:creationId xmlns:a16="http://schemas.microsoft.com/office/drawing/2014/main" id="{00000000-0008-0000-0100-00009DA5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28576</xdr:rowOff>
    </xdr:to>
    <xdr:pic>
      <xdr:nvPicPr>
        <xdr:cNvPr id="51619230" name="13 Imagen">
          <a:hlinkClick xmlns:r="http://schemas.openxmlformats.org/officeDocument/2006/relationships" r:id="rId16" tooltip="IR A RESUMEN"/>
          <a:extLst>
            <a:ext uri="{FF2B5EF4-FFF2-40B4-BE49-F238E27FC236}">
              <a16:creationId xmlns:a16="http://schemas.microsoft.com/office/drawing/2014/main" id="{00000000-0008-0000-0100-00009E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57152</xdr:rowOff>
    </xdr:to>
    <xdr:pic>
      <xdr:nvPicPr>
        <xdr:cNvPr id="51619231" name="14 Imagen">
          <a:hlinkClick xmlns:r="http://schemas.openxmlformats.org/officeDocument/2006/relationships" r:id="rId17" tooltip="IR A RESUMEN"/>
          <a:extLst>
            <a:ext uri="{FF2B5EF4-FFF2-40B4-BE49-F238E27FC236}">
              <a16:creationId xmlns:a16="http://schemas.microsoft.com/office/drawing/2014/main" id="{00000000-0008-0000-0100-00009FA5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19049</xdr:rowOff>
    </xdr:to>
    <xdr:pic>
      <xdr:nvPicPr>
        <xdr:cNvPr id="51619232" name="15 Imagen">
          <a:hlinkClick xmlns:r="http://schemas.openxmlformats.org/officeDocument/2006/relationships" r:id="rId19" tooltip="IR A RESUMEN"/>
          <a:extLst>
            <a:ext uri="{FF2B5EF4-FFF2-40B4-BE49-F238E27FC236}">
              <a16:creationId xmlns:a16="http://schemas.microsoft.com/office/drawing/2014/main" id="{00000000-0008-0000-0100-0000A0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28574</xdr:rowOff>
    </xdr:to>
    <xdr:pic>
      <xdr:nvPicPr>
        <xdr:cNvPr id="51619233" name="16 Imagen">
          <a:hlinkClick xmlns:r="http://schemas.openxmlformats.org/officeDocument/2006/relationships" r:id="rId21" tooltip="IR A RESUMEN"/>
          <a:extLst>
            <a:ext uri="{FF2B5EF4-FFF2-40B4-BE49-F238E27FC236}">
              <a16:creationId xmlns:a16="http://schemas.microsoft.com/office/drawing/2014/main" id="{00000000-0008-0000-0100-0000A1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234" name="17 Imagen">
          <a:hlinkClick xmlns:r="http://schemas.openxmlformats.org/officeDocument/2006/relationships" r:id="rId22" tooltip="IR A RESUMEN"/>
          <a:extLst>
            <a:ext uri="{FF2B5EF4-FFF2-40B4-BE49-F238E27FC236}">
              <a16:creationId xmlns:a16="http://schemas.microsoft.com/office/drawing/2014/main" id="{00000000-0008-0000-0100-0000A2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51619235" name="18 Imagen">
          <a:hlinkClick xmlns:r="http://schemas.openxmlformats.org/officeDocument/2006/relationships" r:id="rId23" tooltip="IR A RESUMEN"/>
          <a:extLst>
            <a:ext uri="{FF2B5EF4-FFF2-40B4-BE49-F238E27FC236}">
              <a16:creationId xmlns:a16="http://schemas.microsoft.com/office/drawing/2014/main" id="{00000000-0008-0000-0100-0000A3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126</xdr:row>
      <xdr:rowOff>92868</xdr:rowOff>
    </xdr:to>
    <xdr:pic>
      <xdr:nvPicPr>
        <xdr:cNvPr id="51619236" name="19 Imagen">
          <a:hlinkClick xmlns:r="http://schemas.openxmlformats.org/officeDocument/2006/relationships" r:id="rId24" tooltip="IR A RESUMEN"/>
          <a:extLst>
            <a:ext uri="{FF2B5EF4-FFF2-40B4-BE49-F238E27FC236}">
              <a16:creationId xmlns:a16="http://schemas.microsoft.com/office/drawing/2014/main" id="{00000000-0008-0000-0100-0000A4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19049</xdr:rowOff>
    </xdr:to>
    <xdr:pic>
      <xdr:nvPicPr>
        <xdr:cNvPr id="51619237" name="20 Imagen">
          <a:hlinkClick xmlns:r="http://schemas.openxmlformats.org/officeDocument/2006/relationships" r:id="rId25" tooltip="IR A RESUMEN"/>
          <a:extLst>
            <a:ext uri="{FF2B5EF4-FFF2-40B4-BE49-F238E27FC236}">
              <a16:creationId xmlns:a16="http://schemas.microsoft.com/office/drawing/2014/main" id="{00000000-0008-0000-0100-0000A5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28576</xdr:rowOff>
    </xdr:to>
    <xdr:pic>
      <xdr:nvPicPr>
        <xdr:cNvPr id="51619238" name="21 Imagen">
          <a:hlinkClick xmlns:r="http://schemas.openxmlformats.org/officeDocument/2006/relationships" r:id="rId26" tooltip="IR A RESUMEN"/>
          <a:extLst>
            <a:ext uri="{FF2B5EF4-FFF2-40B4-BE49-F238E27FC236}">
              <a16:creationId xmlns:a16="http://schemas.microsoft.com/office/drawing/2014/main" id="{00000000-0008-0000-0100-0000A6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239"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A7A5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240"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A8A5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863980" name="1 Gráfico">
          <a:extLst>
            <a:ext uri="{FF2B5EF4-FFF2-40B4-BE49-F238E27FC236}">
              <a16:creationId xmlns:a16="http://schemas.microsoft.com/office/drawing/2014/main" id="{00000000-0008-0000-0200-00006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863981" name="2 Gráfico">
          <a:extLst>
            <a:ext uri="{FF2B5EF4-FFF2-40B4-BE49-F238E27FC236}">
              <a16:creationId xmlns:a16="http://schemas.microsoft.com/office/drawing/2014/main" id="{00000000-0008-0000-0200-00006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863982" name="3 Gráfico">
          <a:extLst>
            <a:ext uri="{FF2B5EF4-FFF2-40B4-BE49-F238E27FC236}">
              <a16:creationId xmlns:a16="http://schemas.microsoft.com/office/drawing/2014/main" id="{00000000-0008-0000-0200-00006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863983" name="4 Gráfico">
          <a:extLst>
            <a:ext uri="{FF2B5EF4-FFF2-40B4-BE49-F238E27FC236}">
              <a16:creationId xmlns:a16="http://schemas.microsoft.com/office/drawing/2014/main" id="{00000000-0008-0000-0200-00006F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863984" name="5 Gráfico">
          <a:extLst>
            <a:ext uri="{FF2B5EF4-FFF2-40B4-BE49-F238E27FC236}">
              <a16:creationId xmlns:a16="http://schemas.microsoft.com/office/drawing/2014/main" id="{00000000-0008-0000-0200-00007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863985" name="6 Gráfico">
          <a:extLst>
            <a:ext uri="{FF2B5EF4-FFF2-40B4-BE49-F238E27FC236}">
              <a16:creationId xmlns:a16="http://schemas.microsoft.com/office/drawing/2014/main" id="{00000000-0008-0000-0200-00007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863986" name="7 Gráfico">
          <a:extLst>
            <a:ext uri="{FF2B5EF4-FFF2-40B4-BE49-F238E27FC236}">
              <a16:creationId xmlns:a16="http://schemas.microsoft.com/office/drawing/2014/main" id="{00000000-0008-0000-0200-00007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863987" name="8 Gráfico">
          <a:extLst>
            <a:ext uri="{FF2B5EF4-FFF2-40B4-BE49-F238E27FC236}">
              <a16:creationId xmlns:a16="http://schemas.microsoft.com/office/drawing/2014/main" id="{00000000-0008-0000-0200-00007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863988" name="9 Gráfico">
          <a:extLst>
            <a:ext uri="{FF2B5EF4-FFF2-40B4-BE49-F238E27FC236}">
              <a16:creationId xmlns:a16="http://schemas.microsoft.com/office/drawing/2014/main" id="{00000000-0008-0000-0200-000074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0863989" name="10 Gráfico">
          <a:extLst>
            <a:ext uri="{FF2B5EF4-FFF2-40B4-BE49-F238E27FC236}">
              <a16:creationId xmlns:a16="http://schemas.microsoft.com/office/drawing/2014/main" id="{00000000-0008-0000-0200-000075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0863990" name="11 Gráfico">
          <a:extLst>
            <a:ext uri="{FF2B5EF4-FFF2-40B4-BE49-F238E27FC236}">
              <a16:creationId xmlns:a16="http://schemas.microsoft.com/office/drawing/2014/main" id="{00000000-0008-0000-0200-00007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0863991" name="12 Gráfico">
          <a:extLst>
            <a:ext uri="{FF2B5EF4-FFF2-40B4-BE49-F238E27FC236}">
              <a16:creationId xmlns:a16="http://schemas.microsoft.com/office/drawing/2014/main" id="{00000000-0008-0000-0200-00007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27</xdr:row>
      <xdr:rowOff>257175</xdr:rowOff>
    </xdr:to>
    <xdr:graphicFrame macro="">
      <xdr:nvGraphicFramePr>
        <xdr:cNvPr id="50863992" name="7 Gráfico">
          <a:extLst>
            <a:ext uri="{FF2B5EF4-FFF2-40B4-BE49-F238E27FC236}">
              <a16:creationId xmlns:a16="http://schemas.microsoft.com/office/drawing/2014/main" id="{00000000-0008-0000-0200-00007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27</xdr:row>
      <xdr:rowOff>257175</xdr:rowOff>
    </xdr:to>
    <xdr:graphicFrame macro="">
      <xdr:nvGraphicFramePr>
        <xdr:cNvPr id="50863993" name="8 Gráfico">
          <a:extLst>
            <a:ext uri="{FF2B5EF4-FFF2-40B4-BE49-F238E27FC236}">
              <a16:creationId xmlns:a16="http://schemas.microsoft.com/office/drawing/2014/main" id="{00000000-0008-0000-0200-00007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27</xdr:row>
      <xdr:rowOff>276225</xdr:rowOff>
    </xdr:to>
    <xdr:graphicFrame macro="">
      <xdr:nvGraphicFramePr>
        <xdr:cNvPr id="50863994" name="9 Gráfico">
          <a:extLst>
            <a:ext uri="{FF2B5EF4-FFF2-40B4-BE49-F238E27FC236}">
              <a16:creationId xmlns:a16="http://schemas.microsoft.com/office/drawing/2014/main" id="{00000000-0008-0000-0200-00007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27</xdr:row>
      <xdr:rowOff>219075</xdr:rowOff>
    </xdr:to>
    <xdr:graphicFrame macro="">
      <xdr:nvGraphicFramePr>
        <xdr:cNvPr id="50863995" name="16 Gráfico">
          <a:extLst>
            <a:ext uri="{FF2B5EF4-FFF2-40B4-BE49-F238E27FC236}">
              <a16:creationId xmlns:a16="http://schemas.microsoft.com/office/drawing/2014/main" id="{00000000-0008-0000-0200-00007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27</xdr:row>
      <xdr:rowOff>371475</xdr:rowOff>
    </xdr:from>
    <xdr:to>
      <xdr:col>27</xdr:col>
      <xdr:colOff>0</xdr:colOff>
      <xdr:row>34</xdr:row>
      <xdr:rowOff>285750</xdr:rowOff>
    </xdr:to>
    <xdr:graphicFrame macro="">
      <xdr:nvGraphicFramePr>
        <xdr:cNvPr id="50863996" name="7 Gráfico">
          <a:extLst>
            <a:ext uri="{FF2B5EF4-FFF2-40B4-BE49-F238E27FC236}">
              <a16:creationId xmlns:a16="http://schemas.microsoft.com/office/drawing/2014/main" id="{00000000-0008-0000-0200-00007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27</xdr:row>
      <xdr:rowOff>371475</xdr:rowOff>
    </xdr:from>
    <xdr:to>
      <xdr:col>32</xdr:col>
      <xdr:colOff>742950</xdr:colOff>
      <xdr:row>34</xdr:row>
      <xdr:rowOff>285750</xdr:rowOff>
    </xdr:to>
    <xdr:graphicFrame macro="">
      <xdr:nvGraphicFramePr>
        <xdr:cNvPr id="50863997" name="8 Gráfico">
          <a:extLst>
            <a:ext uri="{FF2B5EF4-FFF2-40B4-BE49-F238E27FC236}">
              <a16:creationId xmlns:a16="http://schemas.microsoft.com/office/drawing/2014/main" id="{00000000-0008-0000-0200-00007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27</xdr:row>
      <xdr:rowOff>371475</xdr:rowOff>
    </xdr:from>
    <xdr:to>
      <xdr:col>38</xdr:col>
      <xdr:colOff>733425</xdr:colOff>
      <xdr:row>34</xdr:row>
      <xdr:rowOff>295275</xdr:rowOff>
    </xdr:to>
    <xdr:graphicFrame macro="">
      <xdr:nvGraphicFramePr>
        <xdr:cNvPr id="50863998" name="9 Gráfico">
          <a:extLst>
            <a:ext uri="{FF2B5EF4-FFF2-40B4-BE49-F238E27FC236}">
              <a16:creationId xmlns:a16="http://schemas.microsoft.com/office/drawing/2014/main" id="{00000000-0008-0000-0200-00007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27</xdr:row>
      <xdr:rowOff>371475</xdr:rowOff>
    </xdr:from>
    <xdr:to>
      <xdr:col>52</xdr:col>
      <xdr:colOff>533400</xdr:colOff>
      <xdr:row>34</xdr:row>
      <xdr:rowOff>304800</xdr:rowOff>
    </xdr:to>
    <xdr:graphicFrame macro="">
      <xdr:nvGraphicFramePr>
        <xdr:cNvPr id="50863999" name="16 Gráfico">
          <a:extLst>
            <a:ext uri="{FF2B5EF4-FFF2-40B4-BE49-F238E27FC236}">
              <a16:creationId xmlns:a16="http://schemas.microsoft.com/office/drawing/2014/main" id="{00000000-0008-0000-0200-00007F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35</xdr:row>
      <xdr:rowOff>123825</xdr:rowOff>
    </xdr:from>
    <xdr:to>
      <xdr:col>26</xdr:col>
      <xdr:colOff>752475</xdr:colOff>
      <xdr:row>42</xdr:row>
      <xdr:rowOff>200025</xdr:rowOff>
    </xdr:to>
    <xdr:graphicFrame macro="">
      <xdr:nvGraphicFramePr>
        <xdr:cNvPr id="50864000" name="7 Gráfico">
          <a:extLst>
            <a:ext uri="{FF2B5EF4-FFF2-40B4-BE49-F238E27FC236}">
              <a16:creationId xmlns:a16="http://schemas.microsoft.com/office/drawing/2014/main" id="{00000000-0008-0000-0200-00008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35</xdr:row>
      <xdr:rowOff>123825</xdr:rowOff>
    </xdr:from>
    <xdr:to>
      <xdr:col>32</xdr:col>
      <xdr:colOff>733425</xdr:colOff>
      <xdr:row>42</xdr:row>
      <xdr:rowOff>200025</xdr:rowOff>
    </xdr:to>
    <xdr:graphicFrame macro="">
      <xdr:nvGraphicFramePr>
        <xdr:cNvPr id="50864001" name="8 Gráfico">
          <a:extLst>
            <a:ext uri="{FF2B5EF4-FFF2-40B4-BE49-F238E27FC236}">
              <a16:creationId xmlns:a16="http://schemas.microsoft.com/office/drawing/2014/main" id="{00000000-0008-0000-0200-00008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35</xdr:row>
      <xdr:rowOff>123825</xdr:rowOff>
    </xdr:from>
    <xdr:to>
      <xdr:col>38</xdr:col>
      <xdr:colOff>723900</xdr:colOff>
      <xdr:row>42</xdr:row>
      <xdr:rowOff>209550</xdr:rowOff>
    </xdr:to>
    <xdr:graphicFrame macro="">
      <xdr:nvGraphicFramePr>
        <xdr:cNvPr id="50864002" name="9 Gráfico">
          <a:extLst>
            <a:ext uri="{FF2B5EF4-FFF2-40B4-BE49-F238E27FC236}">
              <a16:creationId xmlns:a16="http://schemas.microsoft.com/office/drawing/2014/main" id="{00000000-0008-0000-0200-00008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35</xdr:row>
      <xdr:rowOff>76200</xdr:rowOff>
    </xdr:from>
    <xdr:to>
      <xdr:col>52</xdr:col>
      <xdr:colOff>609600</xdr:colOff>
      <xdr:row>42</xdr:row>
      <xdr:rowOff>171450</xdr:rowOff>
    </xdr:to>
    <xdr:graphicFrame macro="">
      <xdr:nvGraphicFramePr>
        <xdr:cNvPr id="50864003" name="16 Gráfico">
          <a:extLst>
            <a:ext uri="{FF2B5EF4-FFF2-40B4-BE49-F238E27FC236}">
              <a16:creationId xmlns:a16="http://schemas.microsoft.com/office/drawing/2014/main" id="{00000000-0008-0000-0200-00008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0864004"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841F08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0864005" name="2 Imagen">
          <a:hlinkClick xmlns:r="http://schemas.openxmlformats.org/officeDocument/2006/relationships" r:id="rId25" tooltip="Ir a academica"/>
          <a:extLst>
            <a:ext uri="{FF2B5EF4-FFF2-40B4-BE49-F238E27FC236}">
              <a16:creationId xmlns:a16="http://schemas.microsoft.com/office/drawing/2014/main" id="{00000000-0008-0000-0200-0000851F08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0864006" name="1 Gráfico">
          <a:extLst>
            <a:ext uri="{FF2B5EF4-FFF2-40B4-BE49-F238E27FC236}">
              <a16:creationId xmlns:a16="http://schemas.microsoft.com/office/drawing/2014/main" id="{00000000-0008-0000-0200-00008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0864007" name="4 Gráfico">
          <a:extLst>
            <a:ext uri="{FF2B5EF4-FFF2-40B4-BE49-F238E27FC236}">
              <a16:creationId xmlns:a16="http://schemas.microsoft.com/office/drawing/2014/main" id="{00000000-0008-0000-0200-00008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0864008" name="5 Gráfico">
          <a:extLst>
            <a:ext uri="{FF2B5EF4-FFF2-40B4-BE49-F238E27FC236}">
              <a16:creationId xmlns:a16="http://schemas.microsoft.com/office/drawing/2014/main" id="{00000000-0008-0000-0200-00008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27</xdr:row>
      <xdr:rowOff>276225</xdr:rowOff>
    </xdr:to>
    <xdr:graphicFrame macro="">
      <xdr:nvGraphicFramePr>
        <xdr:cNvPr id="50864009" name="6 Gráfico">
          <a:extLst>
            <a:ext uri="{FF2B5EF4-FFF2-40B4-BE49-F238E27FC236}">
              <a16:creationId xmlns:a16="http://schemas.microsoft.com/office/drawing/2014/main" id="{00000000-0008-0000-0200-00008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27</xdr:row>
      <xdr:rowOff>409575</xdr:rowOff>
    </xdr:from>
    <xdr:to>
      <xdr:col>44</xdr:col>
      <xdr:colOff>238125</xdr:colOff>
      <xdr:row>34</xdr:row>
      <xdr:rowOff>285750</xdr:rowOff>
    </xdr:to>
    <xdr:graphicFrame macro="">
      <xdr:nvGraphicFramePr>
        <xdr:cNvPr id="50864010" name="7 Gráfico">
          <a:extLst>
            <a:ext uri="{FF2B5EF4-FFF2-40B4-BE49-F238E27FC236}">
              <a16:creationId xmlns:a16="http://schemas.microsoft.com/office/drawing/2014/main" id="{00000000-0008-0000-0200-00008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35</xdr:row>
      <xdr:rowOff>114300</xdr:rowOff>
    </xdr:from>
    <xdr:to>
      <xdr:col>44</xdr:col>
      <xdr:colOff>257175</xdr:colOff>
      <xdr:row>42</xdr:row>
      <xdr:rowOff>219075</xdr:rowOff>
    </xdr:to>
    <xdr:graphicFrame macro="">
      <xdr:nvGraphicFramePr>
        <xdr:cNvPr id="50864011" name="8 Gráfico">
          <a:extLst>
            <a:ext uri="{FF2B5EF4-FFF2-40B4-BE49-F238E27FC236}">
              <a16:creationId xmlns:a16="http://schemas.microsoft.com/office/drawing/2014/main" id="{00000000-0008-0000-0200-00008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49311707" name="1 Gráfico">
          <a:extLst>
            <a:ext uri="{FF2B5EF4-FFF2-40B4-BE49-F238E27FC236}">
              <a16:creationId xmlns:a16="http://schemas.microsoft.com/office/drawing/2014/main" id="{00000000-0008-0000-0300-0000DB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49311708" name="2 Gráfico">
          <a:extLst>
            <a:ext uri="{FF2B5EF4-FFF2-40B4-BE49-F238E27FC236}">
              <a16:creationId xmlns:a16="http://schemas.microsoft.com/office/drawing/2014/main" id="{00000000-0008-0000-0300-0000DC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49311709" name="3 Gráfico">
          <a:extLst>
            <a:ext uri="{FF2B5EF4-FFF2-40B4-BE49-F238E27FC236}">
              <a16:creationId xmlns:a16="http://schemas.microsoft.com/office/drawing/2014/main" id="{00000000-0008-0000-0300-0000DD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49311710" name="4 Gráfico">
          <a:extLst>
            <a:ext uri="{FF2B5EF4-FFF2-40B4-BE49-F238E27FC236}">
              <a16:creationId xmlns:a16="http://schemas.microsoft.com/office/drawing/2014/main" id="{00000000-0008-0000-0300-0000DE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49311711" name="5 Gráfico">
          <a:extLst>
            <a:ext uri="{FF2B5EF4-FFF2-40B4-BE49-F238E27FC236}">
              <a16:creationId xmlns:a16="http://schemas.microsoft.com/office/drawing/2014/main" id="{00000000-0008-0000-0300-0000DF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49311712" name="6 Gráfico">
          <a:extLst>
            <a:ext uri="{FF2B5EF4-FFF2-40B4-BE49-F238E27FC236}">
              <a16:creationId xmlns:a16="http://schemas.microsoft.com/office/drawing/2014/main" id="{00000000-0008-0000-0300-0000E0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49311713" name="7 Gráfico">
          <a:extLst>
            <a:ext uri="{FF2B5EF4-FFF2-40B4-BE49-F238E27FC236}">
              <a16:creationId xmlns:a16="http://schemas.microsoft.com/office/drawing/2014/main" id="{00000000-0008-0000-0300-0000E1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49311714" name="8 Gráfico">
          <a:extLst>
            <a:ext uri="{FF2B5EF4-FFF2-40B4-BE49-F238E27FC236}">
              <a16:creationId xmlns:a16="http://schemas.microsoft.com/office/drawing/2014/main" id="{00000000-0008-0000-0300-0000E2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49311715" name="9 Gráfico">
          <a:extLst>
            <a:ext uri="{FF2B5EF4-FFF2-40B4-BE49-F238E27FC236}">
              <a16:creationId xmlns:a16="http://schemas.microsoft.com/office/drawing/2014/main" id="{00000000-0008-0000-0300-0000E3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49311716" name="10 Gráfico">
          <a:extLst>
            <a:ext uri="{FF2B5EF4-FFF2-40B4-BE49-F238E27FC236}">
              <a16:creationId xmlns:a16="http://schemas.microsoft.com/office/drawing/2014/main" id="{00000000-0008-0000-0300-0000E4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49311717" name="11 Gráfico">
          <a:extLst>
            <a:ext uri="{FF2B5EF4-FFF2-40B4-BE49-F238E27FC236}">
              <a16:creationId xmlns:a16="http://schemas.microsoft.com/office/drawing/2014/main" id="{00000000-0008-0000-0300-0000E5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49311718" name="12 Gráfico">
          <a:extLst>
            <a:ext uri="{FF2B5EF4-FFF2-40B4-BE49-F238E27FC236}">
              <a16:creationId xmlns:a16="http://schemas.microsoft.com/office/drawing/2014/main" id="{00000000-0008-0000-0300-0000E6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49311719" name="7 Gráfico">
          <a:extLst>
            <a:ext uri="{FF2B5EF4-FFF2-40B4-BE49-F238E27FC236}">
              <a16:creationId xmlns:a16="http://schemas.microsoft.com/office/drawing/2014/main" id="{00000000-0008-0000-0300-0000E7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49311720" name="8 Gráfico">
          <a:extLst>
            <a:ext uri="{FF2B5EF4-FFF2-40B4-BE49-F238E27FC236}">
              <a16:creationId xmlns:a16="http://schemas.microsoft.com/office/drawing/2014/main" id="{00000000-0008-0000-0300-0000E8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49311721" name="9 Gráfico">
          <a:extLst>
            <a:ext uri="{FF2B5EF4-FFF2-40B4-BE49-F238E27FC236}">
              <a16:creationId xmlns:a16="http://schemas.microsoft.com/office/drawing/2014/main" id="{00000000-0008-0000-0300-0000E9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49311722" name="16 Gráfico">
          <a:extLst>
            <a:ext uri="{FF2B5EF4-FFF2-40B4-BE49-F238E27FC236}">
              <a16:creationId xmlns:a16="http://schemas.microsoft.com/office/drawing/2014/main" id="{00000000-0008-0000-0300-0000EA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4931172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EB6FF00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49311724" name="2 Imagen">
          <a:hlinkClick xmlns:r="http://schemas.openxmlformats.org/officeDocument/2006/relationships" r:id="rId17" tooltip="Ir a administrativa"/>
          <a:extLst>
            <a:ext uri="{FF2B5EF4-FFF2-40B4-BE49-F238E27FC236}">
              <a16:creationId xmlns:a16="http://schemas.microsoft.com/office/drawing/2014/main" id="{00000000-0008-0000-0300-0000EC6FF00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49311725" name="1 Gráfico">
          <a:extLst>
            <a:ext uri="{FF2B5EF4-FFF2-40B4-BE49-F238E27FC236}">
              <a16:creationId xmlns:a16="http://schemas.microsoft.com/office/drawing/2014/main" id="{00000000-0008-0000-0300-0000ED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49311726" name="2 Gráfico">
          <a:extLst>
            <a:ext uri="{FF2B5EF4-FFF2-40B4-BE49-F238E27FC236}">
              <a16:creationId xmlns:a16="http://schemas.microsoft.com/office/drawing/2014/main" id="{00000000-0008-0000-0300-0000EE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49311727" name="3 Gráfico">
          <a:extLst>
            <a:ext uri="{FF2B5EF4-FFF2-40B4-BE49-F238E27FC236}">
              <a16:creationId xmlns:a16="http://schemas.microsoft.com/office/drawing/2014/main" id="{00000000-0008-0000-0300-0000EF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49311728" name="4 Gráfico">
          <a:extLst>
            <a:ext uri="{FF2B5EF4-FFF2-40B4-BE49-F238E27FC236}">
              <a16:creationId xmlns:a16="http://schemas.microsoft.com/office/drawing/2014/main" id="{00000000-0008-0000-0300-0000F0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066380" name="1 Gráfico">
          <a:extLst>
            <a:ext uri="{FF2B5EF4-FFF2-40B4-BE49-F238E27FC236}">
              <a16:creationId xmlns:a16="http://schemas.microsoft.com/office/drawing/2014/main" id="{00000000-0008-0000-0400-0000CC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066381" name="2 Gráfico">
          <a:extLst>
            <a:ext uri="{FF2B5EF4-FFF2-40B4-BE49-F238E27FC236}">
              <a16:creationId xmlns:a16="http://schemas.microsoft.com/office/drawing/2014/main" id="{00000000-0008-0000-0400-0000C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066382" name="3 Gráfico">
          <a:extLst>
            <a:ext uri="{FF2B5EF4-FFF2-40B4-BE49-F238E27FC236}">
              <a16:creationId xmlns:a16="http://schemas.microsoft.com/office/drawing/2014/main" id="{00000000-0008-0000-0400-0000C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066383" name="4 Gráfico">
          <a:extLst>
            <a:ext uri="{FF2B5EF4-FFF2-40B4-BE49-F238E27FC236}">
              <a16:creationId xmlns:a16="http://schemas.microsoft.com/office/drawing/2014/main" id="{00000000-0008-0000-0400-0000C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066384" name="5 Gráfico">
          <a:extLst>
            <a:ext uri="{FF2B5EF4-FFF2-40B4-BE49-F238E27FC236}">
              <a16:creationId xmlns:a16="http://schemas.microsoft.com/office/drawing/2014/main" id="{00000000-0008-0000-0400-0000D0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066385" name="6 Gráfico">
          <a:extLst>
            <a:ext uri="{FF2B5EF4-FFF2-40B4-BE49-F238E27FC236}">
              <a16:creationId xmlns:a16="http://schemas.microsoft.com/office/drawing/2014/main" id="{00000000-0008-0000-0400-0000D1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066386" name="7 Gráfico">
          <a:extLst>
            <a:ext uri="{FF2B5EF4-FFF2-40B4-BE49-F238E27FC236}">
              <a16:creationId xmlns:a16="http://schemas.microsoft.com/office/drawing/2014/main" id="{00000000-0008-0000-0400-0000D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066387" name="8 Gráfico">
          <a:extLst>
            <a:ext uri="{FF2B5EF4-FFF2-40B4-BE49-F238E27FC236}">
              <a16:creationId xmlns:a16="http://schemas.microsoft.com/office/drawing/2014/main" id="{00000000-0008-0000-0400-0000D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066388" name="9 Gráfico">
          <a:extLst>
            <a:ext uri="{FF2B5EF4-FFF2-40B4-BE49-F238E27FC236}">
              <a16:creationId xmlns:a16="http://schemas.microsoft.com/office/drawing/2014/main" id="{00000000-0008-0000-0400-0000D4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0066389" name="10 Gráfico">
          <a:extLst>
            <a:ext uri="{FF2B5EF4-FFF2-40B4-BE49-F238E27FC236}">
              <a16:creationId xmlns:a16="http://schemas.microsoft.com/office/drawing/2014/main" id="{00000000-0008-0000-0400-0000D5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0066390" name="11 Gráfico">
          <a:extLst>
            <a:ext uri="{FF2B5EF4-FFF2-40B4-BE49-F238E27FC236}">
              <a16:creationId xmlns:a16="http://schemas.microsoft.com/office/drawing/2014/main" id="{00000000-0008-0000-0400-0000D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0066391" name="12 Gráfico">
          <a:extLst>
            <a:ext uri="{FF2B5EF4-FFF2-40B4-BE49-F238E27FC236}">
              <a16:creationId xmlns:a16="http://schemas.microsoft.com/office/drawing/2014/main" id="{00000000-0008-0000-0400-0000D7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0066392" name="7 Gráfico">
          <a:extLst>
            <a:ext uri="{FF2B5EF4-FFF2-40B4-BE49-F238E27FC236}">
              <a16:creationId xmlns:a16="http://schemas.microsoft.com/office/drawing/2014/main" id="{00000000-0008-0000-0400-0000D8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0066393" name="8 Gráfico">
          <a:extLst>
            <a:ext uri="{FF2B5EF4-FFF2-40B4-BE49-F238E27FC236}">
              <a16:creationId xmlns:a16="http://schemas.microsoft.com/office/drawing/2014/main" id="{00000000-0008-0000-0400-0000D9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0066394" name="9 Gráfico">
          <a:extLst>
            <a:ext uri="{FF2B5EF4-FFF2-40B4-BE49-F238E27FC236}">
              <a16:creationId xmlns:a16="http://schemas.microsoft.com/office/drawing/2014/main" id="{00000000-0008-0000-0400-0000DA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0066395" name="16 Gráfico">
          <a:extLst>
            <a:ext uri="{FF2B5EF4-FFF2-40B4-BE49-F238E27FC236}">
              <a16:creationId xmlns:a16="http://schemas.microsoft.com/office/drawing/2014/main" id="{00000000-0008-0000-0400-0000DB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0066396" name="7 Gráfico">
          <a:extLst>
            <a:ext uri="{FF2B5EF4-FFF2-40B4-BE49-F238E27FC236}">
              <a16:creationId xmlns:a16="http://schemas.microsoft.com/office/drawing/2014/main" id="{00000000-0008-0000-0400-0000DC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0066397" name="8 Gráfico">
          <a:extLst>
            <a:ext uri="{FF2B5EF4-FFF2-40B4-BE49-F238E27FC236}">
              <a16:creationId xmlns:a16="http://schemas.microsoft.com/office/drawing/2014/main" id="{00000000-0008-0000-0400-0000D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0066398" name="9 Gráfico">
          <a:extLst>
            <a:ext uri="{FF2B5EF4-FFF2-40B4-BE49-F238E27FC236}">
              <a16:creationId xmlns:a16="http://schemas.microsoft.com/office/drawing/2014/main" id="{00000000-0008-0000-0400-0000D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0066399" name="16 Gráfico">
          <a:extLst>
            <a:ext uri="{FF2B5EF4-FFF2-40B4-BE49-F238E27FC236}">
              <a16:creationId xmlns:a16="http://schemas.microsoft.com/office/drawing/2014/main" id="{00000000-0008-0000-0400-0000D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0066400"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E0F3FB02}"/>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0066401" name="2 Imagen">
          <a:hlinkClick xmlns:r="http://schemas.openxmlformats.org/officeDocument/2006/relationships" r:id="rId23" tooltip="Ir a comunidad"/>
          <a:extLst>
            <a:ext uri="{FF2B5EF4-FFF2-40B4-BE49-F238E27FC236}">
              <a16:creationId xmlns:a16="http://schemas.microsoft.com/office/drawing/2014/main" id="{00000000-0008-0000-0400-0000E1F3FB0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0066402" name="3 Gráfico">
          <a:extLst>
            <a:ext uri="{FF2B5EF4-FFF2-40B4-BE49-F238E27FC236}">
              <a16:creationId xmlns:a16="http://schemas.microsoft.com/office/drawing/2014/main" id="{00000000-0008-0000-0400-0000E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0066403" name="4 Gráfico">
          <a:extLst>
            <a:ext uri="{FF2B5EF4-FFF2-40B4-BE49-F238E27FC236}">
              <a16:creationId xmlns:a16="http://schemas.microsoft.com/office/drawing/2014/main" id="{00000000-0008-0000-0400-0000E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0066404" name="5 Gráfico">
          <a:extLst>
            <a:ext uri="{FF2B5EF4-FFF2-40B4-BE49-F238E27FC236}">
              <a16:creationId xmlns:a16="http://schemas.microsoft.com/office/drawing/2014/main" id="{00000000-0008-0000-0400-0000E4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0066405" name="6 Gráfico">
          <a:extLst>
            <a:ext uri="{FF2B5EF4-FFF2-40B4-BE49-F238E27FC236}">
              <a16:creationId xmlns:a16="http://schemas.microsoft.com/office/drawing/2014/main" id="{00000000-0008-0000-0400-0000E5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0066406" name="1 Gráfico">
          <a:extLst>
            <a:ext uri="{FF2B5EF4-FFF2-40B4-BE49-F238E27FC236}">
              <a16:creationId xmlns:a16="http://schemas.microsoft.com/office/drawing/2014/main" id="{00000000-0008-0000-0400-0000E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520" name="1 Gráfico">
          <a:extLst>
            <a:ext uri="{FF2B5EF4-FFF2-40B4-BE49-F238E27FC236}">
              <a16:creationId xmlns:a16="http://schemas.microsoft.com/office/drawing/2014/main" id="{00000000-0008-0000-0500-000090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521" name="2 Gráfico">
          <a:extLst>
            <a:ext uri="{FF2B5EF4-FFF2-40B4-BE49-F238E27FC236}">
              <a16:creationId xmlns:a16="http://schemas.microsoft.com/office/drawing/2014/main" id="{00000000-0008-0000-0500-00009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522" name="3 Gráfico">
          <a:extLst>
            <a:ext uri="{FF2B5EF4-FFF2-40B4-BE49-F238E27FC236}">
              <a16:creationId xmlns:a16="http://schemas.microsoft.com/office/drawing/2014/main" id="{00000000-0008-0000-0500-00009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523" name="4 Gráfico">
          <a:extLst>
            <a:ext uri="{FF2B5EF4-FFF2-40B4-BE49-F238E27FC236}">
              <a16:creationId xmlns:a16="http://schemas.microsoft.com/office/drawing/2014/main" id="{00000000-0008-0000-0500-00009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524" name="5 Gráfico">
          <a:extLst>
            <a:ext uri="{FF2B5EF4-FFF2-40B4-BE49-F238E27FC236}">
              <a16:creationId xmlns:a16="http://schemas.microsoft.com/office/drawing/2014/main" id="{00000000-0008-0000-0500-00009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525" name="6 Gráfico">
          <a:extLst>
            <a:ext uri="{FF2B5EF4-FFF2-40B4-BE49-F238E27FC236}">
              <a16:creationId xmlns:a16="http://schemas.microsoft.com/office/drawing/2014/main" id="{00000000-0008-0000-0500-000095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526" name="7 Gráfico">
          <a:extLst>
            <a:ext uri="{FF2B5EF4-FFF2-40B4-BE49-F238E27FC236}">
              <a16:creationId xmlns:a16="http://schemas.microsoft.com/office/drawing/2014/main" id="{00000000-0008-0000-0500-000096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527" name="8 Gráfico">
          <a:extLst>
            <a:ext uri="{FF2B5EF4-FFF2-40B4-BE49-F238E27FC236}">
              <a16:creationId xmlns:a16="http://schemas.microsoft.com/office/drawing/2014/main" id="{00000000-0008-0000-0500-000097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528" name="9 Gráfico">
          <a:extLst>
            <a:ext uri="{FF2B5EF4-FFF2-40B4-BE49-F238E27FC236}">
              <a16:creationId xmlns:a16="http://schemas.microsoft.com/office/drawing/2014/main" id="{00000000-0008-0000-0500-000098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529" name="10 Gráfico">
          <a:extLst>
            <a:ext uri="{FF2B5EF4-FFF2-40B4-BE49-F238E27FC236}">
              <a16:creationId xmlns:a16="http://schemas.microsoft.com/office/drawing/2014/main" id="{00000000-0008-0000-0500-000099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530" name="11 Gráfico">
          <a:extLst>
            <a:ext uri="{FF2B5EF4-FFF2-40B4-BE49-F238E27FC236}">
              <a16:creationId xmlns:a16="http://schemas.microsoft.com/office/drawing/2014/main" id="{00000000-0008-0000-0500-00009A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531" name="12 Gráfico">
          <a:extLst>
            <a:ext uri="{FF2B5EF4-FFF2-40B4-BE49-F238E27FC236}">
              <a16:creationId xmlns:a16="http://schemas.microsoft.com/office/drawing/2014/main" id="{00000000-0008-0000-0500-00009B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26</xdr:row>
      <xdr:rowOff>257175</xdr:rowOff>
    </xdr:to>
    <xdr:graphicFrame macro="">
      <xdr:nvGraphicFramePr>
        <xdr:cNvPr id="51717532" name="7 Gráfico">
          <a:extLst>
            <a:ext uri="{FF2B5EF4-FFF2-40B4-BE49-F238E27FC236}">
              <a16:creationId xmlns:a16="http://schemas.microsoft.com/office/drawing/2014/main" id="{00000000-0008-0000-0500-00009C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26</xdr:row>
      <xdr:rowOff>257175</xdr:rowOff>
    </xdr:to>
    <xdr:graphicFrame macro="">
      <xdr:nvGraphicFramePr>
        <xdr:cNvPr id="51717533" name="8 Gráfico">
          <a:extLst>
            <a:ext uri="{FF2B5EF4-FFF2-40B4-BE49-F238E27FC236}">
              <a16:creationId xmlns:a16="http://schemas.microsoft.com/office/drawing/2014/main" id="{00000000-0008-0000-0500-00009D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26</xdr:row>
      <xdr:rowOff>276225</xdr:rowOff>
    </xdr:to>
    <xdr:graphicFrame macro="">
      <xdr:nvGraphicFramePr>
        <xdr:cNvPr id="51717534" name="9 Gráfico">
          <a:extLst>
            <a:ext uri="{FF2B5EF4-FFF2-40B4-BE49-F238E27FC236}">
              <a16:creationId xmlns:a16="http://schemas.microsoft.com/office/drawing/2014/main" id="{00000000-0008-0000-0500-00009E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26</xdr:row>
      <xdr:rowOff>314325</xdr:rowOff>
    </xdr:to>
    <xdr:graphicFrame macro="">
      <xdr:nvGraphicFramePr>
        <xdr:cNvPr id="51717535" name="16 Gráfico">
          <a:extLst>
            <a:ext uri="{FF2B5EF4-FFF2-40B4-BE49-F238E27FC236}">
              <a16:creationId xmlns:a16="http://schemas.microsoft.com/office/drawing/2014/main" id="{00000000-0008-0000-0500-00009F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536"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A025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537" name="1 Gráfico">
          <a:extLst>
            <a:ext uri="{FF2B5EF4-FFF2-40B4-BE49-F238E27FC236}">
              <a16:creationId xmlns:a16="http://schemas.microsoft.com/office/drawing/2014/main" id="{00000000-0008-0000-0500-0000A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538" name="2 Gráfico">
          <a:extLst>
            <a:ext uri="{FF2B5EF4-FFF2-40B4-BE49-F238E27FC236}">
              <a16:creationId xmlns:a16="http://schemas.microsoft.com/office/drawing/2014/main" id="{00000000-0008-0000-0500-0000A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539" name="3 Gráfico">
          <a:extLst>
            <a:ext uri="{FF2B5EF4-FFF2-40B4-BE49-F238E27FC236}">
              <a16:creationId xmlns:a16="http://schemas.microsoft.com/office/drawing/2014/main" id="{00000000-0008-0000-0500-0000A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26</xdr:row>
      <xdr:rowOff>257175</xdr:rowOff>
    </xdr:to>
    <xdr:graphicFrame macro="">
      <xdr:nvGraphicFramePr>
        <xdr:cNvPr id="51717540" name="4 Gráfico">
          <a:extLst>
            <a:ext uri="{FF2B5EF4-FFF2-40B4-BE49-F238E27FC236}">
              <a16:creationId xmlns:a16="http://schemas.microsoft.com/office/drawing/2014/main" id="{00000000-0008-0000-0500-0000A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coordconvivencia@gimnasiolosalmendros.edu.co" TargetMode="External"/><Relationship Id="rId13" Type="http://schemas.openxmlformats.org/officeDocument/2006/relationships/hyperlink" Target="mailto:rectoria@gimnasiolosalmendros.edu.co" TargetMode="External"/><Relationship Id="rId18" Type="http://schemas.openxmlformats.org/officeDocument/2006/relationships/printerSettings" Target="../printerSettings/printerSettings1.bin"/><Relationship Id="rId3" Type="http://schemas.openxmlformats.org/officeDocument/2006/relationships/hyperlink" Target="mailto:info@gimnasiolosalmendros.edu.co" TargetMode="External"/><Relationship Id="rId7" Type="http://schemas.openxmlformats.org/officeDocument/2006/relationships/hyperlink" Target="mailto:psicologia@gimnasiolosalmendros.edu.co" TargetMode="External"/><Relationship Id="rId12" Type="http://schemas.openxmlformats.org/officeDocument/2006/relationships/hyperlink" Target="mailto:admin@gimnasiolosalmendros.edu.co" TargetMode="External"/><Relationship Id="rId17" Type="http://schemas.openxmlformats.org/officeDocument/2006/relationships/hyperlink" Target="mailto:gestionacademica@gimnasiolosalmendros.edu.co" TargetMode="External"/><Relationship Id="rId2" Type="http://schemas.openxmlformats.org/officeDocument/2006/relationships/hyperlink" Target="mailto:aguel5@hotmail.com" TargetMode="External"/><Relationship Id="rId16" Type="http://schemas.openxmlformats.org/officeDocument/2006/relationships/hyperlink" Target="mailto:Auxpsicologia@gimnasiolosalmendros.edu.co" TargetMode="External"/><Relationship Id="rId1" Type="http://schemas.openxmlformats.org/officeDocument/2006/relationships/hyperlink" Target="http://www.qmtltda.com/" TargetMode="External"/><Relationship Id="rId6" Type="http://schemas.openxmlformats.org/officeDocument/2006/relationships/hyperlink" Target="mailto:rectoria@gimnasiolosalmendros.edu.co" TargetMode="External"/><Relationship Id="rId11" Type="http://schemas.openxmlformats.org/officeDocument/2006/relationships/hyperlink" Target="mailto:fonoaudiologia@gimnasiolosalmendros.edu.co" TargetMode="External"/><Relationship Id="rId5" Type="http://schemas.openxmlformats.org/officeDocument/2006/relationships/hyperlink" Target="mailto:admin@gimnasiolosalmendros.edu.co" TargetMode="External"/><Relationship Id="rId15" Type="http://schemas.openxmlformats.org/officeDocument/2006/relationships/hyperlink" Target="mailto:coordconvivencia@gimnasiolosalmendros.edu.co" TargetMode="External"/><Relationship Id="rId10" Type="http://schemas.openxmlformats.org/officeDocument/2006/relationships/hyperlink" Target="mailto:gestionacademica@gimnasiolosalmendros.edu.co" TargetMode="External"/><Relationship Id="rId19" Type="http://schemas.openxmlformats.org/officeDocument/2006/relationships/drawing" Target="../drawings/drawing1.xml"/><Relationship Id="rId4" Type="http://schemas.openxmlformats.org/officeDocument/2006/relationships/hyperlink" Target="mailto:calidad@gimnasiolosalmendros.edu.co" TargetMode="External"/><Relationship Id="rId9" Type="http://schemas.openxmlformats.org/officeDocument/2006/relationships/hyperlink" Target="mailto:Auxpsicologia@gimnasiolosalmendros.edu.co" TargetMode="External"/><Relationship Id="rId14" Type="http://schemas.openxmlformats.org/officeDocument/2006/relationships/hyperlink" Target="mailto:psicologia@gimnasiolosalmendros.edu.co"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opLeftCell="A7" zoomScale="70" zoomScaleNormal="70" workbookViewId="0">
      <selection activeCell="L18" sqref="L18"/>
    </sheetView>
  </sheetViews>
  <sheetFormatPr baseColWidth="10"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425781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217"/>
      <c r="B1" s="218"/>
      <c r="C1" s="225" t="s">
        <v>163</v>
      </c>
      <c r="D1" s="226"/>
      <c r="E1" s="226"/>
      <c r="F1" s="226"/>
      <c r="G1" s="226"/>
      <c r="H1" s="223" t="s">
        <v>164</v>
      </c>
      <c r="I1" s="224"/>
    </row>
    <row r="2" spans="1:13" ht="18.75" customHeight="1" x14ac:dyDescent="0.25">
      <c r="A2" s="219"/>
      <c r="B2" s="220"/>
      <c r="C2" s="225" t="s">
        <v>165</v>
      </c>
      <c r="D2" s="226"/>
      <c r="E2" s="226"/>
      <c r="F2" s="226"/>
      <c r="G2" s="226"/>
      <c r="H2" s="85">
        <v>41241</v>
      </c>
      <c r="I2" s="86" t="s">
        <v>169</v>
      </c>
    </row>
    <row r="3" spans="1:13" ht="21" customHeight="1" x14ac:dyDescent="0.25">
      <c r="A3" s="221"/>
      <c r="B3" s="222"/>
      <c r="C3" s="225" t="s">
        <v>166</v>
      </c>
      <c r="D3" s="226"/>
      <c r="E3" s="226"/>
      <c r="F3" s="226"/>
      <c r="G3" s="226"/>
      <c r="H3" s="223" t="s">
        <v>167</v>
      </c>
      <c r="I3" s="224"/>
    </row>
    <row r="4" spans="1:13" ht="5.25" customHeight="1" x14ac:dyDescent="0.2"/>
    <row r="5" spans="1:13" ht="34.5" customHeight="1" x14ac:dyDescent="0.2">
      <c r="A5" s="167" t="s">
        <v>158</v>
      </c>
      <c r="B5" s="167"/>
      <c r="C5" s="167"/>
      <c r="D5" s="167"/>
      <c r="E5" s="167"/>
      <c r="F5" s="167"/>
      <c r="G5" s="167"/>
      <c r="H5" s="167"/>
      <c r="I5" s="167"/>
      <c r="K5" s="168" t="s">
        <v>134</v>
      </c>
      <c r="L5" s="168"/>
      <c r="M5" s="168"/>
    </row>
    <row r="6" spans="1:13" ht="23.25" customHeight="1" x14ac:dyDescent="0.2">
      <c r="A6" s="169" t="s">
        <v>156</v>
      </c>
      <c r="B6" s="170"/>
      <c r="C6" s="170"/>
      <c r="D6" s="170"/>
      <c r="E6" s="170"/>
      <c r="F6" s="181" t="s">
        <v>135</v>
      </c>
      <c r="G6" s="182"/>
      <c r="H6" s="182"/>
      <c r="I6" s="182"/>
      <c r="K6" s="88" t="s">
        <v>136</v>
      </c>
      <c r="L6" s="89" t="s">
        <v>137</v>
      </c>
      <c r="M6" s="90" t="s">
        <v>138</v>
      </c>
    </row>
    <row r="7" spans="1:13" ht="20.100000000000001" customHeight="1" x14ac:dyDescent="0.2">
      <c r="A7" s="171"/>
      <c r="B7" s="172"/>
      <c r="C7" s="172"/>
      <c r="D7" s="172"/>
      <c r="E7" s="172"/>
      <c r="F7" s="183">
        <v>45267</v>
      </c>
      <c r="G7" s="183"/>
      <c r="H7" s="183"/>
      <c r="I7" s="183"/>
      <c r="K7" s="173" t="s">
        <v>160</v>
      </c>
      <c r="L7" s="104" t="s">
        <v>139</v>
      </c>
      <c r="M7" s="174" t="s">
        <v>140</v>
      </c>
    </row>
    <row r="8" spans="1:13" ht="33.75" customHeight="1" x14ac:dyDescent="0.2">
      <c r="A8" s="171"/>
      <c r="B8" s="172"/>
      <c r="C8" s="172"/>
      <c r="D8" s="172"/>
      <c r="E8" s="172"/>
      <c r="F8" s="175" t="s">
        <v>154</v>
      </c>
      <c r="G8" s="176"/>
      <c r="H8" s="177">
        <v>354874001348</v>
      </c>
      <c r="I8" s="178"/>
      <c r="K8" s="174"/>
      <c r="L8" s="104" t="s">
        <v>153</v>
      </c>
      <c r="M8" s="174"/>
    </row>
    <row r="9" spans="1:13" ht="20.100000000000001" customHeight="1" x14ac:dyDescent="0.2">
      <c r="A9" s="83" t="s">
        <v>141</v>
      </c>
      <c r="B9" s="84"/>
      <c r="C9" s="213" t="s">
        <v>171</v>
      </c>
      <c r="D9" s="213"/>
      <c r="E9" s="214"/>
      <c r="F9" s="215" t="s">
        <v>157</v>
      </c>
      <c r="G9" s="216"/>
      <c r="H9" s="184" t="s">
        <v>170</v>
      </c>
      <c r="I9" s="185"/>
      <c r="K9" s="174"/>
      <c r="L9" s="104" t="s">
        <v>142</v>
      </c>
      <c r="M9" s="174" t="s">
        <v>143</v>
      </c>
    </row>
    <row r="10" spans="1:13" ht="20.100000000000001" customHeight="1" x14ac:dyDescent="0.2">
      <c r="A10" s="210" t="s">
        <v>162</v>
      </c>
      <c r="B10" s="211"/>
      <c r="C10" s="212" t="s">
        <v>172</v>
      </c>
      <c r="D10" s="213"/>
      <c r="E10" s="213"/>
      <c r="F10" s="214"/>
      <c r="G10" s="87" t="s">
        <v>144</v>
      </c>
      <c r="H10" s="179">
        <v>3175051492</v>
      </c>
      <c r="I10" s="180"/>
      <c r="K10" s="174"/>
      <c r="L10" s="104" t="s">
        <v>145</v>
      </c>
      <c r="M10" s="174"/>
    </row>
    <row r="11" spans="1:13" ht="20.100000000000001" customHeight="1" x14ac:dyDescent="0.2">
      <c r="A11" s="210" t="s">
        <v>159</v>
      </c>
      <c r="B11" s="211"/>
      <c r="C11" s="213" t="s">
        <v>190</v>
      </c>
      <c r="D11" s="213"/>
      <c r="E11" s="213"/>
      <c r="F11" s="214"/>
      <c r="G11" s="87" t="s">
        <v>168</v>
      </c>
      <c r="H11" s="186" t="s">
        <v>186</v>
      </c>
      <c r="I11" s="187"/>
      <c r="K11" s="188"/>
      <c r="L11" s="105"/>
      <c r="M11" s="105"/>
    </row>
    <row r="12" spans="1:13" ht="19.5" customHeight="1" x14ac:dyDescent="0.2">
      <c r="A12" s="190" t="s">
        <v>146</v>
      </c>
      <c r="B12" s="191"/>
      <c r="C12" s="191"/>
      <c r="D12" s="191"/>
      <c r="E12" s="191"/>
      <c r="F12" s="191"/>
      <c r="G12" s="191"/>
      <c r="H12" s="191"/>
      <c r="I12" s="192"/>
      <c r="K12" s="189"/>
      <c r="L12" s="105"/>
      <c r="M12" s="189"/>
    </row>
    <row r="13" spans="1:13" ht="20.100000000000001" customHeight="1" x14ac:dyDescent="0.2">
      <c r="A13" s="193" t="s">
        <v>147</v>
      </c>
      <c r="B13" s="193"/>
      <c r="C13" s="193"/>
      <c r="D13" s="193" t="s">
        <v>148</v>
      </c>
      <c r="E13" s="193"/>
      <c r="F13" s="193"/>
      <c r="G13" s="193" t="s">
        <v>155</v>
      </c>
      <c r="H13" s="193"/>
      <c r="I13" s="193"/>
      <c r="K13" s="189"/>
      <c r="L13" s="105"/>
      <c r="M13" s="189"/>
    </row>
    <row r="14" spans="1:13" ht="20.100000000000001" customHeight="1" x14ac:dyDescent="0.2">
      <c r="A14" s="194" t="s">
        <v>190</v>
      </c>
      <c r="B14" s="194"/>
      <c r="C14" s="194"/>
      <c r="D14" s="194" t="s">
        <v>173</v>
      </c>
      <c r="E14" s="194"/>
      <c r="F14" s="194"/>
      <c r="G14" s="195" t="s">
        <v>174</v>
      </c>
      <c r="H14" s="196"/>
      <c r="I14" s="197"/>
      <c r="K14" s="189"/>
      <c r="L14" s="105"/>
      <c r="M14" s="189"/>
    </row>
    <row r="15" spans="1:13" ht="20.100000000000001" customHeight="1" x14ac:dyDescent="0.2">
      <c r="A15" s="194" t="s">
        <v>175</v>
      </c>
      <c r="B15" s="194"/>
      <c r="C15" s="194"/>
      <c r="D15" s="194" t="s">
        <v>176</v>
      </c>
      <c r="E15" s="194"/>
      <c r="F15" s="194"/>
      <c r="G15" s="195" t="s">
        <v>177</v>
      </c>
      <c r="H15" s="196"/>
      <c r="I15" s="197"/>
      <c r="K15" s="189"/>
      <c r="L15" s="105"/>
      <c r="M15" s="105"/>
    </row>
    <row r="16" spans="1:13" ht="20.100000000000001" customHeight="1" x14ac:dyDescent="0.2">
      <c r="A16" s="198" t="s">
        <v>178</v>
      </c>
      <c r="B16" s="199"/>
      <c r="C16" s="200"/>
      <c r="D16" s="203" t="s">
        <v>391</v>
      </c>
      <c r="E16" s="203"/>
      <c r="F16" s="203"/>
      <c r="G16" s="195" t="s">
        <v>179</v>
      </c>
      <c r="H16" s="196"/>
      <c r="I16" s="197"/>
      <c r="K16" s="189"/>
      <c r="L16" s="105"/>
      <c r="M16" s="105"/>
    </row>
    <row r="17" spans="1:13" ht="20.100000000000001" customHeight="1" x14ac:dyDescent="0.2">
      <c r="A17" s="201" t="s">
        <v>389</v>
      </c>
      <c r="B17" s="199"/>
      <c r="C17" s="200"/>
      <c r="D17" s="198" t="s">
        <v>390</v>
      </c>
      <c r="E17" s="199"/>
      <c r="F17" s="200"/>
      <c r="G17" s="195" t="s">
        <v>172</v>
      </c>
      <c r="H17" s="196"/>
      <c r="I17" s="197"/>
      <c r="K17" s="189"/>
      <c r="L17" s="105"/>
      <c r="M17" s="105"/>
    </row>
    <row r="18" spans="1:13" ht="20.100000000000001" customHeight="1" x14ac:dyDescent="0.2">
      <c r="A18" s="198" t="s">
        <v>392</v>
      </c>
      <c r="B18" s="199"/>
      <c r="C18" s="200"/>
      <c r="D18" s="203" t="s">
        <v>393</v>
      </c>
      <c r="E18" s="203"/>
      <c r="F18" s="203"/>
      <c r="G18" s="195" t="s">
        <v>180</v>
      </c>
      <c r="H18" s="196"/>
      <c r="I18" s="197"/>
      <c r="K18" s="202"/>
      <c r="L18" s="105"/>
      <c r="M18" s="105"/>
    </row>
    <row r="19" spans="1:13" ht="20.100000000000001" customHeight="1" x14ac:dyDescent="0.2">
      <c r="A19" s="203" t="s">
        <v>394</v>
      </c>
      <c r="B19" s="203"/>
      <c r="C19" s="203"/>
      <c r="D19" s="203" t="s">
        <v>395</v>
      </c>
      <c r="E19" s="203"/>
      <c r="F19" s="203"/>
      <c r="G19" s="195" t="s">
        <v>396</v>
      </c>
      <c r="H19" s="196"/>
      <c r="I19" s="197"/>
      <c r="K19" s="189"/>
      <c r="L19" s="105"/>
      <c r="M19" s="105"/>
    </row>
    <row r="20" spans="1:13" ht="20.100000000000001" customHeight="1" x14ac:dyDescent="0.2">
      <c r="A20" s="198" t="s">
        <v>181</v>
      </c>
      <c r="B20" s="199"/>
      <c r="C20" s="200"/>
      <c r="D20" s="198" t="s">
        <v>397</v>
      </c>
      <c r="E20" s="199"/>
      <c r="F20" s="200"/>
      <c r="G20" s="195" t="s">
        <v>182</v>
      </c>
      <c r="H20" s="196"/>
      <c r="I20" s="197"/>
      <c r="K20" s="189"/>
      <c r="L20" s="105"/>
      <c r="M20" s="105"/>
    </row>
    <row r="21" spans="1:13" ht="20.100000000000001" customHeight="1" x14ac:dyDescent="0.2">
      <c r="A21" s="203" t="s">
        <v>191</v>
      </c>
      <c r="B21" s="203"/>
      <c r="C21" s="203"/>
      <c r="D21" s="203" t="s">
        <v>192</v>
      </c>
      <c r="E21" s="203"/>
      <c r="F21" s="203"/>
      <c r="G21" s="195" t="s">
        <v>183</v>
      </c>
      <c r="H21" s="196"/>
      <c r="I21" s="197"/>
      <c r="K21" s="189"/>
      <c r="L21" s="105"/>
      <c r="M21" s="106"/>
    </row>
    <row r="22" spans="1:13" ht="20.100000000000001" customHeight="1" x14ac:dyDescent="0.2">
      <c r="A22" s="194" t="s">
        <v>184</v>
      </c>
      <c r="B22" s="194"/>
      <c r="C22" s="194"/>
      <c r="D22" s="194" t="s">
        <v>185</v>
      </c>
      <c r="E22" s="194"/>
      <c r="F22" s="194"/>
      <c r="G22" s="195" t="s">
        <v>172</v>
      </c>
      <c r="H22" s="196"/>
      <c r="I22" s="197"/>
    </row>
    <row r="23" spans="1:13" s="21" customFormat="1" ht="20.25" x14ac:dyDescent="0.3">
      <c r="A23" s="204"/>
      <c r="B23" s="204"/>
      <c r="C23" s="204"/>
      <c r="D23" s="204"/>
      <c r="E23" s="204"/>
      <c r="F23" s="204"/>
      <c r="G23" s="204"/>
      <c r="H23" s="204"/>
      <c r="I23" s="204"/>
      <c r="K23" s="208"/>
      <c r="L23" s="208"/>
      <c r="M23" s="22"/>
    </row>
    <row r="24" spans="1:13" ht="30" customHeight="1" x14ac:dyDescent="0.2">
      <c r="A24" s="209" t="s">
        <v>149</v>
      </c>
      <c r="B24" s="209"/>
      <c r="C24" s="209"/>
      <c r="D24" s="209"/>
      <c r="E24" s="209"/>
      <c r="F24" s="209"/>
      <c r="G24" s="209"/>
      <c r="H24" s="209"/>
      <c r="I24" s="209"/>
      <c r="K24" s="23"/>
      <c r="L24" s="23"/>
    </row>
    <row r="25" spans="1:13" ht="33.75" customHeight="1" x14ac:dyDescent="0.2">
      <c r="A25" s="193" t="s">
        <v>147</v>
      </c>
      <c r="B25" s="193"/>
      <c r="C25" s="193"/>
      <c r="D25" s="193" t="s">
        <v>148</v>
      </c>
      <c r="E25" s="193"/>
      <c r="F25" s="193"/>
      <c r="G25" s="193" t="s">
        <v>23</v>
      </c>
      <c r="H25" s="193"/>
      <c r="I25" s="193"/>
      <c r="K25" s="24"/>
      <c r="L25" s="25"/>
      <c r="M25" s="20" t="s">
        <v>150</v>
      </c>
    </row>
    <row r="26" spans="1:13" ht="20.100000000000001" customHeight="1" x14ac:dyDescent="0.2">
      <c r="A26" s="194" t="s">
        <v>190</v>
      </c>
      <c r="B26" s="194"/>
      <c r="C26" s="194"/>
      <c r="D26" s="194" t="s">
        <v>173</v>
      </c>
      <c r="E26" s="194"/>
      <c r="F26" s="194"/>
      <c r="G26" s="195" t="s">
        <v>174</v>
      </c>
      <c r="H26" s="196"/>
      <c r="I26" s="197"/>
      <c r="K26" s="24"/>
      <c r="L26" s="25"/>
    </row>
    <row r="27" spans="1:13" ht="20.100000000000001" customHeight="1" x14ac:dyDescent="0.2">
      <c r="A27" s="194" t="s">
        <v>175</v>
      </c>
      <c r="B27" s="194"/>
      <c r="C27" s="194"/>
      <c r="D27" s="194" t="s">
        <v>176</v>
      </c>
      <c r="E27" s="194"/>
      <c r="F27" s="194"/>
      <c r="G27" s="195" t="s">
        <v>177</v>
      </c>
      <c r="H27" s="196"/>
      <c r="I27" s="197"/>
      <c r="K27" s="24"/>
      <c r="L27" s="26"/>
    </row>
    <row r="28" spans="1:13" ht="20.100000000000001" customHeight="1" x14ac:dyDescent="0.2">
      <c r="A28" s="198" t="s">
        <v>178</v>
      </c>
      <c r="B28" s="199"/>
      <c r="C28" s="200"/>
      <c r="D28" s="203" t="s">
        <v>391</v>
      </c>
      <c r="E28" s="203"/>
      <c r="F28" s="203"/>
      <c r="G28" s="195" t="s">
        <v>179</v>
      </c>
      <c r="H28" s="196"/>
      <c r="I28" s="197"/>
      <c r="K28" s="24"/>
      <c r="L28" s="26"/>
    </row>
    <row r="29" spans="1:13" ht="20.100000000000001" customHeight="1" x14ac:dyDescent="0.2">
      <c r="A29" s="201" t="s">
        <v>389</v>
      </c>
      <c r="B29" s="199"/>
      <c r="C29" s="200"/>
      <c r="D29" s="198" t="s">
        <v>390</v>
      </c>
      <c r="E29" s="199"/>
      <c r="F29" s="200"/>
      <c r="G29" s="195" t="s">
        <v>172</v>
      </c>
      <c r="H29" s="196"/>
      <c r="I29" s="197"/>
      <c r="K29" s="24"/>
      <c r="L29" s="25"/>
    </row>
    <row r="30" spans="1:13" ht="20.100000000000001" customHeight="1" x14ac:dyDescent="0.2">
      <c r="A30" s="198" t="s">
        <v>392</v>
      </c>
      <c r="B30" s="199"/>
      <c r="C30" s="200"/>
      <c r="D30" s="203" t="s">
        <v>393</v>
      </c>
      <c r="E30" s="203"/>
      <c r="F30" s="203"/>
      <c r="G30" s="195" t="s">
        <v>180</v>
      </c>
      <c r="H30" s="196"/>
      <c r="I30" s="197"/>
      <c r="K30" s="24"/>
      <c r="L30" s="26"/>
    </row>
    <row r="31" spans="1:13" ht="20.100000000000001" customHeight="1" x14ac:dyDescent="0.2">
      <c r="A31" s="203" t="s">
        <v>394</v>
      </c>
      <c r="B31" s="203"/>
      <c r="C31" s="203"/>
      <c r="D31" s="203" t="s">
        <v>395</v>
      </c>
      <c r="E31" s="203"/>
      <c r="F31" s="203"/>
      <c r="G31" s="195" t="s">
        <v>396</v>
      </c>
      <c r="H31" s="196"/>
      <c r="I31" s="197"/>
      <c r="K31" s="24"/>
      <c r="L31" s="27"/>
    </row>
    <row r="32" spans="1:13" ht="20.100000000000001" customHeight="1" x14ac:dyDescent="0.2">
      <c r="A32" s="203" t="s">
        <v>191</v>
      </c>
      <c r="B32" s="203"/>
      <c r="C32" s="203"/>
      <c r="D32" s="203" t="s">
        <v>192</v>
      </c>
      <c r="E32" s="203"/>
      <c r="F32" s="203"/>
      <c r="G32" s="195" t="s">
        <v>183</v>
      </c>
      <c r="H32" s="196"/>
      <c r="I32" s="197"/>
      <c r="K32" s="205"/>
      <c r="L32" s="25"/>
    </row>
    <row r="33" spans="11:12" ht="15" x14ac:dyDescent="0.2">
      <c r="K33" s="205"/>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06" t="s">
        <v>29</v>
      </c>
      <c r="B65526" s="206"/>
      <c r="C65526" s="206"/>
      <c r="D65526" s="206"/>
      <c r="E65526" s="206"/>
    </row>
    <row r="65527" spans="1:5" x14ac:dyDescent="0.2">
      <c r="A65527" s="207" t="s">
        <v>30</v>
      </c>
      <c r="B65527" s="207"/>
      <c r="C65527" s="207"/>
      <c r="D65527" s="207"/>
      <c r="E65527" s="207"/>
    </row>
    <row r="65528" spans="1:5" x14ac:dyDescent="0.2">
      <c r="A65528" s="207" t="s">
        <v>31</v>
      </c>
      <c r="B65528" s="207"/>
      <c r="C65528" s="207"/>
      <c r="D65528" s="207"/>
      <c r="E65528" s="207"/>
    </row>
    <row r="65529" spans="1:5" x14ac:dyDescent="0.2">
      <c r="A65529" s="20" t="s">
        <v>151</v>
      </c>
      <c r="D65529" s="20" t="s">
        <v>152</v>
      </c>
    </row>
  </sheetData>
  <sheetProtection password="F5F0" sheet="1"/>
  <mergeCells count="93">
    <mergeCell ref="A1:B3"/>
    <mergeCell ref="H1:I1"/>
    <mergeCell ref="H3:I3"/>
    <mergeCell ref="C1:G1"/>
    <mergeCell ref="C2:G2"/>
    <mergeCell ref="C3:G3"/>
    <mergeCell ref="A11:B11"/>
    <mergeCell ref="C10:F10"/>
    <mergeCell ref="C11:F11"/>
    <mergeCell ref="F9:G9"/>
    <mergeCell ref="A10:B10"/>
    <mergeCell ref="C9:E9"/>
    <mergeCell ref="K23:L23"/>
    <mergeCell ref="A24:I24"/>
    <mergeCell ref="A25:C25"/>
    <mergeCell ref="D25:F25"/>
    <mergeCell ref="G25:I25"/>
    <mergeCell ref="K32:K33"/>
    <mergeCell ref="A65526:E65526"/>
    <mergeCell ref="A65527:E65527"/>
    <mergeCell ref="A65528:E65528"/>
    <mergeCell ref="A32:C32"/>
    <mergeCell ref="D32:F32"/>
    <mergeCell ref="G32:I32"/>
    <mergeCell ref="A27:C27"/>
    <mergeCell ref="D27:F27"/>
    <mergeCell ref="G27:I27"/>
    <mergeCell ref="A28:C28"/>
    <mergeCell ref="D28:F28"/>
    <mergeCell ref="G28:I28"/>
    <mergeCell ref="A31:C31"/>
    <mergeCell ref="D31:F31"/>
    <mergeCell ref="G31:I31"/>
    <mergeCell ref="A29:C29"/>
    <mergeCell ref="D29:F29"/>
    <mergeCell ref="G29:I29"/>
    <mergeCell ref="A30:C30"/>
    <mergeCell ref="D30:F30"/>
    <mergeCell ref="G30:I30"/>
    <mergeCell ref="G26:I26"/>
    <mergeCell ref="A20:C20"/>
    <mergeCell ref="D20:F20"/>
    <mergeCell ref="G22:I22"/>
    <mergeCell ref="A23:C23"/>
    <mergeCell ref="D23:F23"/>
    <mergeCell ref="G23:I23"/>
    <mergeCell ref="A26:C26"/>
    <mergeCell ref="D26:F26"/>
    <mergeCell ref="A22:C22"/>
    <mergeCell ref="D22:F22"/>
    <mergeCell ref="G17:I17"/>
    <mergeCell ref="A17:C17"/>
    <mergeCell ref="D17:F17"/>
    <mergeCell ref="G18:I18"/>
    <mergeCell ref="K18:K21"/>
    <mergeCell ref="A18:C18"/>
    <mergeCell ref="D18:F18"/>
    <mergeCell ref="G19:I19"/>
    <mergeCell ref="A19:C19"/>
    <mergeCell ref="D19:F19"/>
    <mergeCell ref="G20:I20"/>
    <mergeCell ref="A21:C21"/>
    <mergeCell ref="D21:F21"/>
    <mergeCell ref="G21:I21"/>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F6:I6"/>
    <mergeCell ref="F7:I7"/>
    <mergeCell ref="H9:I9"/>
  </mergeCells>
  <hyperlinks>
    <hyperlink ref="A65528" r:id="rId1"/>
    <hyperlink ref="A65527" r:id="rId2"/>
    <hyperlink ref="G22" r:id="rId3"/>
    <hyperlink ref="G21" r:id="rId4"/>
    <hyperlink ref="G15" r:id="rId5"/>
    <hyperlink ref="G14" r:id="rId6"/>
    <hyperlink ref="G19" r:id="rId7" display="psicologia@gimnasiolosalmendros.edu.co"/>
    <hyperlink ref="G16" r:id="rId8"/>
    <hyperlink ref="G18" r:id="rId9" display="Auxpsicologia@gimnasiolosalmendros.edu.co"/>
    <hyperlink ref="G17" r:id="rId10" display="gestionacademica@gimnasiolosalmendros.edu.co"/>
    <hyperlink ref="G20" r:id="rId11"/>
    <hyperlink ref="G27" r:id="rId12"/>
    <hyperlink ref="G26" r:id="rId13"/>
    <hyperlink ref="G31" r:id="rId14" display="psicologia@gimnasiolosalmendros.edu.co"/>
    <hyperlink ref="G28" r:id="rId15"/>
    <hyperlink ref="G30" r:id="rId16" display="Auxpsicologia@gimnasiolosalmendros.edu.co"/>
    <hyperlink ref="G29" r:id="rId17" display="gestionacademica@gimnasiolosalmendros.edu.co"/>
  </hyperlinks>
  <pageMargins left="0.70866141732283472" right="0.70866141732283472" top="0.74803149606299213" bottom="0.74803149606299213" header="0.31496062992125984" footer="0.31496062992125984"/>
  <pageSetup paperSize="9" orientation="landscape" horizontalDpi="300" verticalDpi="300" r:id="rId18"/>
  <drawing r:id="rId1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opLeftCell="C115" zoomScale="55" zoomScaleNormal="55" workbookViewId="0">
      <selection activeCell="D149" sqref="D149"/>
    </sheetView>
  </sheetViews>
  <sheetFormatPr baseColWidth="10" defaultRowHeight="14.25" x14ac:dyDescent="0.2"/>
  <cols>
    <col min="1" max="1" width="0.42578125" style="30" customWidth="1"/>
    <col min="2" max="2" width="1.42578125" style="30" customWidth="1"/>
    <col min="3" max="3" width="44.7109375" style="30" customWidth="1"/>
    <col min="4" max="4" width="17" style="70" customWidth="1"/>
    <col min="5" max="5" width="82.5703125" style="56" customWidth="1"/>
    <col min="6" max="6" width="78" style="56" customWidth="1"/>
    <col min="7" max="7" width="11.7109375" style="70" customWidth="1"/>
    <col min="8" max="9" width="33.7109375" style="56" customWidth="1"/>
    <col min="10" max="10" width="11.7109375" style="70" customWidth="1"/>
    <col min="11" max="12" width="33.7109375" style="56" customWidth="1"/>
    <col min="13" max="13" width="11.7109375" style="70" customWidth="1"/>
    <col min="14" max="15" width="33.7109375" style="56" customWidth="1"/>
    <col min="16" max="16" width="3.140625" style="30" customWidth="1"/>
    <col min="17" max="17" width="2.42578125" style="30" customWidth="1"/>
    <col min="18" max="18" width="5.42578125" style="30" customWidth="1"/>
    <col min="19" max="19" width="6.28515625" style="30" customWidth="1"/>
    <col min="20" max="20" width="6" style="30" customWidth="1"/>
    <col min="21" max="21" width="7.85546875" style="30" customWidth="1"/>
    <col min="22" max="22" width="11.42578125" style="30"/>
    <col min="23" max="23" width="13" style="30" customWidth="1"/>
    <col min="24" max="24" width="15.85546875" style="30" customWidth="1"/>
    <col min="25" max="25" width="13" style="30" customWidth="1"/>
    <col min="26" max="27" width="11.42578125" style="30" customWidth="1"/>
    <col min="28" max="16384" width="11.42578125" style="30"/>
  </cols>
  <sheetData>
    <row r="1" spans="1:21" ht="33" customHeight="1" x14ac:dyDescent="0.2">
      <c r="B1" s="275" t="s">
        <v>124</v>
      </c>
      <c r="C1" s="275"/>
      <c r="D1" s="275"/>
      <c r="E1" s="275"/>
      <c r="F1" s="275"/>
      <c r="G1" s="275"/>
      <c r="H1" s="275"/>
      <c r="I1" s="275"/>
      <c r="J1" s="276"/>
      <c r="K1" s="276"/>
      <c r="L1" s="29"/>
      <c r="M1" s="29"/>
      <c r="N1" s="29"/>
      <c r="O1" s="29"/>
    </row>
    <row r="2" spans="1:21" ht="15.75" x14ac:dyDescent="0.2">
      <c r="B2" s="277" t="s">
        <v>27</v>
      </c>
      <c r="C2" s="277"/>
      <c r="D2" s="228">
        <v>2023</v>
      </c>
      <c r="E2" s="228"/>
      <c r="F2" s="228"/>
      <c r="G2" s="229" t="s">
        <v>188</v>
      </c>
      <c r="H2" s="230"/>
      <c r="I2" s="231"/>
      <c r="J2" s="232" t="s">
        <v>189</v>
      </c>
      <c r="K2" s="232"/>
      <c r="L2" s="232"/>
      <c r="M2" s="288">
        <v>2026</v>
      </c>
      <c r="N2" s="288"/>
      <c r="O2" s="288"/>
      <c r="Q2" s="30">
        <v>1</v>
      </c>
    </row>
    <row r="3" spans="1:21" ht="15" customHeight="1" x14ac:dyDescent="0.2">
      <c r="B3" s="277"/>
      <c r="C3" s="277"/>
      <c r="D3" s="285" t="s">
        <v>34</v>
      </c>
      <c r="E3" s="235" t="s">
        <v>122</v>
      </c>
      <c r="F3" s="235" t="s">
        <v>125</v>
      </c>
      <c r="G3" s="233" t="s">
        <v>34</v>
      </c>
      <c r="H3" s="235" t="s">
        <v>122</v>
      </c>
      <c r="I3" s="235" t="s">
        <v>125</v>
      </c>
      <c r="J3" s="233" t="s">
        <v>34</v>
      </c>
      <c r="K3" s="243" t="s">
        <v>122</v>
      </c>
      <c r="L3" s="236" t="s">
        <v>125</v>
      </c>
      <c r="M3" s="233" t="s">
        <v>34</v>
      </c>
      <c r="N3" s="243" t="s">
        <v>122</v>
      </c>
      <c r="O3" s="236" t="s">
        <v>125</v>
      </c>
      <c r="Q3" s="30">
        <v>2</v>
      </c>
    </row>
    <row r="4" spans="1:21" ht="15.75" customHeight="1" x14ac:dyDescent="0.2">
      <c r="B4" s="277"/>
      <c r="C4" s="277"/>
      <c r="D4" s="286"/>
      <c r="E4" s="236"/>
      <c r="F4" s="236"/>
      <c r="G4" s="234"/>
      <c r="H4" s="236"/>
      <c r="I4" s="236"/>
      <c r="J4" s="234"/>
      <c r="K4" s="244"/>
      <c r="L4" s="245"/>
      <c r="M4" s="234"/>
      <c r="N4" s="244"/>
      <c r="O4" s="245"/>
      <c r="Q4" s="30">
        <v>3</v>
      </c>
    </row>
    <row r="5" spans="1:21" ht="15.75" x14ac:dyDescent="0.2">
      <c r="B5" s="277"/>
      <c r="C5" s="277"/>
      <c r="D5" s="31"/>
      <c r="E5" s="32"/>
      <c r="F5" s="32"/>
      <c r="G5" s="33"/>
      <c r="H5" s="34"/>
      <c r="I5" s="34"/>
      <c r="J5" s="33"/>
      <c r="K5" s="35"/>
      <c r="L5" s="34"/>
      <c r="M5" s="33"/>
      <c r="N5" s="35"/>
      <c r="O5" s="34"/>
      <c r="Q5" s="30">
        <v>4</v>
      </c>
    </row>
    <row r="6" spans="1:21" ht="18.75" x14ac:dyDescent="0.2">
      <c r="A6" s="227"/>
      <c r="B6" s="282"/>
      <c r="C6" s="36" t="s">
        <v>73</v>
      </c>
      <c r="D6" s="37"/>
      <c r="E6" s="37"/>
      <c r="F6" s="37"/>
      <c r="G6" s="37"/>
      <c r="H6" s="37"/>
      <c r="I6" s="37"/>
      <c r="J6" s="37"/>
      <c r="K6" s="37"/>
      <c r="L6" s="38"/>
      <c r="M6" s="37"/>
      <c r="N6" s="37"/>
      <c r="O6" s="38"/>
    </row>
    <row r="7" spans="1:21" ht="90.75" customHeight="1" x14ac:dyDescent="0.2">
      <c r="A7" s="227"/>
      <c r="B7" s="283"/>
      <c r="C7" s="164" t="s">
        <v>33</v>
      </c>
      <c r="D7" s="139">
        <v>4</v>
      </c>
      <c r="E7" s="140" t="s">
        <v>365</v>
      </c>
      <c r="F7" s="141" t="s">
        <v>193</v>
      </c>
      <c r="G7" s="117"/>
      <c r="H7" s="107"/>
      <c r="I7" s="107"/>
      <c r="J7" s="120"/>
      <c r="K7" s="130"/>
      <c r="L7" s="131"/>
      <c r="M7" s="122"/>
      <c r="N7" s="108"/>
      <c r="O7" s="109"/>
      <c r="Q7" s="39"/>
      <c r="R7" s="30">
        <f>COUNTIF(D7:D10,"1")</f>
        <v>0</v>
      </c>
      <c r="S7" s="30">
        <f>COUNTIF(G7:G10,"1")</f>
        <v>0</v>
      </c>
      <c r="T7" s="30">
        <f>COUNTIF(J7:J10,"1")</f>
        <v>0</v>
      </c>
      <c r="U7" s="30">
        <f>COUNTIF(M7:M10,"1")</f>
        <v>0</v>
      </c>
    </row>
    <row r="8" spans="1:21" ht="82.5" customHeight="1" x14ac:dyDescent="0.2">
      <c r="A8" s="227"/>
      <c r="B8" s="283"/>
      <c r="C8" s="162" t="s">
        <v>35</v>
      </c>
      <c r="D8" s="139">
        <v>4</v>
      </c>
      <c r="E8" s="140" t="s">
        <v>364</v>
      </c>
      <c r="F8" s="141" t="s">
        <v>194</v>
      </c>
      <c r="G8" s="117"/>
      <c r="H8" s="110"/>
      <c r="I8" s="127"/>
      <c r="J8" s="120"/>
      <c r="K8" s="132"/>
      <c r="L8" s="131"/>
      <c r="M8" s="122"/>
      <c r="N8" s="111"/>
      <c r="O8" s="109"/>
      <c r="R8" s="30">
        <f>COUNTIF(D7:D10,"2")</f>
        <v>0</v>
      </c>
      <c r="S8" s="30">
        <f>COUNTIF(G7:G10,"2")</f>
        <v>0</v>
      </c>
      <c r="T8" s="30">
        <f>COUNTIF(J7:J10,"2")</f>
        <v>0</v>
      </c>
      <c r="U8" s="30">
        <f>COUNTIF(M7:M10,"2")</f>
        <v>0</v>
      </c>
    </row>
    <row r="9" spans="1:21" ht="88.5" customHeight="1" x14ac:dyDescent="0.2">
      <c r="A9" s="227"/>
      <c r="B9" s="283"/>
      <c r="C9" s="163" t="s">
        <v>36</v>
      </c>
      <c r="D9" s="139">
        <v>4</v>
      </c>
      <c r="E9" s="142" t="s">
        <v>363</v>
      </c>
      <c r="F9" s="141" t="s">
        <v>367</v>
      </c>
      <c r="G9" s="117"/>
      <c r="H9" s="110"/>
      <c r="I9" s="107"/>
      <c r="J9" s="120"/>
      <c r="K9" s="132"/>
      <c r="L9" s="131"/>
      <c r="M9" s="122"/>
      <c r="N9" s="111"/>
      <c r="O9" s="109"/>
      <c r="R9" s="30">
        <f>COUNTIF(D7:D10,"3")</f>
        <v>0</v>
      </c>
      <c r="S9" s="30">
        <f>COUNTIF(G7:G10,"3")</f>
        <v>0</v>
      </c>
      <c r="T9" s="30">
        <f>COUNTIF(J7:J10,"3")</f>
        <v>0</v>
      </c>
      <c r="U9" s="30">
        <f>COUNTIF(M7:M10,"3")</f>
        <v>0</v>
      </c>
    </row>
    <row r="10" spans="1:21" ht="102.75" customHeight="1" x14ac:dyDescent="0.2">
      <c r="A10" s="227"/>
      <c r="B10" s="284"/>
      <c r="C10" s="163" t="s">
        <v>37</v>
      </c>
      <c r="D10" s="139">
        <v>4</v>
      </c>
      <c r="E10" s="140" t="s">
        <v>366</v>
      </c>
      <c r="F10" s="141" t="s">
        <v>195</v>
      </c>
      <c r="G10" s="117"/>
      <c r="H10" s="110"/>
      <c r="I10" s="107"/>
      <c r="J10" s="120"/>
      <c r="K10" s="132"/>
      <c r="L10" s="131"/>
      <c r="M10" s="122"/>
      <c r="N10" s="111"/>
      <c r="O10" s="109"/>
      <c r="R10" s="30">
        <f>COUNTIF(D7:D10,"4")</f>
        <v>4</v>
      </c>
      <c r="S10" s="30">
        <f>COUNTIF(G7:G10,"4")</f>
        <v>0</v>
      </c>
      <c r="T10" s="30">
        <f>COUNTIF(J7:J10,"4")</f>
        <v>0</v>
      </c>
      <c r="U10" s="30">
        <f>COUNTIF(M7:M10,"4")</f>
        <v>0</v>
      </c>
    </row>
    <row r="11" spans="1:21" ht="24.75" customHeight="1" x14ac:dyDescent="0.25">
      <c r="B11" s="254"/>
      <c r="C11" s="255"/>
      <c r="D11" s="255"/>
      <c r="E11" s="255"/>
      <c r="F11" s="255"/>
      <c r="G11" s="255"/>
      <c r="H11" s="255"/>
      <c r="I11" s="255"/>
      <c r="J11" s="255"/>
      <c r="K11" s="257"/>
      <c r="L11" s="40"/>
      <c r="M11" s="123"/>
      <c r="N11" s="40"/>
      <c r="O11" s="40"/>
      <c r="Q11" s="30">
        <f>COUNTIF(D7:D10,"1")</f>
        <v>0</v>
      </c>
      <c r="R11" s="30">
        <f>COUNTIF(D7:D10,"1")</f>
        <v>0</v>
      </c>
      <c r="S11" s="30">
        <f>COUNTIF(D7:D10,"3")</f>
        <v>0</v>
      </c>
    </row>
    <row r="12" spans="1:21" ht="18.75" x14ac:dyDescent="0.2">
      <c r="A12" s="227"/>
      <c r="B12" s="249"/>
      <c r="C12" s="41" t="s">
        <v>72</v>
      </c>
      <c r="D12" s="42"/>
      <c r="E12" s="42"/>
      <c r="F12" s="42"/>
      <c r="G12" s="42"/>
      <c r="H12" s="42"/>
      <c r="I12" s="42"/>
      <c r="J12" s="42"/>
      <c r="K12" s="43"/>
      <c r="L12" s="44"/>
      <c r="M12" s="42"/>
      <c r="N12" s="43"/>
      <c r="O12" s="44"/>
    </row>
    <row r="13" spans="1:21" ht="90.75" customHeight="1" x14ac:dyDescent="0.2">
      <c r="A13" s="227"/>
      <c r="B13" s="250"/>
      <c r="C13" s="161" t="s">
        <v>38</v>
      </c>
      <c r="D13" s="143">
        <v>4</v>
      </c>
      <c r="E13" s="144" t="s">
        <v>368</v>
      </c>
      <c r="F13" s="147" t="s">
        <v>196</v>
      </c>
      <c r="G13" s="118"/>
      <c r="H13" s="107"/>
      <c r="I13" s="107"/>
      <c r="J13" s="121"/>
      <c r="K13" s="133"/>
      <c r="L13" s="131"/>
      <c r="M13" s="124"/>
      <c r="N13" s="112"/>
      <c r="O13" s="113"/>
      <c r="R13" s="30">
        <f>COUNTIF(D13:D17,"1")</f>
        <v>0</v>
      </c>
      <c r="S13" s="30">
        <f>COUNTIF(G13:G17,"1")</f>
        <v>0</v>
      </c>
      <c r="T13" s="30">
        <f>COUNTIF(J13:J17,"1")</f>
        <v>0</v>
      </c>
      <c r="U13" s="30">
        <f>COUNTIF(M13:M17,"1")</f>
        <v>0</v>
      </c>
    </row>
    <row r="14" spans="1:21" ht="58.5" customHeight="1" x14ac:dyDescent="0.2">
      <c r="A14" s="227"/>
      <c r="B14" s="250"/>
      <c r="C14" s="162" t="s">
        <v>39</v>
      </c>
      <c r="D14" s="143">
        <v>4</v>
      </c>
      <c r="E14" s="144" t="s">
        <v>362</v>
      </c>
      <c r="F14" s="147" t="s">
        <v>197</v>
      </c>
      <c r="G14" s="118"/>
      <c r="H14" s="107"/>
      <c r="I14" s="107"/>
      <c r="J14" s="121"/>
      <c r="K14" s="131"/>
      <c r="L14" s="131"/>
      <c r="M14" s="124"/>
      <c r="N14" s="113"/>
      <c r="O14" s="113"/>
      <c r="R14" s="30">
        <f>COUNTIF(D13:D17,"2")</f>
        <v>0</v>
      </c>
      <c r="S14" s="30">
        <f>COUNTIF(G13:G17,"2")</f>
        <v>0</v>
      </c>
      <c r="T14" s="30">
        <f>COUNTIF(J13:J17,"2")</f>
        <v>0</v>
      </c>
      <c r="U14" s="30">
        <f>COUNTIF(M13:M17,"2")</f>
        <v>0</v>
      </c>
    </row>
    <row r="15" spans="1:21" ht="73.5" customHeight="1" x14ac:dyDescent="0.2">
      <c r="A15" s="227"/>
      <c r="B15" s="250"/>
      <c r="C15" s="162" t="s">
        <v>40</v>
      </c>
      <c r="D15" s="143">
        <v>4</v>
      </c>
      <c r="E15" s="144" t="s">
        <v>370</v>
      </c>
      <c r="F15" s="147" t="s">
        <v>198</v>
      </c>
      <c r="G15" s="125"/>
      <c r="H15" s="107"/>
      <c r="I15" s="107"/>
      <c r="J15" s="121"/>
      <c r="K15" s="131"/>
      <c r="L15" s="131"/>
      <c r="M15" s="124"/>
      <c r="N15" s="113"/>
      <c r="O15" s="113"/>
      <c r="R15" s="30">
        <f>COUNTIF(D13:D17,"3")</f>
        <v>0</v>
      </c>
      <c r="S15" s="30">
        <f>COUNTIF(G13:G17,"3")</f>
        <v>0</v>
      </c>
      <c r="T15" s="30">
        <f>COUNTIF(J13:J17,"3")</f>
        <v>0</v>
      </c>
      <c r="U15" s="30">
        <f>COUNTIF(M13:M17,"3")</f>
        <v>0</v>
      </c>
    </row>
    <row r="16" spans="1:21" ht="90" customHeight="1" x14ac:dyDescent="0.2">
      <c r="A16" s="227"/>
      <c r="B16" s="250"/>
      <c r="C16" s="163" t="s">
        <v>41</v>
      </c>
      <c r="D16" s="143">
        <v>4</v>
      </c>
      <c r="E16" s="144" t="s">
        <v>369</v>
      </c>
      <c r="F16" s="147" t="s">
        <v>199</v>
      </c>
      <c r="G16" s="125"/>
      <c r="H16" s="107"/>
      <c r="I16" s="107"/>
      <c r="J16" s="121"/>
      <c r="K16" s="131"/>
      <c r="L16" s="131"/>
      <c r="M16" s="124"/>
      <c r="N16" s="113"/>
      <c r="O16" s="113"/>
      <c r="R16" s="30">
        <f>COUNTIF(D13:D17,"4")</f>
        <v>5</v>
      </c>
      <c r="S16" s="30">
        <f>COUNTIF(G13:G17,"4")</f>
        <v>0</v>
      </c>
      <c r="T16" s="30">
        <f>COUNTIF(J13:J17,"4")</f>
        <v>0</v>
      </c>
      <c r="U16" s="30">
        <f>COUNTIF(M13:M17,"4")</f>
        <v>0</v>
      </c>
    </row>
    <row r="17" spans="1:21" ht="95.25" customHeight="1" x14ac:dyDescent="0.2">
      <c r="A17" s="227"/>
      <c r="B17" s="251"/>
      <c r="C17" s="162" t="s">
        <v>42</v>
      </c>
      <c r="D17" s="143">
        <v>4</v>
      </c>
      <c r="E17" s="144" t="s">
        <v>200</v>
      </c>
      <c r="F17" s="147" t="s">
        <v>201</v>
      </c>
      <c r="G17" s="125"/>
      <c r="H17" s="107"/>
      <c r="I17" s="107"/>
      <c r="J17" s="121"/>
      <c r="K17" s="131"/>
      <c r="L17" s="131"/>
      <c r="M17" s="124"/>
      <c r="N17" s="113"/>
      <c r="O17" s="113"/>
    </row>
    <row r="18" spans="1:21" ht="22.5" customHeight="1" x14ac:dyDescent="0.25">
      <c r="B18" s="246"/>
      <c r="C18" s="247"/>
      <c r="D18" s="247"/>
      <c r="E18" s="247"/>
      <c r="F18" s="287"/>
      <c r="G18" s="247"/>
      <c r="H18" s="247"/>
      <c r="I18" s="247"/>
      <c r="J18" s="247"/>
      <c r="K18" s="248"/>
      <c r="L18" s="40"/>
      <c r="M18" s="123"/>
      <c r="N18" s="40"/>
      <c r="O18" s="40"/>
    </row>
    <row r="19" spans="1:21" ht="18.75" x14ac:dyDescent="0.2">
      <c r="A19" s="227"/>
      <c r="B19" s="249"/>
      <c r="C19" s="41" t="s">
        <v>43</v>
      </c>
      <c r="D19" s="42"/>
      <c r="E19" s="42"/>
      <c r="F19" s="126"/>
      <c r="G19" s="42"/>
      <c r="H19" s="42"/>
      <c r="I19" s="42"/>
      <c r="J19" s="42"/>
      <c r="K19" s="43"/>
      <c r="L19" s="44"/>
      <c r="M19" s="42"/>
      <c r="N19" s="43"/>
      <c r="O19" s="44"/>
    </row>
    <row r="20" spans="1:21" ht="134.25" customHeight="1" x14ac:dyDescent="0.2">
      <c r="A20" s="227"/>
      <c r="B20" s="252"/>
      <c r="C20" s="166" t="s">
        <v>44</v>
      </c>
      <c r="D20" s="143">
        <v>4</v>
      </c>
      <c r="E20" s="144" t="s">
        <v>371</v>
      </c>
      <c r="F20" s="144" t="s">
        <v>202</v>
      </c>
      <c r="G20" s="125"/>
      <c r="H20" s="107"/>
      <c r="I20" s="107"/>
      <c r="J20" s="121"/>
      <c r="K20" s="133"/>
      <c r="L20" s="131"/>
      <c r="M20" s="124"/>
      <c r="N20" s="115"/>
      <c r="O20" s="116"/>
      <c r="R20" s="30">
        <f>COUNTIF(D20:D27,"1")</f>
        <v>0</v>
      </c>
      <c r="S20" s="30">
        <f>COUNTIF(G20:G27,"1")</f>
        <v>0</v>
      </c>
      <c r="T20" s="30">
        <f>COUNTIF(J20:J27,"1")</f>
        <v>0</v>
      </c>
      <c r="U20" s="30">
        <f>COUNTIF(M20:M27,"1")</f>
        <v>0</v>
      </c>
    </row>
    <row r="21" spans="1:21" ht="81" customHeight="1" x14ac:dyDescent="0.2">
      <c r="A21" s="227"/>
      <c r="B21" s="252"/>
      <c r="C21" s="165" t="s">
        <v>45</v>
      </c>
      <c r="D21" s="143">
        <v>4</v>
      </c>
      <c r="E21" s="144" t="s">
        <v>372</v>
      </c>
      <c r="F21" s="145" t="s">
        <v>203</v>
      </c>
      <c r="G21" s="125"/>
      <c r="H21" s="107"/>
      <c r="I21" s="107"/>
      <c r="J21" s="121"/>
      <c r="K21" s="131"/>
      <c r="L21" s="131"/>
      <c r="M21" s="124"/>
      <c r="N21" s="116"/>
      <c r="O21" s="116"/>
      <c r="R21" s="30">
        <f>COUNTIF(D20:D27,"2")</f>
        <v>0</v>
      </c>
      <c r="S21" s="30">
        <f>COUNTIF(G20:G27,"2")</f>
        <v>0</v>
      </c>
      <c r="T21" s="30">
        <f>COUNTIF(J20:J27,"2")</f>
        <v>0</v>
      </c>
      <c r="U21" s="30">
        <f>COUNTIF(M20:M27,"2")</f>
        <v>0</v>
      </c>
    </row>
    <row r="22" spans="1:21" ht="82.5" customHeight="1" x14ac:dyDescent="0.2">
      <c r="A22" s="227"/>
      <c r="B22" s="252"/>
      <c r="C22" s="165" t="s">
        <v>46</v>
      </c>
      <c r="D22" s="143">
        <v>4</v>
      </c>
      <c r="E22" s="144" t="s">
        <v>373</v>
      </c>
      <c r="F22" s="145" t="s">
        <v>204</v>
      </c>
      <c r="G22" s="125"/>
      <c r="H22" s="107"/>
      <c r="I22" s="107"/>
      <c r="J22" s="121"/>
      <c r="K22" s="131"/>
      <c r="L22" s="131"/>
      <c r="M22" s="124"/>
      <c r="N22" s="116"/>
      <c r="O22" s="116"/>
      <c r="R22" s="30">
        <f>COUNTIF(D20:D27,"3")</f>
        <v>2</v>
      </c>
      <c r="S22" s="30">
        <f>COUNTIF(G20:G27,"3")</f>
        <v>0</v>
      </c>
      <c r="T22" s="30">
        <f>COUNTIF(J20:J27,"3")</f>
        <v>0</v>
      </c>
      <c r="U22" s="30">
        <f>COUNTIF(M20:M27,"3")</f>
        <v>0</v>
      </c>
    </row>
    <row r="23" spans="1:21" ht="85.5" customHeight="1" x14ac:dyDescent="0.2">
      <c r="A23" s="227"/>
      <c r="B23" s="252"/>
      <c r="C23" s="165" t="s">
        <v>47</v>
      </c>
      <c r="D23" s="143">
        <v>4</v>
      </c>
      <c r="E23" s="144" t="s">
        <v>374</v>
      </c>
      <c r="F23" s="145" t="s">
        <v>205</v>
      </c>
      <c r="G23" s="125"/>
      <c r="H23" s="107"/>
      <c r="I23" s="107"/>
      <c r="J23" s="121"/>
      <c r="K23" s="131"/>
      <c r="L23" s="131"/>
      <c r="M23" s="124"/>
      <c r="N23" s="116"/>
      <c r="O23" s="116"/>
      <c r="R23" s="30">
        <f>COUNTIF(D20:D27,"4")</f>
        <v>6</v>
      </c>
      <c r="S23" s="30">
        <f>COUNTIF(G20:G27,"4")</f>
        <v>0</v>
      </c>
      <c r="T23" s="30">
        <f>COUNTIF(J20:J27,"4")</f>
        <v>0</v>
      </c>
      <c r="U23" s="30">
        <f>COUNTIF(M20:M27,"4")</f>
        <v>0</v>
      </c>
    </row>
    <row r="24" spans="1:21" ht="78" customHeight="1" x14ac:dyDescent="0.2">
      <c r="A24" s="227"/>
      <c r="B24" s="252"/>
      <c r="C24" s="165" t="s">
        <v>48</v>
      </c>
      <c r="D24" s="143">
        <v>3</v>
      </c>
      <c r="E24" s="144" t="s">
        <v>375</v>
      </c>
      <c r="F24" s="145" t="s">
        <v>206</v>
      </c>
      <c r="G24" s="125"/>
      <c r="H24" s="127"/>
      <c r="I24" s="127"/>
      <c r="J24" s="121"/>
      <c r="K24" s="131"/>
      <c r="L24" s="131"/>
      <c r="M24" s="124"/>
      <c r="N24" s="116"/>
      <c r="O24" s="116"/>
    </row>
    <row r="25" spans="1:21" ht="81" customHeight="1" x14ac:dyDescent="0.2">
      <c r="A25" s="227"/>
      <c r="B25" s="252"/>
      <c r="C25" s="165" t="s">
        <v>49</v>
      </c>
      <c r="D25" s="143">
        <v>3</v>
      </c>
      <c r="E25" s="144" t="s">
        <v>376</v>
      </c>
      <c r="F25" s="145" t="s">
        <v>207</v>
      </c>
      <c r="G25" s="125"/>
      <c r="H25" s="127"/>
      <c r="I25" s="127"/>
      <c r="J25" s="121"/>
      <c r="K25" s="131"/>
      <c r="L25" s="131"/>
      <c r="M25" s="124"/>
      <c r="N25" s="116"/>
      <c r="O25" s="116"/>
    </row>
    <row r="26" spans="1:21" ht="81" customHeight="1" x14ac:dyDescent="0.2">
      <c r="A26" s="227"/>
      <c r="B26" s="252"/>
      <c r="C26" s="165" t="s">
        <v>50</v>
      </c>
      <c r="D26" s="143">
        <v>4</v>
      </c>
      <c r="E26" s="144" t="s">
        <v>377</v>
      </c>
      <c r="F26" s="145" t="s">
        <v>208</v>
      </c>
      <c r="G26" s="125"/>
      <c r="H26" s="107"/>
      <c r="I26" s="107"/>
      <c r="J26" s="121"/>
      <c r="K26" s="131"/>
      <c r="L26" s="131"/>
      <c r="M26" s="124"/>
      <c r="N26" s="116"/>
      <c r="O26" s="116"/>
    </row>
    <row r="27" spans="1:21" ht="81.75" customHeight="1" x14ac:dyDescent="0.2">
      <c r="A27" s="227"/>
      <c r="B27" s="253"/>
      <c r="C27" s="165" t="s">
        <v>51</v>
      </c>
      <c r="D27" s="143">
        <v>4</v>
      </c>
      <c r="E27" s="144" t="s">
        <v>378</v>
      </c>
      <c r="F27" s="145" t="s">
        <v>209</v>
      </c>
      <c r="G27" s="125"/>
      <c r="H27" s="107"/>
      <c r="I27" s="107"/>
      <c r="J27" s="121"/>
      <c r="K27" s="131"/>
      <c r="L27" s="131"/>
      <c r="M27" s="124"/>
      <c r="N27" s="116"/>
      <c r="O27" s="116"/>
    </row>
    <row r="28" spans="1:21" ht="28.5" customHeight="1" x14ac:dyDescent="0.25">
      <c r="B28" s="254"/>
      <c r="C28" s="255"/>
      <c r="D28" s="255"/>
      <c r="E28" s="255"/>
      <c r="F28" s="256"/>
      <c r="G28" s="255"/>
      <c r="H28" s="255"/>
      <c r="I28" s="255"/>
      <c r="J28" s="255"/>
      <c r="K28" s="257"/>
      <c r="L28" s="40"/>
      <c r="M28" s="123"/>
      <c r="N28" s="40"/>
      <c r="O28" s="40"/>
    </row>
    <row r="29" spans="1:21" ht="18.75" x14ac:dyDescent="0.2">
      <c r="A29" s="227"/>
      <c r="B29" s="249"/>
      <c r="C29" s="41" t="s">
        <v>52</v>
      </c>
      <c r="D29" s="42"/>
      <c r="E29" s="42"/>
      <c r="F29" s="42"/>
      <c r="G29" s="42"/>
      <c r="H29" s="42"/>
      <c r="I29" s="42"/>
      <c r="J29" s="42"/>
      <c r="K29" s="43"/>
      <c r="L29" s="44"/>
      <c r="M29" s="42"/>
      <c r="N29" s="43"/>
      <c r="O29" s="44"/>
    </row>
    <row r="30" spans="1:21" ht="57.75" customHeight="1" x14ac:dyDescent="0.2">
      <c r="A30" s="227"/>
      <c r="B30" s="250"/>
      <c r="C30" s="161" t="s">
        <v>53</v>
      </c>
      <c r="D30" s="143">
        <v>4</v>
      </c>
      <c r="E30" s="146" t="s">
        <v>210</v>
      </c>
      <c r="F30" s="147" t="s">
        <v>211</v>
      </c>
      <c r="G30" s="118"/>
      <c r="H30" s="107"/>
      <c r="I30" s="107"/>
      <c r="J30" s="121"/>
      <c r="K30" s="133"/>
      <c r="L30" s="131"/>
      <c r="M30" s="124"/>
      <c r="N30" s="115"/>
      <c r="O30" s="116"/>
      <c r="R30" s="20">
        <f>COUNTIF(D30:D33,"1")</f>
        <v>0</v>
      </c>
      <c r="S30" s="20">
        <f>COUNTIF(G30:G33,"1")</f>
        <v>0</v>
      </c>
      <c r="T30" s="20">
        <f>COUNTIF(J30:J33,"1")</f>
        <v>0</v>
      </c>
      <c r="U30" s="20">
        <f>COUNTIF(M30:M33,"1")</f>
        <v>0</v>
      </c>
    </row>
    <row r="31" spans="1:21" ht="110.25" customHeight="1" x14ac:dyDescent="0.2">
      <c r="A31" s="227"/>
      <c r="B31" s="250"/>
      <c r="C31" s="162" t="s">
        <v>54</v>
      </c>
      <c r="D31" s="143">
        <v>3</v>
      </c>
      <c r="E31" s="146" t="s">
        <v>212</v>
      </c>
      <c r="F31" s="147" t="s">
        <v>213</v>
      </c>
      <c r="G31" s="118"/>
      <c r="H31" s="107"/>
      <c r="I31" s="107"/>
      <c r="J31" s="121"/>
      <c r="K31" s="131"/>
      <c r="L31" s="131"/>
      <c r="M31" s="124"/>
      <c r="N31" s="116"/>
      <c r="O31" s="116"/>
      <c r="R31" s="20">
        <f>COUNTIF(D30:D33,"2")</f>
        <v>0</v>
      </c>
      <c r="S31" s="20">
        <f>COUNTIF(G30:G33,"2")</f>
        <v>0</v>
      </c>
      <c r="T31" s="20">
        <f>COUNTIF(J30:J33,"2")</f>
        <v>0</v>
      </c>
      <c r="U31" s="20">
        <f>COUNTIF(M30:M33,"2")</f>
        <v>0</v>
      </c>
    </row>
    <row r="32" spans="1:21" ht="78" customHeight="1" x14ac:dyDescent="0.2">
      <c r="A32" s="227"/>
      <c r="B32" s="250"/>
      <c r="C32" s="162" t="s">
        <v>55</v>
      </c>
      <c r="D32" s="143">
        <v>4</v>
      </c>
      <c r="E32" s="146" t="s">
        <v>214</v>
      </c>
      <c r="F32" s="147" t="s">
        <v>215</v>
      </c>
      <c r="G32" s="118"/>
      <c r="H32" s="107"/>
      <c r="I32" s="107"/>
      <c r="J32" s="121"/>
      <c r="K32" s="131"/>
      <c r="L32" s="131"/>
      <c r="M32" s="124"/>
      <c r="N32" s="116"/>
      <c r="O32" s="116"/>
      <c r="R32" s="20">
        <f>COUNTIF(D30:D33,"3")</f>
        <v>1</v>
      </c>
      <c r="S32" s="20">
        <f>COUNTIF(G30:G33,"3")</f>
        <v>0</v>
      </c>
      <c r="T32" s="20">
        <f>COUNTIF(J30:J33,"31")</f>
        <v>0</v>
      </c>
      <c r="U32" s="20">
        <f>COUNTIF(M30:M33,"3")</f>
        <v>0</v>
      </c>
    </row>
    <row r="33" spans="1:21" ht="54" customHeight="1" x14ac:dyDescent="0.2">
      <c r="A33" s="227"/>
      <c r="B33" s="251"/>
      <c r="C33" s="162" t="s">
        <v>56</v>
      </c>
      <c r="D33" s="143">
        <v>4</v>
      </c>
      <c r="E33" s="146" t="s">
        <v>216</v>
      </c>
      <c r="F33" s="147" t="s">
        <v>217</v>
      </c>
      <c r="G33" s="118"/>
      <c r="H33" s="107"/>
      <c r="I33" s="107"/>
      <c r="J33" s="121"/>
      <c r="K33" s="131"/>
      <c r="L33" s="131"/>
      <c r="M33" s="124"/>
      <c r="N33" s="116"/>
      <c r="O33" s="116"/>
      <c r="R33" s="20">
        <f>COUNTIF(D30:D33,"4")</f>
        <v>3</v>
      </c>
      <c r="S33" s="20">
        <f>COUNTIF(G30:G33,"4")</f>
        <v>0</v>
      </c>
      <c r="T33" s="20">
        <f>COUNTIF(J30:J33,"4")</f>
        <v>0</v>
      </c>
      <c r="U33" s="20">
        <f>COUNTIF(M30:M33,"4")</f>
        <v>0</v>
      </c>
    </row>
    <row r="34" spans="1:21" ht="27" customHeight="1" x14ac:dyDescent="0.25">
      <c r="B34" s="246"/>
      <c r="C34" s="247"/>
      <c r="D34" s="247"/>
      <c r="E34" s="247"/>
      <c r="F34" s="247"/>
      <c r="G34" s="247"/>
      <c r="H34" s="247"/>
      <c r="I34" s="247"/>
      <c r="J34" s="247"/>
      <c r="K34" s="248"/>
      <c r="L34" s="40"/>
      <c r="M34" s="123"/>
      <c r="N34" s="40"/>
      <c r="O34" s="40"/>
    </row>
    <row r="35" spans="1:21" ht="18.75" x14ac:dyDescent="0.2">
      <c r="A35" s="227"/>
      <c r="B35" s="249"/>
      <c r="C35" s="45" t="s">
        <v>57</v>
      </c>
      <c r="D35" s="258"/>
      <c r="E35" s="258"/>
      <c r="F35" s="258"/>
      <c r="G35" s="258"/>
      <c r="H35" s="258"/>
      <c r="I35" s="258"/>
      <c r="J35" s="258"/>
      <c r="K35" s="258"/>
      <c r="L35" s="46"/>
      <c r="M35" s="92"/>
      <c r="N35" s="92"/>
      <c r="O35" s="91"/>
    </row>
    <row r="36" spans="1:21" ht="94.5" customHeight="1" x14ac:dyDescent="0.2">
      <c r="A36" s="227"/>
      <c r="B36" s="250"/>
      <c r="C36" s="161" t="s">
        <v>58</v>
      </c>
      <c r="D36" s="143">
        <v>4</v>
      </c>
      <c r="E36" s="146" t="s">
        <v>379</v>
      </c>
      <c r="F36" s="147" t="s">
        <v>218</v>
      </c>
      <c r="G36" s="118"/>
      <c r="H36" s="107"/>
      <c r="I36" s="107"/>
      <c r="J36" s="121"/>
      <c r="K36" s="133"/>
      <c r="L36" s="131"/>
      <c r="M36" s="124"/>
      <c r="N36" s="115"/>
      <c r="O36" s="116"/>
      <c r="R36" s="30">
        <f>COUNTIF(D36:D44,"1")</f>
        <v>0</v>
      </c>
      <c r="S36" s="30">
        <f>COUNTIF(G36:G44,"1")</f>
        <v>0</v>
      </c>
      <c r="T36" s="30">
        <f>COUNTIF(J36:J44,"1")</f>
        <v>0</v>
      </c>
      <c r="U36" s="30">
        <f>COUNTIF(M36:M44,"1")</f>
        <v>0</v>
      </c>
    </row>
    <row r="37" spans="1:21" ht="101.25" customHeight="1" x14ac:dyDescent="0.2">
      <c r="A37" s="227"/>
      <c r="B37" s="250"/>
      <c r="C37" s="162" t="s">
        <v>59</v>
      </c>
      <c r="D37" s="143">
        <v>4</v>
      </c>
      <c r="E37" s="146" t="s">
        <v>219</v>
      </c>
      <c r="F37" s="147" t="s">
        <v>220</v>
      </c>
      <c r="G37" s="118"/>
      <c r="H37" s="107"/>
      <c r="I37" s="107"/>
      <c r="J37" s="121"/>
      <c r="K37" s="131"/>
      <c r="L37" s="131"/>
      <c r="M37" s="124"/>
      <c r="N37" s="116"/>
      <c r="O37" s="116"/>
      <c r="R37" s="30">
        <f>COUNTIF(D36:D44,"2")</f>
        <v>0</v>
      </c>
      <c r="S37" s="30">
        <f>COUNTIF(G36:G44,"2")</f>
        <v>0</v>
      </c>
      <c r="T37" s="30">
        <f>COUNTIF(J36:J44,"2")</f>
        <v>0</v>
      </c>
      <c r="U37" s="30">
        <f>COUNTIF(M36:M44,"2")</f>
        <v>0</v>
      </c>
    </row>
    <row r="38" spans="1:21" ht="78" customHeight="1" x14ac:dyDescent="0.2">
      <c r="A38" s="227"/>
      <c r="B38" s="250"/>
      <c r="C38" s="162" t="s">
        <v>60</v>
      </c>
      <c r="D38" s="143">
        <v>4</v>
      </c>
      <c r="E38" s="146" t="s">
        <v>221</v>
      </c>
      <c r="F38" s="147" t="s">
        <v>222</v>
      </c>
      <c r="G38" s="125"/>
      <c r="H38" s="107"/>
      <c r="I38" s="129"/>
      <c r="J38" s="121"/>
      <c r="K38" s="131"/>
      <c r="L38" s="134"/>
      <c r="M38" s="124"/>
      <c r="N38" s="116"/>
      <c r="O38" s="116"/>
      <c r="R38" s="30">
        <f>COUNTIF(D36:D44,"3")</f>
        <v>1</v>
      </c>
      <c r="S38" s="30">
        <f>COUNTIF(G36:G44,"3")</f>
        <v>0</v>
      </c>
      <c r="T38" s="30">
        <f>COUNTIF(J36:J44,"3")</f>
        <v>0</v>
      </c>
      <c r="U38" s="30">
        <f>COUNTIF(M36:M44,"3")</f>
        <v>0</v>
      </c>
    </row>
    <row r="39" spans="1:21" ht="68.25" customHeight="1" x14ac:dyDescent="0.2">
      <c r="A39" s="227"/>
      <c r="B39" s="250"/>
      <c r="C39" s="162" t="s">
        <v>61</v>
      </c>
      <c r="D39" s="143">
        <v>4</v>
      </c>
      <c r="E39" s="146" t="s">
        <v>223</v>
      </c>
      <c r="F39" s="147" t="s">
        <v>224</v>
      </c>
      <c r="G39" s="125"/>
      <c r="H39" s="107"/>
      <c r="I39" s="107"/>
      <c r="J39" s="121"/>
      <c r="K39" s="131"/>
      <c r="L39" s="131"/>
      <c r="M39" s="124"/>
      <c r="N39" s="116"/>
      <c r="O39" s="116"/>
      <c r="R39" s="30">
        <f>COUNTIF(D36:D44,"4")</f>
        <v>8</v>
      </c>
      <c r="S39" s="30">
        <f>COUNTIF(G36:G44,"4")</f>
        <v>0</v>
      </c>
      <c r="T39" s="30">
        <f>COUNTIF(J36:J44,"4")</f>
        <v>0</v>
      </c>
      <c r="U39" s="30">
        <f>COUNTIF(M36:M44,"4")</f>
        <v>0</v>
      </c>
    </row>
    <row r="40" spans="1:21" ht="72.75" customHeight="1" x14ac:dyDescent="0.2">
      <c r="A40" s="227"/>
      <c r="B40" s="250"/>
      <c r="C40" s="162" t="s">
        <v>62</v>
      </c>
      <c r="D40" s="143">
        <v>4</v>
      </c>
      <c r="E40" s="146" t="s">
        <v>225</v>
      </c>
      <c r="F40" s="147" t="s">
        <v>226</v>
      </c>
      <c r="G40" s="125"/>
      <c r="H40" s="107"/>
      <c r="I40" s="107"/>
      <c r="J40" s="121"/>
      <c r="K40" s="131"/>
      <c r="L40" s="131"/>
      <c r="M40" s="124"/>
      <c r="N40" s="116"/>
      <c r="O40" s="116"/>
    </row>
    <row r="41" spans="1:21" ht="59.25" customHeight="1" x14ac:dyDescent="0.2">
      <c r="A41" s="227"/>
      <c r="B41" s="250"/>
      <c r="C41" s="162" t="s">
        <v>63</v>
      </c>
      <c r="D41" s="143">
        <v>3</v>
      </c>
      <c r="E41" s="146" t="s">
        <v>227</v>
      </c>
      <c r="F41" s="147" t="s">
        <v>228</v>
      </c>
      <c r="G41" s="125"/>
      <c r="H41" s="107"/>
      <c r="I41" s="107"/>
      <c r="J41" s="121"/>
      <c r="K41" s="131"/>
      <c r="L41" s="131"/>
      <c r="M41" s="124"/>
      <c r="N41" s="116"/>
      <c r="O41" s="116"/>
    </row>
    <row r="42" spans="1:21" ht="70.5" customHeight="1" x14ac:dyDescent="0.2">
      <c r="A42" s="227"/>
      <c r="B42" s="250"/>
      <c r="C42" s="162" t="s">
        <v>64</v>
      </c>
      <c r="D42" s="143">
        <v>4</v>
      </c>
      <c r="E42" s="146" t="s">
        <v>229</v>
      </c>
      <c r="F42" s="147" t="s">
        <v>230</v>
      </c>
      <c r="G42" s="118"/>
      <c r="H42" s="107"/>
      <c r="I42" s="107"/>
      <c r="J42" s="121"/>
      <c r="K42" s="131"/>
      <c r="L42" s="131"/>
      <c r="M42" s="124"/>
      <c r="N42" s="116"/>
      <c r="O42" s="116"/>
    </row>
    <row r="43" spans="1:21" ht="106.5" customHeight="1" x14ac:dyDescent="0.2">
      <c r="A43" s="227"/>
      <c r="B43" s="250"/>
      <c r="C43" s="162" t="s">
        <v>65</v>
      </c>
      <c r="D43" s="143">
        <v>4</v>
      </c>
      <c r="E43" s="146" t="s">
        <v>231</v>
      </c>
      <c r="F43" s="148" t="s">
        <v>232</v>
      </c>
      <c r="G43" s="118"/>
      <c r="H43" s="107"/>
      <c r="I43" s="107"/>
      <c r="J43" s="121"/>
      <c r="K43" s="131"/>
      <c r="L43" s="131"/>
      <c r="M43" s="124"/>
      <c r="N43" s="116"/>
      <c r="O43" s="116"/>
    </row>
    <row r="44" spans="1:21" ht="81.75" customHeight="1" x14ac:dyDescent="0.2">
      <c r="A44" s="227"/>
      <c r="B44" s="251"/>
      <c r="C44" s="162" t="s">
        <v>66</v>
      </c>
      <c r="D44" s="143">
        <v>4</v>
      </c>
      <c r="E44" s="146" t="s">
        <v>233</v>
      </c>
      <c r="F44" s="148" t="s">
        <v>234</v>
      </c>
      <c r="G44" s="118"/>
      <c r="H44" s="107"/>
      <c r="I44" s="107"/>
      <c r="J44" s="121"/>
      <c r="K44" s="131"/>
      <c r="L44" s="131"/>
      <c r="M44" s="124"/>
      <c r="N44" s="116"/>
      <c r="O44" s="116"/>
    </row>
    <row r="45" spans="1:21" ht="6.75" customHeight="1" x14ac:dyDescent="0.25">
      <c r="B45" s="246"/>
      <c r="C45" s="247"/>
      <c r="D45" s="247"/>
      <c r="E45" s="247"/>
      <c r="F45" s="247"/>
      <c r="G45" s="247"/>
      <c r="H45" s="247"/>
      <c r="I45" s="247"/>
      <c r="J45" s="247"/>
      <c r="K45" s="248"/>
      <c r="L45" s="40"/>
      <c r="M45" s="123"/>
      <c r="N45" s="40"/>
      <c r="O45" s="40"/>
    </row>
    <row r="46" spans="1:21" ht="18.75" x14ac:dyDescent="0.2">
      <c r="A46" s="227"/>
      <c r="B46" s="249"/>
      <c r="C46" s="41" t="s">
        <v>67</v>
      </c>
      <c r="D46" s="42"/>
      <c r="E46" s="42"/>
      <c r="F46" s="42"/>
      <c r="G46" s="42"/>
      <c r="H46" s="42"/>
      <c r="I46" s="42"/>
      <c r="J46" s="42"/>
      <c r="K46" s="43"/>
      <c r="L46" s="44"/>
      <c r="M46" s="42"/>
      <c r="N46" s="43"/>
      <c r="O46" s="44"/>
    </row>
    <row r="47" spans="1:21" ht="71.25" customHeight="1" x14ac:dyDescent="0.2">
      <c r="A47" s="227"/>
      <c r="B47" s="250"/>
      <c r="C47" s="161" t="s">
        <v>68</v>
      </c>
      <c r="D47" s="143">
        <v>4</v>
      </c>
      <c r="E47" s="146" t="s">
        <v>235</v>
      </c>
      <c r="F47" s="147" t="s">
        <v>236</v>
      </c>
      <c r="G47" s="72"/>
      <c r="H47" s="107"/>
      <c r="I47" s="107"/>
      <c r="J47" s="73"/>
      <c r="K47" s="135"/>
      <c r="L47" s="136"/>
      <c r="M47" s="97"/>
      <c r="N47" s="95"/>
      <c r="O47" s="96"/>
      <c r="R47" s="30">
        <f>COUNTIF(D47:D50,"1")</f>
        <v>0</v>
      </c>
      <c r="S47" s="30">
        <f>COUNTIF(G47:G50,"1")</f>
        <v>0</v>
      </c>
      <c r="T47" s="30">
        <f>COUNTIF(J47:J50,"1")</f>
        <v>0</v>
      </c>
      <c r="U47" s="30">
        <f>COUNTIF(M47:M50,"1")</f>
        <v>0</v>
      </c>
    </row>
    <row r="48" spans="1:21" ht="79.5" customHeight="1" x14ac:dyDescent="0.2">
      <c r="A48" s="227"/>
      <c r="B48" s="250"/>
      <c r="C48" s="162" t="s">
        <v>69</v>
      </c>
      <c r="D48" s="143">
        <v>4</v>
      </c>
      <c r="E48" s="146" t="s">
        <v>237</v>
      </c>
      <c r="F48" s="147" t="s">
        <v>238</v>
      </c>
      <c r="G48" s="72"/>
      <c r="H48" s="107"/>
      <c r="I48" s="107"/>
      <c r="J48" s="73"/>
      <c r="K48" s="136"/>
      <c r="L48" s="136"/>
      <c r="M48" s="97"/>
      <c r="N48" s="96"/>
      <c r="O48" s="96"/>
      <c r="R48" s="30">
        <f>COUNTIF(D47:D50,"2")</f>
        <v>0</v>
      </c>
      <c r="S48" s="30">
        <f>COUNTIF(G47:G50,"2")</f>
        <v>0</v>
      </c>
      <c r="T48" s="30">
        <f>COUNTIF(J47:J50,"2")</f>
        <v>0</v>
      </c>
      <c r="U48" s="30">
        <f>COUNTIF(M47:M50,"2")</f>
        <v>0</v>
      </c>
    </row>
    <row r="49" spans="1:21" ht="63" customHeight="1" x14ac:dyDescent="0.2">
      <c r="A49" s="227"/>
      <c r="B49" s="250"/>
      <c r="C49" s="162" t="s">
        <v>70</v>
      </c>
      <c r="D49" s="143">
        <v>4</v>
      </c>
      <c r="E49" s="146" t="s">
        <v>239</v>
      </c>
      <c r="F49" s="147" t="s">
        <v>240</v>
      </c>
      <c r="G49" s="72"/>
      <c r="H49" s="107"/>
      <c r="I49" s="107"/>
      <c r="J49" s="73"/>
      <c r="K49" s="136"/>
      <c r="L49" s="136"/>
      <c r="M49" s="97"/>
      <c r="N49" s="96"/>
      <c r="O49" s="96"/>
      <c r="R49" s="30">
        <f>COUNTIF(D47:D50,"3")</f>
        <v>1</v>
      </c>
      <c r="S49" s="30">
        <f>COUNTIF(G47:G50,"3")</f>
        <v>0</v>
      </c>
      <c r="T49" s="30">
        <f>COUNTIF(J47:J50,"3")</f>
        <v>0</v>
      </c>
      <c r="U49" s="30">
        <f>COUNTIF(M47:M50,"3")</f>
        <v>0</v>
      </c>
    </row>
    <row r="50" spans="1:21" ht="69" customHeight="1" x14ac:dyDescent="0.2">
      <c r="A50" s="227"/>
      <c r="B50" s="251"/>
      <c r="C50" s="162" t="s">
        <v>71</v>
      </c>
      <c r="D50" s="143">
        <v>3</v>
      </c>
      <c r="E50" s="146" t="s">
        <v>241</v>
      </c>
      <c r="F50" s="147" t="s">
        <v>242</v>
      </c>
      <c r="G50" s="72"/>
      <c r="H50" s="107"/>
      <c r="I50" s="107"/>
      <c r="J50" s="73"/>
      <c r="K50" s="136"/>
      <c r="L50" s="136"/>
      <c r="M50" s="97"/>
      <c r="N50" s="96"/>
      <c r="O50" s="96"/>
      <c r="R50" s="30">
        <f>COUNTIF(D47:D50,"4")</f>
        <v>3</v>
      </c>
      <c r="S50" s="30">
        <f>COUNTIF(G47:G50,"4")</f>
        <v>0</v>
      </c>
      <c r="T50" s="30">
        <f>COUNTIF(J47:J50,"4")</f>
        <v>0</v>
      </c>
      <c r="U50" s="30">
        <f>COUNTIF(M47:M50,"4")</f>
        <v>0</v>
      </c>
    </row>
    <row r="51" spans="1:21" ht="24" customHeight="1" x14ac:dyDescent="0.25">
      <c r="B51" s="246"/>
      <c r="C51" s="247"/>
      <c r="D51" s="247"/>
      <c r="E51" s="247"/>
      <c r="F51" s="247"/>
      <c r="G51" s="247"/>
      <c r="H51" s="247"/>
      <c r="I51" s="247"/>
      <c r="J51" s="247"/>
      <c r="K51" s="248"/>
      <c r="L51" s="40"/>
      <c r="M51" s="123"/>
      <c r="N51" s="40"/>
      <c r="O51" s="40"/>
    </row>
    <row r="52" spans="1:21" ht="24" customHeight="1" x14ac:dyDescent="0.2">
      <c r="B52" s="271" t="s">
        <v>26</v>
      </c>
      <c r="C52" s="272"/>
      <c r="D52" s="259" t="s">
        <v>187</v>
      </c>
      <c r="E52" s="260"/>
      <c r="F52" s="261"/>
      <c r="G52" s="229" t="s">
        <v>188</v>
      </c>
      <c r="H52" s="230"/>
      <c r="I52" s="231"/>
      <c r="J52" s="237" t="s">
        <v>189</v>
      </c>
      <c r="K52" s="238"/>
      <c r="L52" s="239"/>
      <c r="M52" s="289" t="s">
        <v>356</v>
      </c>
      <c r="N52" s="290"/>
      <c r="O52" s="291"/>
    </row>
    <row r="53" spans="1:21" ht="33" customHeight="1" x14ac:dyDescent="0.2">
      <c r="B53" s="273"/>
      <c r="C53" s="274"/>
      <c r="D53" s="47" t="s">
        <v>34</v>
      </c>
      <c r="E53" s="48" t="s">
        <v>122</v>
      </c>
      <c r="F53" s="48" t="s">
        <v>125</v>
      </c>
      <c r="G53" s="47" t="s">
        <v>34</v>
      </c>
      <c r="H53" s="48" t="s">
        <v>122</v>
      </c>
      <c r="I53" s="48" t="s">
        <v>125</v>
      </c>
      <c r="J53" s="47" t="s">
        <v>34</v>
      </c>
      <c r="K53" s="48" t="s">
        <v>122</v>
      </c>
      <c r="L53" s="49" t="s">
        <v>125</v>
      </c>
      <c r="M53" s="47"/>
      <c r="N53" s="48"/>
      <c r="O53" s="49"/>
    </row>
    <row r="54" spans="1:21" ht="18.75" x14ac:dyDescent="0.2">
      <c r="A54" s="227"/>
      <c r="B54" s="50"/>
      <c r="C54" s="240" t="s">
        <v>74</v>
      </c>
      <c r="D54" s="241"/>
      <c r="E54" s="241"/>
      <c r="F54" s="241"/>
      <c r="G54" s="241"/>
      <c r="H54" s="241"/>
      <c r="I54" s="241"/>
      <c r="J54" s="241"/>
      <c r="K54" s="241"/>
      <c r="L54" s="51"/>
      <c r="M54" s="57"/>
      <c r="N54" s="57"/>
      <c r="O54" s="51"/>
    </row>
    <row r="55" spans="1:21" ht="88.5" customHeight="1" x14ac:dyDescent="0.2">
      <c r="A55" s="227"/>
      <c r="B55" s="52"/>
      <c r="C55" s="161" t="s">
        <v>75</v>
      </c>
      <c r="D55" s="143">
        <v>4</v>
      </c>
      <c r="E55" s="149" t="s">
        <v>243</v>
      </c>
      <c r="F55" s="147" t="s">
        <v>244</v>
      </c>
      <c r="G55" s="118"/>
      <c r="H55" s="107"/>
      <c r="I55" s="107"/>
      <c r="J55" s="121"/>
      <c r="K55" s="133"/>
      <c r="L55" s="131"/>
      <c r="M55" s="124"/>
      <c r="N55" s="115"/>
      <c r="O55" s="116"/>
      <c r="R55" s="30">
        <f>COUNTIF(D55:D59,"1")</f>
        <v>0</v>
      </c>
      <c r="S55" s="30">
        <f>COUNTIF(G55:G59,"1")</f>
        <v>0</v>
      </c>
      <c r="T55" s="30">
        <f>COUNTIF(J55:J59,"1")</f>
        <v>0</v>
      </c>
      <c r="U55" s="30">
        <f>COUNTIF(M55:M59,"1")</f>
        <v>0</v>
      </c>
    </row>
    <row r="56" spans="1:21" ht="99.75" customHeight="1" x14ac:dyDescent="0.2">
      <c r="A56" s="227"/>
      <c r="B56" s="52"/>
      <c r="C56" s="162" t="s">
        <v>76</v>
      </c>
      <c r="D56" s="150">
        <v>4</v>
      </c>
      <c r="E56" s="149" t="s">
        <v>245</v>
      </c>
      <c r="F56" s="151" t="s">
        <v>359</v>
      </c>
      <c r="G56" s="118"/>
      <c r="H56" s="107"/>
      <c r="I56" s="107"/>
      <c r="J56" s="121"/>
      <c r="K56" s="131"/>
      <c r="L56" s="131"/>
      <c r="M56" s="124"/>
      <c r="N56" s="116"/>
      <c r="O56" s="116"/>
      <c r="R56" s="30">
        <f>COUNTIF(D55:D59,"2")</f>
        <v>0</v>
      </c>
      <c r="S56" s="30">
        <f>COUNTIF(G55:G59,"2")</f>
        <v>0</v>
      </c>
      <c r="T56" s="30">
        <f>COUNTIF(J55:J59,"2")</f>
        <v>0</v>
      </c>
      <c r="U56" s="30">
        <f>COUNTIF(M55:M59,"2")</f>
        <v>0</v>
      </c>
    </row>
    <row r="57" spans="1:21" ht="102" customHeight="1" x14ac:dyDescent="0.2">
      <c r="A57" s="227"/>
      <c r="B57" s="52"/>
      <c r="C57" s="162" t="s">
        <v>77</v>
      </c>
      <c r="D57" s="143">
        <v>4</v>
      </c>
      <c r="E57" s="149" t="s">
        <v>246</v>
      </c>
      <c r="F57" s="147" t="s">
        <v>358</v>
      </c>
      <c r="G57" s="118"/>
      <c r="H57" s="107"/>
      <c r="I57" s="107"/>
      <c r="J57" s="121"/>
      <c r="K57" s="131"/>
      <c r="L57" s="131"/>
      <c r="M57" s="124"/>
      <c r="N57" s="116"/>
      <c r="O57" s="116"/>
      <c r="R57" s="30">
        <f>COUNTIF(D55:D59,"3")</f>
        <v>0</v>
      </c>
      <c r="S57" s="30">
        <f>COUNTIF(G55:G59,"3")</f>
        <v>0</v>
      </c>
      <c r="T57" s="30">
        <f>COUNTIF(J55:J59,"3")</f>
        <v>0</v>
      </c>
      <c r="U57" s="30">
        <f>COUNTIF(M55:M59,"3")</f>
        <v>0</v>
      </c>
    </row>
    <row r="58" spans="1:21" ht="71.25" customHeight="1" x14ac:dyDescent="0.2">
      <c r="A58" s="227"/>
      <c r="B58" s="52"/>
      <c r="C58" s="162" t="s">
        <v>78</v>
      </c>
      <c r="D58" s="143">
        <v>4</v>
      </c>
      <c r="E58" s="146" t="s">
        <v>247</v>
      </c>
      <c r="F58" s="147" t="s">
        <v>357</v>
      </c>
      <c r="G58" s="118"/>
      <c r="H58" s="107"/>
      <c r="I58" s="107"/>
      <c r="J58" s="121"/>
      <c r="K58" s="131"/>
      <c r="L58" s="131"/>
      <c r="M58" s="124"/>
      <c r="N58" s="116"/>
      <c r="O58" s="116"/>
      <c r="R58" s="30">
        <f>COUNTIF(D55:D59,"4")</f>
        <v>5</v>
      </c>
      <c r="S58" s="30">
        <f>COUNTIF(G55:G59,"4")</f>
        <v>0</v>
      </c>
      <c r="T58" s="30">
        <f>COUNTIF(J55:J59,"4")</f>
        <v>0</v>
      </c>
      <c r="U58" s="30">
        <f>COUNTIF(M55:M59,"4")</f>
        <v>0</v>
      </c>
    </row>
    <row r="59" spans="1:21" ht="91.5" customHeight="1" x14ac:dyDescent="0.2">
      <c r="A59" s="227"/>
      <c r="B59" s="53"/>
      <c r="C59" s="162" t="s">
        <v>79</v>
      </c>
      <c r="D59" s="143">
        <v>4</v>
      </c>
      <c r="E59" s="146" t="s">
        <v>248</v>
      </c>
      <c r="F59" s="147" t="s">
        <v>249</v>
      </c>
      <c r="G59" s="118"/>
      <c r="H59" s="107"/>
      <c r="I59" s="107"/>
      <c r="J59" s="121"/>
      <c r="K59" s="131"/>
      <c r="L59" s="131"/>
      <c r="M59" s="124"/>
      <c r="N59" s="116"/>
      <c r="O59" s="116"/>
    </row>
    <row r="60" spans="1:21" ht="17.25" customHeight="1" x14ac:dyDescent="0.25">
      <c r="B60" s="262"/>
      <c r="C60" s="263"/>
      <c r="D60" s="54"/>
      <c r="E60" s="55"/>
      <c r="F60" s="55"/>
      <c r="G60" s="54"/>
      <c r="H60" s="55"/>
      <c r="I60" s="55"/>
      <c r="J60" s="54"/>
      <c r="K60" s="55"/>
      <c r="M60" s="54"/>
      <c r="N60" s="55"/>
    </row>
    <row r="61" spans="1:21" ht="18.75" x14ac:dyDescent="0.2">
      <c r="A61" s="227"/>
      <c r="B61" s="50"/>
      <c r="C61" s="240" t="s">
        <v>80</v>
      </c>
      <c r="D61" s="241"/>
      <c r="E61" s="241"/>
      <c r="F61" s="241"/>
      <c r="G61" s="241"/>
      <c r="H61" s="241"/>
      <c r="I61" s="241"/>
      <c r="J61" s="241"/>
      <c r="K61" s="242"/>
      <c r="L61" s="57"/>
      <c r="M61" s="57"/>
      <c r="N61" s="57"/>
      <c r="O61" s="57"/>
    </row>
    <row r="62" spans="1:21" ht="54.75" customHeight="1" x14ac:dyDescent="0.2">
      <c r="A62" s="227"/>
      <c r="B62" s="58"/>
      <c r="C62" s="164" t="s">
        <v>81</v>
      </c>
      <c r="D62" s="152">
        <v>4</v>
      </c>
      <c r="E62" s="146" t="s">
        <v>250</v>
      </c>
      <c r="F62" s="145" t="s">
        <v>251</v>
      </c>
      <c r="G62" s="118"/>
      <c r="H62" s="107"/>
      <c r="I62" s="107"/>
      <c r="J62" s="121"/>
      <c r="K62" s="131"/>
      <c r="L62" s="131"/>
      <c r="M62" s="124"/>
      <c r="N62" s="116"/>
      <c r="O62" s="116"/>
      <c r="R62" s="30">
        <f>COUNTIF(D62:D65,"1")</f>
        <v>0</v>
      </c>
      <c r="S62" s="30">
        <f>COUNTIF(G62:G65,"1")</f>
        <v>0</v>
      </c>
      <c r="T62" s="30">
        <f>COUNTIF(J62:J65,"1")</f>
        <v>0</v>
      </c>
      <c r="U62" s="30">
        <f>COUNTIF(M62:M65,"1")</f>
        <v>0</v>
      </c>
    </row>
    <row r="63" spans="1:21" ht="60" customHeight="1" x14ac:dyDescent="0.2">
      <c r="A63" s="227"/>
      <c r="B63" s="52"/>
      <c r="C63" s="162" t="s">
        <v>82</v>
      </c>
      <c r="D63" s="152">
        <v>3</v>
      </c>
      <c r="E63" s="146" t="s">
        <v>252</v>
      </c>
      <c r="F63" s="145" t="s">
        <v>253</v>
      </c>
      <c r="G63" s="118"/>
      <c r="H63" s="107"/>
      <c r="I63" s="107"/>
      <c r="J63" s="121"/>
      <c r="K63" s="131"/>
      <c r="L63" s="131"/>
      <c r="M63" s="124"/>
      <c r="N63" s="116"/>
      <c r="O63" s="116"/>
      <c r="R63" s="30">
        <f>COUNTIF(D62:D65,"2")</f>
        <v>0</v>
      </c>
      <c r="S63" s="30">
        <f>COUNTIF(G62:G65,"2")</f>
        <v>0</v>
      </c>
      <c r="T63" s="30">
        <f>COUNTIF(J62:J65,"2")</f>
        <v>0</v>
      </c>
      <c r="U63" s="30">
        <f>COUNTIF(M62:M65,"2")</f>
        <v>0</v>
      </c>
    </row>
    <row r="64" spans="1:21" ht="48.75" customHeight="1" x14ac:dyDescent="0.2">
      <c r="A64" s="227"/>
      <c r="B64" s="52"/>
      <c r="C64" s="162" t="s">
        <v>83</v>
      </c>
      <c r="D64" s="152">
        <v>4</v>
      </c>
      <c r="E64" s="146" t="s">
        <v>254</v>
      </c>
      <c r="F64" s="145" t="s">
        <v>255</v>
      </c>
      <c r="G64" s="118"/>
      <c r="H64" s="107"/>
      <c r="I64" s="107"/>
      <c r="J64" s="121"/>
      <c r="K64" s="131"/>
      <c r="L64" s="131"/>
      <c r="M64" s="124"/>
      <c r="N64" s="116"/>
      <c r="O64" s="116"/>
      <c r="R64" s="30">
        <f>COUNTIF(D62:D65,"3")</f>
        <v>1</v>
      </c>
      <c r="S64" s="30">
        <f>COUNTIF(G62:G65,"3")</f>
        <v>0</v>
      </c>
      <c r="T64" s="30">
        <f>COUNTIF(J62:J65,"3")</f>
        <v>0</v>
      </c>
      <c r="U64" s="30">
        <f>COUNTIF(M62:M65,"3")</f>
        <v>0</v>
      </c>
    </row>
    <row r="65" spans="1:21" ht="66.75" customHeight="1" x14ac:dyDescent="0.2">
      <c r="A65" s="227"/>
      <c r="B65" s="53"/>
      <c r="C65" s="162" t="s">
        <v>84</v>
      </c>
      <c r="D65" s="152">
        <v>4</v>
      </c>
      <c r="E65" s="146" t="s">
        <v>256</v>
      </c>
      <c r="F65" s="145" t="s">
        <v>257</v>
      </c>
      <c r="G65" s="118"/>
      <c r="H65" s="107"/>
      <c r="I65" s="107"/>
      <c r="J65" s="121"/>
      <c r="K65" s="131"/>
      <c r="L65" s="131"/>
      <c r="M65" s="124"/>
      <c r="N65" s="116"/>
      <c r="O65" s="116"/>
      <c r="R65" s="30">
        <f>COUNTIF(D62:D65,"4")</f>
        <v>3</v>
      </c>
      <c r="S65" s="30">
        <f>COUNTIF(G62:G65,"4")</f>
        <v>0</v>
      </c>
      <c r="T65" s="30">
        <f>COUNTIF(J62:J65,"4")</f>
        <v>0</v>
      </c>
      <c r="U65" s="30">
        <f>COUNTIF(M62:M65,"4")</f>
        <v>0</v>
      </c>
    </row>
    <row r="66" spans="1:21" ht="21" customHeight="1" x14ac:dyDescent="0.25">
      <c r="B66" s="254"/>
      <c r="C66" s="255"/>
      <c r="D66" s="255"/>
      <c r="E66" s="255"/>
      <c r="F66" s="255"/>
      <c r="G66" s="255"/>
      <c r="H66" s="255"/>
      <c r="I66" s="255"/>
      <c r="J66" s="255"/>
      <c r="K66" s="266"/>
      <c r="L66" s="40"/>
      <c r="M66" s="123"/>
      <c r="N66" s="40"/>
      <c r="O66" s="40"/>
    </row>
    <row r="67" spans="1:21" ht="18.75" x14ac:dyDescent="0.2">
      <c r="A67" s="227"/>
      <c r="B67" s="50"/>
      <c r="C67" s="240" t="s">
        <v>161</v>
      </c>
      <c r="D67" s="241"/>
      <c r="E67" s="241"/>
      <c r="F67" s="241"/>
      <c r="G67" s="241"/>
      <c r="H67" s="241"/>
      <c r="I67" s="241"/>
      <c r="J67" s="241"/>
      <c r="K67" s="242"/>
      <c r="L67" s="59"/>
      <c r="M67" s="59"/>
      <c r="N67" s="59"/>
      <c r="O67" s="59"/>
    </row>
    <row r="68" spans="1:21" ht="80.25" customHeight="1" x14ac:dyDescent="0.2">
      <c r="A68" s="227"/>
      <c r="B68" s="52"/>
      <c r="C68" s="161" t="s">
        <v>85</v>
      </c>
      <c r="D68" s="143">
        <v>4</v>
      </c>
      <c r="E68" s="146" t="s">
        <v>258</v>
      </c>
      <c r="F68" s="147" t="s">
        <v>259</v>
      </c>
      <c r="G68" s="118"/>
      <c r="H68" s="107"/>
      <c r="I68" s="107"/>
      <c r="J68" s="121"/>
      <c r="K68" s="131"/>
      <c r="L68" s="131"/>
      <c r="M68" s="124"/>
      <c r="N68" s="116"/>
      <c r="O68" s="116"/>
      <c r="R68" s="30">
        <f>COUNTIF(D68:D71,"1")</f>
        <v>0</v>
      </c>
      <c r="S68" s="30">
        <f>COUNTIF(G68:G71,"1")</f>
        <v>0</v>
      </c>
      <c r="T68" s="30">
        <f>COUNTIF(J68:J71,"1")</f>
        <v>0</v>
      </c>
      <c r="U68" s="30">
        <f>COUNTIF(M68:M71,"1")</f>
        <v>0</v>
      </c>
    </row>
    <row r="69" spans="1:21" ht="162.75" customHeight="1" x14ac:dyDescent="0.2">
      <c r="A69" s="227"/>
      <c r="B69" s="52"/>
      <c r="C69" s="162" t="s">
        <v>86</v>
      </c>
      <c r="D69" s="143">
        <v>4</v>
      </c>
      <c r="E69" s="146" t="s">
        <v>260</v>
      </c>
      <c r="F69" s="147" t="s">
        <v>261</v>
      </c>
      <c r="G69" s="118"/>
      <c r="H69" s="110"/>
      <c r="I69" s="107"/>
      <c r="J69" s="121"/>
      <c r="K69" s="131"/>
      <c r="L69" s="131"/>
      <c r="M69" s="124"/>
      <c r="N69" s="116"/>
      <c r="O69" s="116"/>
      <c r="R69" s="30">
        <f>COUNTIF(D68:D71,"2")</f>
        <v>0</v>
      </c>
      <c r="S69" s="30">
        <f>COUNTIF(G68:G71,"2")</f>
        <v>0</v>
      </c>
      <c r="T69" s="30">
        <f>COUNTIF(J68:J71,"2")</f>
        <v>0</v>
      </c>
      <c r="U69" s="30">
        <f>COUNTIF(M68:M71,"2")</f>
        <v>0</v>
      </c>
    </row>
    <row r="70" spans="1:21" ht="169.5" customHeight="1" x14ac:dyDescent="0.2">
      <c r="A70" s="227"/>
      <c r="B70" s="52"/>
      <c r="C70" s="162" t="s">
        <v>87</v>
      </c>
      <c r="D70" s="143">
        <v>4</v>
      </c>
      <c r="E70" s="146" t="s">
        <v>262</v>
      </c>
      <c r="F70" s="147" t="s">
        <v>263</v>
      </c>
      <c r="G70" s="118"/>
      <c r="H70" s="110"/>
      <c r="I70" s="107"/>
      <c r="J70" s="121"/>
      <c r="K70" s="131"/>
      <c r="L70" s="131"/>
      <c r="M70" s="124"/>
      <c r="N70" s="116"/>
      <c r="O70" s="116"/>
      <c r="R70" s="30">
        <f>COUNTIF(D68:D71,"3")</f>
        <v>0</v>
      </c>
      <c r="S70" s="30">
        <f>COUNTIF(G68:G71,"3")</f>
        <v>0</v>
      </c>
      <c r="T70" s="30">
        <f>COUNTIF(J68:J71,"3")</f>
        <v>0</v>
      </c>
      <c r="U70" s="30">
        <f>COUNTIF(M68:M71,"3")</f>
        <v>0</v>
      </c>
    </row>
    <row r="71" spans="1:21" ht="161.25" customHeight="1" x14ac:dyDescent="0.2">
      <c r="A71" s="227"/>
      <c r="B71" s="53"/>
      <c r="C71" s="162" t="s">
        <v>88</v>
      </c>
      <c r="D71" s="143">
        <v>4</v>
      </c>
      <c r="E71" s="146" t="s">
        <v>264</v>
      </c>
      <c r="F71" s="147" t="s">
        <v>265</v>
      </c>
      <c r="G71" s="118"/>
      <c r="H71" s="110"/>
      <c r="I71" s="107"/>
      <c r="J71" s="121"/>
      <c r="K71" s="131"/>
      <c r="L71" s="131"/>
      <c r="M71" s="124"/>
      <c r="N71" s="116"/>
      <c r="O71" s="116"/>
      <c r="R71" s="30">
        <f>COUNTIF(D68:D71,"4")</f>
        <v>4</v>
      </c>
      <c r="S71" s="30">
        <f>COUNTIF(G68:G71,"4")</f>
        <v>0</v>
      </c>
      <c r="T71" s="30">
        <f>COUNTIF(J68:J71,"4")</f>
        <v>0</v>
      </c>
      <c r="U71" s="30">
        <f>COUNTIF(M68:M71,"4")</f>
        <v>0</v>
      </c>
    </row>
    <row r="72" spans="1:21" ht="24" customHeight="1" x14ac:dyDescent="0.25">
      <c r="B72" s="254"/>
      <c r="C72" s="255"/>
      <c r="D72" s="255"/>
      <c r="E72" s="255"/>
      <c r="F72" s="255"/>
      <c r="G72" s="255"/>
      <c r="H72" s="255"/>
      <c r="I72" s="255"/>
      <c r="J72" s="255"/>
      <c r="K72" s="266"/>
      <c r="L72" s="138"/>
      <c r="M72" s="123"/>
      <c r="N72" s="40"/>
      <c r="O72" s="40"/>
    </row>
    <row r="73" spans="1:21" ht="18.75" x14ac:dyDescent="0.2">
      <c r="A73" s="227"/>
      <c r="B73" s="50"/>
      <c r="C73" s="240" t="s">
        <v>89</v>
      </c>
      <c r="D73" s="241"/>
      <c r="E73" s="241"/>
      <c r="F73" s="241"/>
      <c r="G73" s="241"/>
      <c r="H73" s="241"/>
      <c r="I73" s="241"/>
      <c r="J73" s="241"/>
      <c r="K73" s="242"/>
      <c r="L73" s="57"/>
      <c r="M73" s="57"/>
      <c r="N73" s="57"/>
      <c r="O73" s="57"/>
    </row>
    <row r="74" spans="1:21" ht="108" customHeight="1" x14ac:dyDescent="0.2">
      <c r="A74" s="227"/>
      <c r="B74" s="52"/>
      <c r="C74" s="161" t="s">
        <v>90</v>
      </c>
      <c r="D74" s="143">
        <v>4</v>
      </c>
      <c r="E74" s="146" t="s">
        <v>266</v>
      </c>
      <c r="F74" s="147" t="s">
        <v>267</v>
      </c>
      <c r="G74" s="118"/>
      <c r="H74" s="107"/>
      <c r="I74" s="107"/>
      <c r="J74" s="121"/>
      <c r="K74" s="137"/>
      <c r="L74" s="137"/>
      <c r="M74" s="124"/>
      <c r="N74" s="116"/>
      <c r="O74" s="116"/>
      <c r="R74" s="30">
        <f>COUNTIF(D74:D79,"1")</f>
        <v>0</v>
      </c>
      <c r="S74" s="30">
        <f>COUNTIF(G74:G79,"1")</f>
        <v>0</v>
      </c>
      <c r="T74" s="30">
        <f>COUNTIF(J74:J79,"1")</f>
        <v>0</v>
      </c>
      <c r="U74" s="30">
        <f>COUNTIF(M74:M79,"1")</f>
        <v>0</v>
      </c>
    </row>
    <row r="75" spans="1:21" ht="80.25" customHeight="1" x14ac:dyDescent="0.2">
      <c r="A75" s="227"/>
      <c r="B75" s="52"/>
      <c r="C75" s="162" t="s">
        <v>91</v>
      </c>
      <c r="D75" s="143">
        <v>4</v>
      </c>
      <c r="E75" s="146" t="s">
        <v>268</v>
      </c>
      <c r="F75" s="147" t="s">
        <v>269</v>
      </c>
      <c r="G75" s="118"/>
      <c r="H75" s="110"/>
      <c r="I75" s="107"/>
      <c r="J75" s="121"/>
      <c r="K75" s="137"/>
      <c r="L75" s="137"/>
      <c r="M75" s="124"/>
      <c r="N75" s="116"/>
      <c r="O75" s="116"/>
      <c r="R75" s="30">
        <f>COUNTIF(D74:D79,"2")</f>
        <v>0</v>
      </c>
      <c r="S75" s="30">
        <f>COUNTIF(G74:G79,"2")</f>
        <v>0</v>
      </c>
      <c r="T75" s="30">
        <f>COUNTIF(J74:J79,"2")</f>
        <v>0</v>
      </c>
      <c r="U75" s="30">
        <f>COUNTIF(M74:M79,"2")</f>
        <v>0</v>
      </c>
    </row>
    <row r="76" spans="1:21" ht="110.25" customHeight="1" x14ac:dyDescent="0.2">
      <c r="A76" s="227"/>
      <c r="B76" s="52"/>
      <c r="C76" s="162" t="s">
        <v>92</v>
      </c>
      <c r="D76" s="143">
        <v>4</v>
      </c>
      <c r="E76" s="146" t="s">
        <v>270</v>
      </c>
      <c r="F76" s="147" t="s">
        <v>271</v>
      </c>
      <c r="G76" s="118"/>
      <c r="H76" s="110"/>
      <c r="I76" s="107"/>
      <c r="J76" s="121"/>
      <c r="K76" s="137"/>
      <c r="L76" s="137"/>
      <c r="M76" s="124"/>
      <c r="N76" s="116"/>
      <c r="O76" s="116"/>
      <c r="R76" s="30">
        <f>COUNTIF(D74:D79,"3")</f>
        <v>1</v>
      </c>
      <c r="S76" s="30">
        <f>COUNTIF(G74:G79,"3")</f>
        <v>0</v>
      </c>
      <c r="T76" s="30">
        <f>COUNTIF(J74:J79,"3")</f>
        <v>0</v>
      </c>
      <c r="U76" s="30">
        <f>COUNTIF(M74:M79,"3")</f>
        <v>0</v>
      </c>
    </row>
    <row r="77" spans="1:21" ht="101.25" customHeight="1" x14ac:dyDescent="0.2">
      <c r="A77" s="227"/>
      <c r="B77" s="52"/>
      <c r="C77" s="162" t="s">
        <v>93</v>
      </c>
      <c r="D77" s="143">
        <v>4</v>
      </c>
      <c r="E77" s="146" t="s">
        <v>272</v>
      </c>
      <c r="F77" s="147" t="s">
        <v>273</v>
      </c>
      <c r="G77" s="118"/>
      <c r="H77" s="110"/>
      <c r="I77" s="107"/>
      <c r="J77" s="121"/>
      <c r="K77" s="137"/>
      <c r="L77" s="137"/>
      <c r="M77" s="124"/>
      <c r="N77" s="116"/>
      <c r="O77" s="116"/>
      <c r="R77" s="30">
        <f>COUNTIF(D74:D79,"4")</f>
        <v>5</v>
      </c>
      <c r="S77" s="30">
        <f>COUNTIF(G74:G79,"4")</f>
        <v>0</v>
      </c>
      <c r="T77" s="30">
        <f>COUNTIF(J74:J79,"4")</f>
        <v>0</v>
      </c>
      <c r="U77" s="30">
        <f>COUNTIF(M74:M79,"4")</f>
        <v>0</v>
      </c>
    </row>
    <row r="78" spans="1:21" ht="137.25" customHeight="1" x14ac:dyDescent="0.2">
      <c r="A78" s="227"/>
      <c r="B78" s="58"/>
      <c r="C78" s="163" t="s">
        <v>94</v>
      </c>
      <c r="D78" s="143">
        <v>4</v>
      </c>
      <c r="E78" s="146" t="s">
        <v>274</v>
      </c>
      <c r="F78" s="147" t="s">
        <v>275</v>
      </c>
      <c r="G78" s="118"/>
      <c r="H78" s="110"/>
      <c r="I78" s="107"/>
      <c r="J78" s="121"/>
      <c r="K78" s="137"/>
      <c r="L78" s="137"/>
      <c r="M78" s="124"/>
      <c r="N78" s="116"/>
      <c r="O78" s="116"/>
    </row>
    <row r="79" spans="1:21" ht="203.25" customHeight="1" x14ac:dyDescent="0.2">
      <c r="A79" s="227"/>
      <c r="B79" s="53"/>
      <c r="C79" s="162" t="s">
        <v>95</v>
      </c>
      <c r="D79" s="143">
        <v>3</v>
      </c>
      <c r="E79" s="146" t="s">
        <v>276</v>
      </c>
      <c r="F79" s="147"/>
      <c r="G79" s="118"/>
      <c r="H79" s="110"/>
      <c r="I79" s="107"/>
      <c r="J79" s="121"/>
      <c r="K79" s="137"/>
      <c r="L79" s="137"/>
      <c r="M79" s="124"/>
      <c r="N79" s="116"/>
      <c r="O79" s="116"/>
    </row>
    <row r="80" spans="1:21" ht="9" customHeight="1" x14ac:dyDescent="0.25">
      <c r="B80" s="262"/>
      <c r="C80" s="263"/>
      <c r="D80" s="54"/>
      <c r="E80" s="55"/>
      <c r="F80" s="55"/>
      <c r="G80" s="54"/>
      <c r="H80" s="55"/>
      <c r="I80" s="55"/>
      <c r="J80" s="54"/>
      <c r="K80" s="60"/>
      <c r="M80" s="54"/>
      <c r="N80" s="60"/>
    </row>
    <row r="81" spans="1:21" ht="18.75" customHeight="1" x14ac:dyDescent="0.2">
      <c r="B81" s="278" t="s">
        <v>96</v>
      </c>
      <c r="C81" s="279"/>
      <c r="D81" s="259" t="s">
        <v>187</v>
      </c>
      <c r="E81" s="260"/>
      <c r="F81" s="261"/>
      <c r="G81" s="229" t="s">
        <v>188</v>
      </c>
      <c r="H81" s="230"/>
      <c r="I81" s="231"/>
      <c r="J81" s="237" t="s">
        <v>189</v>
      </c>
      <c r="K81" s="238"/>
      <c r="L81" s="239"/>
      <c r="M81" s="289" t="s">
        <v>356</v>
      </c>
      <c r="N81" s="290"/>
      <c r="O81" s="291"/>
    </row>
    <row r="82" spans="1:21" ht="34.5" customHeight="1" x14ac:dyDescent="0.2">
      <c r="B82" s="280"/>
      <c r="C82" s="281"/>
      <c r="D82" s="47" t="s">
        <v>34</v>
      </c>
      <c r="E82" s="48" t="s">
        <v>122</v>
      </c>
      <c r="F82" s="48"/>
      <c r="G82" s="47" t="s">
        <v>34</v>
      </c>
      <c r="H82" s="48" t="s">
        <v>122</v>
      </c>
      <c r="I82" s="48" t="s">
        <v>125</v>
      </c>
      <c r="J82" s="47" t="s">
        <v>34</v>
      </c>
      <c r="K82" s="48" t="s">
        <v>122</v>
      </c>
      <c r="L82" s="49" t="s">
        <v>125</v>
      </c>
      <c r="M82" s="47" t="s">
        <v>34</v>
      </c>
      <c r="N82" s="48" t="s">
        <v>122</v>
      </c>
      <c r="O82" s="49" t="s">
        <v>125</v>
      </c>
    </row>
    <row r="83" spans="1:21" ht="18.75" x14ac:dyDescent="0.2">
      <c r="A83" s="227"/>
      <c r="B83" s="61"/>
      <c r="C83" s="241" t="s">
        <v>97</v>
      </c>
      <c r="D83" s="241"/>
      <c r="E83" s="241"/>
      <c r="F83" s="241"/>
      <c r="G83" s="241"/>
      <c r="H83" s="241"/>
      <c r="I83" s="241"/>
      <c r="J83" s="241"/>
      <c r="K83" s="241"/>
      <c r="L83" s="62"/>
      <c r="M83" s="93"/>
      <c r="N83" s="93"/>
      <c r="O83" s="62"/>
    </row>
    <row r="84" spans="1:21" ht="69.75" customHeight="1" x14ac:dyDescent="0.2">
      <c r="A84" s="227"/>
      <c r="B84" s="53"/>
      <c r="C84" s="161" t="s">
        <v>98</v>
      </c>
      <c r="D84" s="143">
        <v>3</v>
      </c>
      <c r="E84" s="146" t="s">
        <v>277</v>
      </c>
      <c r="F84" s="146" t="s">
        <v>278</v>
      </c>
      <c r="G84" s="118"/>
      <c r="H84" s="110"/>
      <c r="I84" s="107"/>
      <c r="J84" s="121"/>
      <c r="K84" s="131"/>
      <c r="L84" s="131"/>
      <c r="M84" s="124"/>
      <c r="N84" s="116"/>
      <c r="O84" s="116"/>
      <c r="R84" s="30">
        <f>COUNTIF(D84:D86,"1")</f>
        <v>0</v>
      </c>
      <c r="S84" s="30">
        <f>COUNTIF(G84:G86,"1")</f>
        <v>0</v>
      </c>
      <c r="T84" s="30">
        <f>COUNTIF(J84:J86,"1")</f>
        <v>0</v>
      </c>
      <c r="U84" s="30">
        <f>COUNTIF(M84:M86,"1")</f>
        <v>0</v>
      </c>
    </row>
    <row r="85" spans="1:21" ht="61.5" customHeight="1" x14ac:dyDescent="0.2">
      <c r="A85" s="227"/>
      <c r="B85" s="61"/>
      <c r="C85" s="162" t="s">
        <v>99</v>
      </c>
      <c r="D85" s="143">
        <v>4</v>
      </c>
      <c r="E85" s="146" t="s">
        <v>279</v>
      </c>
      <c r="F85" s="146" t="s">
        <v>280</v>
      </c>
      <c r="G85" s="118"/>
      <c r="H85" s="110"/>
      <c r="I85" s="107"/>
      <c r="J85" s="121"/>
      <c r="K85" s="131"/>
      <c r="L85" s="131"/>
      <c r="M85" s="124"/>
      <c r="N85" s="116"/>
      <c r="O85" s="116"/>
      <c r="R85" s="30">
        <f>COUNTIF(D84:D86,"2")</f>
        <v>0</v>
      </c>
      <c r="S85" s="30">
        <f>COUNTIF(G84:G86,"2")</f>
        <v>0</v>
      </c>
      <c r="T85" s="30">
        <f>COUNTIF(J84:J86,"2")</f>
        <v>0</v>
      </c>
      <c r="U85" s="30">
        <f>COUNTIF(M84:M86,"2")</f>
        <v>0</v>
      </c>
    </row>
    <row r="86" spans="1:21" ht="70.5" customHeight="1" x14ac:dyDescent="0.2">
      <c r="A86" s="227"/>
      <c r="B86" s="61"/>
      <c r="C86" s="162" t="s">
        <v>100</v>
      </c>
      <c r="D86" s="143">
        <v>4</v>
      </c>
      <c r="E86" s="146" t="s">
        <v>281</v>
      </c>
      <c r="F86" s="146" t="s">
        <v>282</v>
      </c>
      <c r="G86" s="118"/>
      <c r="H86" s="110"/>
      <c r="I86" s="107"/>
      <c r="J86" s="121"/>
      <c r="K86" s="131"/>
      <c r="L86" s="131"/>
      <c r="M86" s="124"/>
      <c r="N86" s="116"/>
      <c r="O86" s="116"/>
      <c r="R86" s="30">
        <f>COUNTIF(D84:D86,"3")</f>
        <v>1</v>
      </c>
      <c r="S86" s="30">
        <f>COUNTIF(G84:G86,"3")</f>
        <v>0</v>
      </c>
      <c r="T86" s="30">
        <f>COUNTIF(J84:J86,"3")</f>
        <v>0</v>
      </c>
      <c r="U86" s="30">
        <f>COUNTIF(M84:M86,"3")</f>
        <v>0</v>
      </c>
    </row>
    <row r="87" spans="1:21" ht="21" customHeight="1" x14ac:dyDescent="0.25">
      <c r="B87" s="262"/>
      <c r="C87" s="263"/>
      <c r="D87" s="54"/>
      <c r="E87" s="55"/>
      <c r="F87" s="55"/>
      <c r="G87" s="54"/>
      <c r="H87" s="55"/>
      <c r="I87" s="55"/>
      <c r="J87" s="54"/>
      <c r="K87" s="55"/>
      <c r="M87" s="54"/>
      <c r="N87" s="55"/>
      <c r="R87" s="30">
        <f>COUNTIF(D84:D86,"4")</f>
        <v>2</v>
      </c>
      <c r="S87" s="30">
        <f>COUNTIF(G84:G86,"4")</f>
        <v>0</v>
      </c>
      <c r="T87" s="30">
        <f>COUNTIF(J84:J86,"4")</f>
        <v>0</v>
      </c>
      <c r="U87" s="30">
        <f>COUNTIF(M84:M86,"4")</f>
        <v>0</v>
      </c>
    </row>
    <row r="88" spans="1:21" ht="18.75" x14ac:dyDescent="0.2">
      <c r="A88" s="227"/>
      <c r="B88" s="63"/>
      <c r="C88" s="267" t="s">
        <v>101</v>
      </c>
      <c r="D88" s="268"/>
      <c r="E88" s="268"/>
      <c r="F88" s="268"/>
      <c r="G88" s="268"/>
      <c r="H88" s="268"/>
      <c r="I88" s="268"/>
      <c r="J88" s="268"/>
      <c r="K88" s="269"/>
      <c r="L88" s="57"/>
      <c r="M88" s="57"/>
      <c r="N88" s="57"/>
      <c r="O88" s="57"/>
    </row>
    <row r="89" spans="1:21" ht="50.25" customHeight="1" x14ac:dyDescent="0.2">
      <c r="A89" s="227"/>
      <c r="B89" s="53"/>
      <c r="C89" s="164" t="s">
        <v>102</v>
      </c>
      <c r="D89" s="143">
        <v>4</v>
      </c>
      <c r="E89" s="146" t="s">
        <v>283</v>
      </c>
      <c r="F89" s="147" t="s">
        <v>284</v>
      </c>
      <c r="G89" s="118"/>
      <c r="H89" s="107"/>
      <c r="I89" s="107"/>
      <c r="J89" s="121"/>
      <c r="K89" s="114"/>
      <c r="L89" s="114"/>
      <c r="M89" s="124"/>
      <c r="N89" s="116"/>
      <c r="O89" s="116"/>
      <c r="R89" s="30">
        <f>COUNTIF(D89:D95,"1")</f>
        <v>0</v>
      </c>
      <c r="S89" s="30">
        <f>COUNTIF(G89:G95,"1")</f>
        <v>0</v>
      </c>
      <c r="T89" s="30">
        <f>COUNTIF(J89:J95,"1")</f>
        <v>0</v>
      </c>
      <c r="U89" s="30">
        <f>COUNTIF(M89:M95,"1")</f>
        <v>0</v>
      </c>
    </row>
    <row r="90" spans="1:21" ht="61.5" customHeight="1" x14ac:dyDescent="0.2">
      <c r="A90" s="227"/>
      <c r="B90" s="64"/>
      <c r="C90" s="163" t="s">
        <v>103</v>
      </c>
      <c r="D90" s="143">
        <v>4</v>
      </c>
      <c r="E90" s="146" t="s">
        <v>285</v>
      </c>
      <c r="F90" s="147" t="s">
        <v>286</v>
      </c>
      <c r="G90" s="118"/>
      <c r="H90" s="110"/>
      <c r="I90" s="107"/>
      <c r="J90" s="121"/>
      <c r="K90" s="114"/>
      <c r="L90" s="114"/>
      <c r="M90" s="124"/>
      <c r="N90" s="116"/>
      <c r="O90" s="116"/>
      <c r="R90" s="30">
        <f>COUNTIF(D89:D95,"2")</f>
        <v>0</v>
      </c>
      <c r="S90" s="30">
        <f>COUNTIF(G89:G95,"2")</f>
        <v>0</v>
      </c>
      <c r="T90" s="30">
        <f>COUNTIF(J89:J95,"2")</f>
        <v>0</v>
      </c>
      <c r="U90" s="30">
        <f>COUNTIF(M89:M95,"2")</f>
        <v>0</v>
      </c>
    </row>
    <row r="91" spans="1:21" ht="57" customHeight="1" x14ac:dyDescent="0.2">
      <c r="A91" s="227"/>
      <c r="B91" s="61"/>
      <c r="C91" s="162" t="s">
        <v>104</v>
      </c>
      <c r="D91" s="143">
        <v>4</v>
      </c>
      <c r="E91" s="146" t="s">
        <v>287</v>
      </c>
      <c r="F91" s="146" t="s">
        <v>288</v>
      </c>
      <c r="G91" s="118"/>
      <c r="H91" s="110"/>
      <c r="I91" s="107"/>
      <c r="J91" s="121"/>
      <c r="K91" s="114"/>
      <c r="L91" s="114"/>
      <c r="M91" s="124"/>
      <c r="N91" s="116"/>
      <c r="O91" s="116"/>
      <c r="R91" s="30">
        <f>COUNTIF(D89:D95,"3")</f>
        <v>0</v>
      </c>
      <c r="S91" s="30">
        <f>COUNTIF(G89:G95,"3")</f>
        <v>0</v>
      </c>
      <c r="T91" s="30">
        <f>COUNTIF(J89:J95,"3")</f>
        <v>0</v>
      </c>
      <c r="U91" s="30">
        <f>COUNTIF(M89:M95,"3")</f>
        <v>0</v>
      </c>
    </row>
    <row r="92" spans="1:21" ht="105" customHeight="1" x14ac:dyDescent="0.2">
      <c r="A92" s="227"/>
      <c r="B92" s="61"/>
      <c r="C92" s="163" t="s">
        <v>105</v>
      </c>
      <c r="D92" s="143">
        <v>4</v>
      </c>
      <c r="E92" s="146" t="s">
        <v>289</v>
      </c>
      <c r="F92" s="146" t="s">
        <v>290</v>
      </c>
      <c r="G92" s="118"/>
      <c r="H92" s="110"/>
      <c r="I92" s="107"/>
      <c r="J92" s="121"/>
      <c r="K92" s="114"/>
      <c r="L92" s="114"/>
      <c r="M92" s="124"/>
      <c r="N92" s="116"/>
      <c r="O92" s="116"/>
      <c r="R92" s="30">
        <f>COUNTIF(D89:D95,"4")</f>
        <v>7</v>
      </c>
      <c r="S92" s="30">
        <f>COUNTIF(G89:G95,"4")</f>
        <v>0</v>
      </c>
      <c r="T92" s="30">
        <f>COUNTIF(J89:J95,"4")</f>
        <v>0</v>
      </c>
      <c r="U92" s="30">
        <f>COUNTIF(M89:M95,"4")</f>
        <v>0</v>
      </c>
    </row>
    <row r="93" spans="1:21" ht="48" customHeight="1" x14ac:dyDescent="0.2">
      <c r="A93" s="227"/>
      <c r="B93" s="61"/>
      <c r="C93" s="162" t="s">
        <v>106</v>
      </c>
      <c r="D93" s="143">
        <v>4</v>
      </c>
      <c r="E93" s="146" t="s">
        <v>291</v>
      </c>
      <c r="F93" s="146" t="s">
        <v>292</v>
      </c>
      <c r="G93" s="118"/>
      <c r="H93" s="110"/>
      <c r="I93" s="107"/>
      <c r="J93" s="121"/>
      <c r="K93" s="114"/>
      <c r="L93" s="114"/>
      <c r="M93" s="124"/>
      <c r="N93" s="116"/>
      <c r="O93" s="116"/>
    </row>
    <row r="94" spans="1:21" ht="56.25" customHeight="1" x14ac:dyDescent="0.2">
      <c r="A94" s="227"/>
      <c r="B94" s="64"/>
      <c r="C94" s="163" t="s">
        <v>107</v>
      </c>
      <c r="D94" s="143">
        <v>4</v>
      </c>
      <c r="E94" s="146" t="s">
        <v>293</v>
      </c>
      <c r="F94" s="147" t="s">
        <v>294</v>
      </c>
      <c r="G94" s="118"/>
      <c r="H94" s="110"/>
      <c r="I94" s="107"/>
      <c r="J94" s="121"/>
      <c r="K94" s="114"/>
      <c r="L94" s="114"/>
      <c r="M94" s="124"/>
      <c r="N94" s="116"/>
      <c r="O94" s="116"/>
    </row>
    <row r="95" spans="1:21" ht="71.25" customHeight="1" x14ac:dyDescent="0.2">
      <c r="A95" s="227"/>
      <c r="B95" s="61"/>
      <c r="C95" s="162" t="s">
        <v>108</v>
      </c>
      <c r="D95" s="143">
        <v>4</v>
      </c>
      <c r="E95" s="146" t="s">
        <v>295</v>
      </c>
      <c r="F95" s="147" t="s">
        <v>296</v>
      </c>
      <c r="G95" s="118"/>
      <c r="H95" s="110"/>
      <c r="I95" s="107"/>
      <c r="J95" s="121"/>
      <c r="K95" s="114"/>
      <c r="L95" s="114"/>
      <c r="M95" s="124"/>
      <c r="N95" s="116"/>
      <c r="O95" s="116"/>
    </row>
    <row r="96" spans="1:21" ht="19.5" customHeight="1" x14ac:dyDescent="0.25">
      <c r="B96" s="262"/>
      <c r="C96" s="263"/>
      <c r="D96" s="54"/>
      <c r="E96" s="55"/>
      <c r="F96" s="55"/>
      <c r="G96" s="54"/>
      <c r="H96" s="55"/>
      <c r="I96" s="55"/>
      <c r="J96" s="54"/>
      <c r="K96" s="60"/>
      <c r="M96" s="54"/>
      <c r="N96" s="60"/>
    </row>
    <row r="97" spans="1:21" ht="18.75" x14ac:dyDescent="0.2">
      <c r="A97" s="227"/>
      <c r="B97" s="50"/>
      <c r="C97" s="240" t="s">
        <v>25</v>
      </c>
      <c r="D97" s="241"/>
      <c r="E97" s="241"/>
      <c r="F97" s="241"/>
      <c r="G97" s="241"/>
      <c r="H97" s="241"/>
      <c r="I97" s="241"/>
      <c r="J97" s="241"/>
      <c r="K97" s="241"/>
      <c r="L97" s="241"/>
      <c r="M97" s="94"/>
      <c r="N97" s="94"/>
      <c r="O97" s="101"/>
    </row>
    <row r="98" spans="1:21" ht="104.25" customHeight="1" x14ac:dyDescent="0.2">
      <c r="A98" s="227"/>
      <c r="B98" s="58"/>
      <c r="C98" s="164" t="s">
        <v>109</v>
      </c>
      <c r="D98" s="153">
        <v>4</v>
      </c>
      <c r="E98" s="154" t="s">
        <v>297</v>
      </c>
      <c r="F98" s="155" t="s">
        <v>298</v>
      </c>
      <c r="G98" s="72"/>
      <c r="H98" s="74"/>
      <c r="I98" s="74"/>
      <c r="J98" s="73"/>
      <c r="K98" s="136"/>
      <c r="L98" s="136"/>
      <c r="M98" s="97"/>
      <c r="N98" s="96"/>
      <c r="O98" s="96"/>
      <c r="R98" s="30">
        <f>COUNTIF(D98:D99,"1")</f>
        <v>0</v>
      </c>
      <c r="S98" s="30">
        <f>COUNTIF(G98:G99,"1")</f>
        <v>0</v>
      </c>
      <c r="T98" s="30">
        <f>COUNTIF(J98:J99,"1")</f>
        <v>0</v>
      </c>
      <c r="U98" s="30">
        <f>COUNTIF(M98:M99,"1")</f>
        <v>0</v>
      </c>
    </row>
    <row r="99" spans="1:21" ht="66.75" customHeight="1" x14ac:dyDescent="0.2">
      <c r="A99" s="227"/>
      <c r="B99" s="65"/>
      <c r="C99" s="163" t="s">
        <v>110</v>
      </c>
      <c r="D99" s="153">
        <v>4</v>
      </c>
      <c r="E99" s="154" t="s">
        <v>299</v>
      </c>
      <c r="F99" s="155" t="s">
        <v>300</v>
      </c>
      <c r="G99" s="72"/>
      <c r="H99" s="75"/>
      <c r="I99" s="74"/>
      <c r="J99" s="73"/>
      <c r="K99" s="136"/>
      <c r="L99" s="136"/>
      <c r="M99" s="97"/>
      <c r="N99" s="96"/>
      <c r="O99" s="96"/>
      <c r="R99" s="30">
        <f>COUNTIF(D98:D99,"2")</f>
        <v>0</v>
      </c>
      <c r="S99" s="30">
        <f>COUNTIF(G98:G99,"2")</f>
        <v>0</v>
      </c>
      <c r="T99" s="30">
        <f>COUNTIF(J98:J99,"2")</f>
        <v>0</v>
      </c>
      <c r="U99" s="30">
        <f>COUNTIF(M98:M99,"2")</f>
        <v>0</v>
      </c>
    </row>
    <row r="100" spans="1:21" ht="21.75" customHeight="1" x14ac:dyDescent="0.25">
      <c r="B100" s="262"/>
      <c r="C100" s="263"/>
      <c r="D100" s="54">
        <v>4</v>
      </c>
      <c r="E100" s="55"/>
      <c r="F100" s="55"/>
      <c r="G100" s="54"/>
      <c r="H100" s="55"/>
      <c r="I100" s="55"/>
      <c r="J100" s="54"/>
      <c r="K100" s="60"/>
      <c r="M100" s="54"/>
      <c r="N100" s="60"/>
      <c r="R100" s="30">
        <f>COUNTIF(D98:D99,"3")</f>
        <v>0</v>
      </c>
      <c r="S100" s="30">
        <f>COUNTIF(G98:G99,"3")</f>
        <v>0</v>
      </c>
      <c r="T100" s="30">
        <f>COUNTIF(J98:J99,"3")</f>
        <v>0</v>
      </c>
      <c r="U100" s="30">
        <f>COUNTIF(M98:M99,"3")</f>
        <v>0</v>
      </c>
    </row>
    <row r="101" spans="1:21" ht="18.75" x14ac:dyDescent="0.2">
      <c r="A101" s="227"/>
      <c r="B101" s="61"/>
      <c r="C101" s="241" t="s">
        <v>111</v>
      </c>
      <c r="D101" s="241"/>
      <c r="E101" s="241"/>
      <c r="F101" s="241"/>
      <c r="G101" s="241"/>
      <c r="H101" s="241"/>
      <c r="I101" s="241"/>
      <c r="J101" s="241"/>
      <c r="K101" s="242"/>
      <c r="L101" s="57"/>
      <c r="M101" s="57"/>
      <c r="N101" s="57"/>
      <c r="O101" s="57"/>
      <c r="R101" s="30">
        <f>COUNTIF(D98:D99,"4")</f>
        <v>2</v>
      </c>
      <c r="S101" s="30">
        <f>COUNTIF(G98:G99,"4")</f>
        <v>0</v>
      </c>
      <c r="T101" s="30">
        <f>COUNTIF(J98:J99,"4")</f>
        <v>0</v>
      </c>
      <c r="U101" s="30">
        <f>COUNTIF(M98:M99,"4")</f>
        <v>0</v>
      </c>
    </row>
    <row r="102" spans="1:21" ht="61.5" customHeight="1" x14ac:dyDescent="0.2">
      <c r="A102" s="227"/>
      <c r="B102" s="53"/>
      <c r="C102" s="161" t="s">
        <v>112</v>
      </c>
      <c r="D102" s="143">
        <v>4</v>
      </c>
      <c r="E102" s="146" t="s">
        <v>301</v>
      </c>
      <c r="F102" s="146" t="s">
        <v>302</v>
      </c>
      <c r="G102" s="118"/>
      <c r="H102" s="107"/>
      <c r="I102" s="107"/>
      <c r="J102" s="121"/>
      <c r="K102" s="131"/>
      <c r="L102" s="131"/>
      <c r="M102" s="124"/>
      <c r="N102" s="116"/>
      <c r="O102" s="116"/>
      <c r="R102" s="30">
        <f>COUNTIF(D102:D111,"1")</f>
        <v>1</v>
      </c>
      <c r="S102" s="30">
        <f>COUNTIF(G102:G111,"1")</f>
        <v>0</v>
      </c>
      <c r="T102" s="30">
        <f>COUNTIF(J102:J111,"1")</f>
        <v>0</v>
      </c>
      <c r="U102" s="30">
        <f>COUNTIF(M102:M111,"1")</f>
        <v>0</v>
      </c>
    </row>
    <row r="103" spans="1:21" ht="75" customHeight="1" x14ac:dyDescent="0.2">
      <c r="A103" s="227"/>
      <c r="B103" s="61"/>
      <c r="C103" s="162" t="s">
        <v>113</v>
      </c>
      <c r="D103" s="143">
        <v>4</v>
      </c>
      <c r="E103" s="146" t="s">
        <v>303</v>
      </c>
      <c r="F103" s="146" t="s">
        <v>304</v>
      </c>
      <c r="G103" s="118"/>
      <c r="H103" s="110"/>
      <c r="I103" s="107"/>
      <c r="J103" s="121"/>
      <c r="K103" s="131"/>
      <c r="L103" s="131"/>
      <c r="M103" s="124"/>
      <c r="N103" s="116"/>
      <c r="O103" s="116"/>
      <c r="R103" s="30">
        <f>COUNTIF(D102:D111,"2")</f>
        <v>0</v>
      </c>
      <c r="S103" s="30">
        <f>COUNTIF(G102:G111,"2")</f>
        <v>0</v>
      </c>
      <c r="T103" s="30">
        <f>COUNTIF(J102:J111,"2")</f>
        <v>0</v>
      </c>
      <c r="U103" s="30">
        <f>COUNTIF(M102:M111,"2")</f>
        <v>0</v>
      </c>
    </row>
    <row r="104" spans="1:21" ht="54.75" customHeight="1" x14ac:dyDescent="0.2">
      <c r="A104" s="227"/>
      <c r="B104" s="61"/>
      <c r="C104" s="162" t="s">
        <v>114</v>
      </c>
      <c r="D104" s="143">
        <v>4</v>
      </c>
      <c r="E104" s="146" t="s">
        <v>305</v>
      </c>
      <c r="F104" s="146" t="s">
        <v>306</v>
      </c>
      <c r="G104" s="118"/>
      <c r="H104" s="110"/>
      <c r="I104" s="107"/>
      <c r="J104" s="121"/>
      <c r="K104" s="131"/>
      <c r="L104" s="131"/>
      <c r="M104" s="124"/>
      <c r="N104" s="116"/>
      <c r="O104" s="116"/>
      <c r="R104" s="30">
        <f>COUNTIF(D102:D111,"3")</f>
        <v>2</v>
      </c>
      <c r="S104" s="30">
        <f>COUNTIF(G102:G111,"3")</f>
        <v>0</v>
      </c>
      <c r="T104" s="30">
        <f>COUNTIF(J102:J111,"3")</f>
        <v>0</v>
      </c>
      <c r="U104" s="30">
        <f>COUNTIF(M102:M111,"3")</f>
        <v>0</v>
      </c>
    </row>
    <row r="105" spans="1:21" ht="50.25" customHeight="1" x14ac:dyDescent="0.2">
      <c r="A105" s="227"/>
      <c r="B105" s="61"/>
      <c r="C105" s="162" t="s">
        <v>115</v>
      </c>
      <c r="D105" s="143">
        <v>4</v>
      </c>
      <c r="E105" s="146" t="s">
        <v>307</v>
      </c>
      <c r="F105" s="146" t="s">
        <v>308</v>
      </c>
      <c r="G105" s="118"/>
      <c r="H105" s="110"/>
      <c r="I105" s="107"/>
      <c r="J105" s="121"/>
      <c r="K105" s="131"/>
      <c r="L105" s="131"/>
      <c r="M105" s="124"/>
      <c r="N105" s="116"/>
      <c r="O105" s="116"/>
      <c r="R105" s="30">
        <f>COUNTIF(D102:D111,"4")</f>
        <v>7</v>
      </c>
      <c r="S105" s="30">
        <f>COUNTIF(G102:G111,"4")</f>
        <v>0</v>
      </c>
      <c r="T105" s="30">
        <f>COUNTIF(J102:J111,"4")</f>
        <v>0</v>
      </c>
      <c r="U105" s="30">
        <f>COUNTIF(M102:M111,"4")</f>
        <v>0</v>
      </c>
    </row>
    <row r="106" spans="1:21" ht="69.75" customHeight="1" x14ac:dyDescent="0.2">
      <c r="A106" s="227"/>
      <c r="B106" s="61"/>
      <c r="C106" s="162" t="s">
        <v>116</v>
      </c>
      <c r="D106" s="143">
        <v>4</v>
      </c>
      <c r="E106" s="146" t="s">
        <v>309</v>
      </c>
      <c r="F106" s="146" t="s">
        <v>310</v>
      </c>
      <c r="G106" s="118"/>
      <c r="H106" s="110"/>
      <c r="I106" s="107"/>
      <c r="J106" s="121"/>
      <c r="K106" s="131"/>
      <c r="L106" s="131"/>
      <c r="M106" s="124"/>
      <c r="N106" s="116"/>
      <c r="O106" s="116"/>
    </row>
    <row r="107" spans="1:21" ht="58.5" customHeight="1" x14ac:dyDescent="0.2">
      <c r="A107" s="227"/>
      <c r="B107" s="61"/>
      <c r="C107" s="162" t="s">
        <v>117</v>
      </c>
      <c r="D107" s="143">
        <v>4</v>
      </c>
      <c r="E107" s="146" t="s">
        <v>311</v>
      </c>
      <c r="F107" s="146" t="s">
        <v>312</v>
      </c>
      <c r="G107" s="118"/>
      <c r="H107" s="110"/>
      <c r="I107" s="107"/>
      <c r="J107" s="121"/>
      <c r="K107" s="131"/>
      <c r="L107" s="131"/>
      <c r="M107" s="124"/>
      <c r="N107" s="116"/>
      <c r="O107" s="116"/>
    </row>
    <row r="108" spans="1:21" ht="69.75" customHeight="1" x14ac:dyDescent="0.2">
      <c r="A108" s="227"/>
      <c r="B108" s="61"/>
      <c r="C108" s="162" t="s">
        <v>118</v>
      </c>
      <c r="D108" s="143">
        <v>4</v>
      </c>
      <c r="E108" s="146" t="s">
        <v>313</v>
      </c>
      <c r="F108" s="147" t="s">
        <v>314</v>
      </c>
      <c r="G108" s="118"/>
      <c r="H108" s="110"/>
      <c r="I108" s="127"/>
      <c r="J108" s="121"/>
      <c r="K108" s="131"/>
      <c r="L108" s="131"/>
      <c r="M108" s="124"/>
      <c r="N108" s="116"/>
      <c r="O108" s="116"/>
    </row>
    <row r="109" spans="1:21" ht="61.5" customHeight="1" x14ac:dyDescent="0.2">
      <c r="A109" s="227"/>
      <c r="B109" s="61"/>
      <c r="C109" s="162" t="s">
        <v>119</v>
      </c>
      <c r="D109" s="143">
        <v>1</v>
      </c>
      <c r="E109" s="146" t="s">
        <v>315</v>
      </c>
      <c r="F109" s="147" t="s">
        <v>316</v>
      </c>
      <c r="G109" s="118"/>
      <c r="H109" s="110"/>
      <c r="I109" s="107"/>
      <c r="J109" s="121"/>
      <c r="K109" s="131"/>
      <c r="L109" s="131"/>
      <c r="M109" s="124"/>
      <c r="N109" s="116"/>
      <c r="O109" s="116"/>
    </row>
    <row r="110" spans="1:21" ht="73.5" customHeight="1" x14ac:dyDescent="0.2">
      <c r="A110" s="227"/>
      <c r="B110" s="61"/>
      <c r="C110" s="162" t="s">
        <v>120</v>
      </c>
      <c r="D110" s="143">
        <v>3</v>
      </c>
      <c r="E110" s="146" t="s">
        <v>317</v>
      </c>
      <c r="F110" s="146" t="s">
        <v>318</v>
      </c>
      <c r="G110" s="118"/>
      <c r="H110" s="110"/>
      <c r="I110" s="107"/>
      <c r="J110" s="121"/>
      <c r="K110" s="131"/>
      <c r="L110" s="131"/>
      <c r="M110" s="124"/>
      <c r="N110" s="116"/>
      <c r="O110" s="116"/>
    </row>
    <row r="111" spans="1:21" ht="71.25" customHeight="1" x14ac:dyDescent="0.2">
      <c r="A111" s="227"/>
      <c r="B111" s="61"/>
      <c r="C111" s="162" t="s">
        <v>121</v>
      </c>
      <c r="D111" s="143">
        <v>3</v>
      </c>
      <c r="E111" s="146" t="s">
        <v>319</v>
      </c>
      <c r="F111" s="147" t="s">
        <v>320</v>
      </c>
      <c r="G111" s="118"/>
      <c r="H111" s="110"/>
      <c r="I111" s="107"/>
      <c r="J111" s="121"/>
      <c r="K111" s="131"/>
      <c r="L111" s="131"/>
      <c r="M111" s="124"/>
      <c r="N111" s="116"/>
      <c r="O111" s="116"/>
    </row>
    <row r="112" spans="1:21" ht="16.5" customHeight="1" x14ac:dyDescent="0.25">
      <c r="B112" s="264"/>
      <c r="C112" s="265"/>
      <c r="D112" s="66"/>
      <c r="E112" s="67"/>
      <c r="F112" s="67"/>
      <c r="G112" s="66"/>
      <c r="H112" s="67"/>
      <c r="I112" s="67"/>
      <c r="J112" s="66"/>
      <c r="K112" s="68"/>
      <c r="M112" s="66"/>
      <c r="N112" s="68"/>
    </row>
    <row r="113" spans="1:21" ht="18.75" x14ac:dyDescent="0.2">
      <c r="A113" s="227"/>
      <c r="B113" s="61"/>
      <c r="C113" s="241" t="s">
        <v>0</v>
      </c>
      <c r="D113" s="241"/>
      <c r="E113" s="241"/>
      <c r="F113" s="241"/>
      <c r="G113" s="241"/>
      <c r="H113" s="241"/>
      <c r="I113" s="241"/>
      <c r="J113" s="241"/>
      <c r="K113" s="242"/>
      <c r="L113" s="57"/>
      <c r="M113" s="57"/>
      <c r="N113" s="57"/>
      <c r="O113" s="57"/>
    </row>
    <row r="114" spans="1:21" ht="71.25" customHeight="1" x14ac:dyDescent="0.2">
      <c r="A114" s="227"/>
      <c r="B114" s="64"/>
      <c r="C114" s="163" t="s">
        <v>1</v>
      </c>
      <c r="D114" s="143">
        <v>4</v>
      </c>
      <c r="E114" s="146" t="s">
        <v>321</v>
      </c>
      <c r="F114" s="147" t="s">
        <v>322</v>
      </c>
      <c r="G114" s="118"/>
      <c r="H114" s="110"/>
      <c r="I114" s="107"/>
      <c r="J114" s="121"/>
      <c r="K114" s="131"/>
      <c r="L114" s="131"/>
      <c r="M114" s="124"/>
      <c r="N114" s="116"/>
      <c r="O114" s="116"/>
      <c r="R114" s="30">
        <f>COUNTIF(D114:D117,"1")</f>
        <v>0</v>
      </c>
      <c r="S114" s="30">
        <f>COUNTIF(G114:G117,"1")</f>
        <v>0</v>
      </c>
      <c r="T114" s="30">
        <f>COUNTIF(J114:J117,"1")</f>
        <v>0</v>
      </c>
      <c r="U114" s="30">
        <f>COUNTIF(M114:M117,"1")</f>
        <v>0</v>
      </c>
    </row>
    <row r="115" spans="1:21" ht="60" customHeight="1" x14ac:dyDescent="0.2">
      <c r="A115" s="227"/>
      <c r="B115" s="61"/>
      <c r="C115" s="162" t="s">
        <v>2</v>
      </c>
      <c r="D115" s="143">
        <v>4</v>
      </c>
      <c r="E115" s="146" t="s">
        <v>323</v>
      </c>
      <c r="F115" s="146" t="s">
        <v>324</v>
      </c>
      <c r="G115" s="118"/>
      <c r="H115" s="110"/>
      <c r="I115" s="107"/>
      <c r="J115" s="121"/>
      <c r="K115" s="131"/>
      <c r="L115" s="131"/>
      <c r="M115" s="124"/>
      <c r="N115" s="116"/>
      <c r="O115" s="116"/>
      <c r="R115" s="30">
        <f>COUNTIF(D114:D117,"2")</f>
        <v>0</v>
      </c>
      <c r="S115" s="30">
        <f>COUNTIF(G114:G117,"2")</f>
        <v>0</v>
      </c>
      <c r="T115" s="30">
        <f>COUNTIF(J114:J117,"2")</f>
        <v>0</v>
      </c>
      <c r="U115" s="30">
        <f>COUNTIF(M114:M117,"2")</f>
        <v>0</v>
      </c>
    </row>
    <row r="116" spans="1:21" ht="78.75" customHeight="1" x14ac:dyDescent="0.2">
      <c r="A116" s="227"/>
      <c r="B116" s="61"/>
      <c r="C116" s="162" t="s">
        <v>3</v>
      </c>
      <c r="D116" s="143">
        <v>4</v>
      </c>
      <c r="E116" s="147" t="s">
        <v>325</v>
      </c>
      <c r="F116" s="147" t="s">
        <v>326</v>
      </c>
      <c r="G116" s="118"/>
      <c r="H116" s="110"/>
      <c r="I116" s="107"/>
      <c r="J116" s="121"/>
      <c r="K116" s="131"/>
      <c r="L116" s="131"/>
      <c r="M116" s="124"/>
      <c r="N116" s="116"/>
      <c r="O116" s="116"/>
      <c r="R116" s="30">
        <f>COUNTIF(D114:D117,"3")</f>
        <v>0</v>
      </c>
      <c r="S116" s="30">
        <f>COUNTIF(G114:G117,"3")</f>
        <v>0</v>
      </c>
      <c r="T116" s="30">
        <f>COUNTIF(J114:J117,"3")</f>
        <v>0</v>
      </c>
      <c r="U116" s="30">
        <f>COUNTIF(M114:M117,"3")</f>
        <v>0</v>
      </c>
    </row>
    <row r="117" spans="1:21" ht="78.75" customHeight="1" x14ac:dyDescent="0.2">
      <c r="A117" s="227"/>
      <c r="B117" s="61"/>
      <c r="C117" s="162" t="s">
        <v>4</v>
      </c>
      <c r="D117" s="143">
        <v>4</v>
      </c>
      <c r="E117" s="147" t="s">
        <v>327</v>
      </c>
      <c r="F117" s="147" t="s">
        <v>328</v>
      </c>
      <c r="G117" s="118"/>
      <c r="H117" s="128"/>
      <c r="I117" s="107"/>
      <c r="J117" s="121"/>
      <c r="K117" s="131"/>
      <c r="L117" s="131"/>
      <c r="M117" s="124"/>
      <c r="N117" s="116"/>
      <c r="O117" s="116"/>
      <c r="R117" s="30">
        <f>COUNTIF(D114:D117,"4")</f>
        <v>4</v>
      </c>
      <c r="S117" s="30">
        <f>COUNTIF(G114:G117,"4")</f>
        <v>0</v>
      </c>
      <c r="T117" s="30">
        <f>COUNTIF(J114:J117,"4")</f>
        <v>0</v>
      </c>
      <c r="U117" s="30">
        <f>COUNTIF(M114:M117,"4")</f>
        <v>0</v>
      </c>
    </row>
    <row r="118" spans="1:21" ht="7.5" customHeight="1" x14ac:dyDescent="0.25">
      <c r="B118" s="262"/>
      <c r="C118" s="263"/>
      <c r="D118" s="66"/>
      <c r="E118" s="67"/>
      <c r="F118" s="67"/>
      <c r="G118" s="66"/>
      <c r="H118" s="67"/>
      <c r="I118" s="67"/>
      <c r="J118" s="54"/>
      <c r="K118" s="60"/>
      <c r="M118" s="54"/>
      <c r="N118" s="60"/>
    </row>
    <row r="119" spans="1:21" ht="15.75" customHeight="1" x14ac:dyDescent="0.2">
      <c r="B119" s="271" t="s">
        <v>24</v>
      </c>
      <c r="C119" s="272"/>
      <c r="D119" s="259" t="s">
        <v>187</v>
      </c>
      <c r="E119" s="260"/>
      <c r="F119" s="261"/>
      <c r="G119" s="229" t="s">
        <v>188</v>
      </c>
      <c r="H119" s="230"/>
      <c r="I119" s="231"/>
      <c r="J119" s="232" t="s">
        <v>189</v>
      </c>
      <c r="K119" s="232"/>
      <c r="L119" s="232"/>
      <c r="M119" s="288" t="s">
        <v>356</v>
      </c>
      <c r="N119" s="288"/>
      <c r="O119" s="288"/>
    </row>
    <row r="120" spans="1:21" ht="15.75" customHeight="1" x14ac:dyDescent="0.2">
      <c r="B120" s="273"/>
      <c r="C120" s="274"/>
      <c r="D120" s="47" t="s">
        <v>34</v>
      </c>
      <c r="E120" s="48" t="s">
        <v>122</v>
      </c>
      <c r="F120" s="48"/>
      <c r="G120" s="47" t="s">
        <v>34</v>
      </c>
      <c r="H120" s="48" t="s">
        <v>122</v>
      </c>
      <c r="I120" s="48"/>
      <c r="J120" s="47" t="s">
        <v>34</v>
      </c>
      <c r="K120" s="48" t="s">
        <v>122</v>
      </c>
      <c r="L120" s="69" t="s">
        <v>125</v>
      </c>
      <c r="M120" s="47" t="s">
        <v>34</v>
      </c>
      <c r="N120" s="48" t="s">
        <v>122</v>
      </c>
      <c r="O120" s="69"/>
    </row>
    <row r="121" spans="1:21" ht="18.75" x14ac:dyDescent="0.2">
      <c r="A121" s="227"/>
      <c r="B121" s="63"/>
      <c r="C121" s="241" t="s">
        <v>5</v>
      </c>
      <c r="D121" s="241"/>
      <c r="E121" s="241"/>
      <c r="F121" s="241"/>
      <c r="G121" s="241"/>
      <c r="H121" s="241"/>
      <c r="I121" s="241"/>
      <c r="J121" s="241"/>
      <c r="K121" s="242"/>
      <c r="L121" s="57"/>
      <c r="M121" s="57"/>
      <c r="N121" s="57"/>
      <c r="O121" s="57"/>
    </row>
    <row r="122" spans="1:21" ht="109.5" customHeight="1" x14ac:dyDescent="0.2">
      <c r="A122" s="227"/>
      <c r="B122" s="65"/>
      <c r="C122" s="163" t="s">
        <v>6</v>
      </c>
      <c r="D122" s="143">
        <v>4</v>
      </c>
      <c r="E122" s="148" t="s">
        <v>329</v>
      </c>
      <c r="F122" s="148" t="s">
        <v>330</v>
      </c>
      <c r="G122" s="118"/>
      <c r="H122" s="107"/>
      <c r="I122" s="107"/>
      <c r="J122" s="121"/>
      <c r="K122" s="131"/>
      <c r="L122" s="131"/>
      <c r="M122" s="124"/>
      <c r="N122" s="116"/>
      <c r="O122" s="116"/>
      <c r="R122" s="30">
        <f>COUNTIF(D122:D125,"1")</f>
        <v>0</v>
      </c>
      <c r="S122" s="30">
        <f>COUNTIF(G122:G125,"1")</f>
        <v>0</v>
      </c>
      <c r="T122" s="30">
        <f>COUNTIF(J122:J125,"1")</f>
        <v>0</v>
      </c>
      <c r="U122" s="30">
        <f>COUNTIF(M122:M125,"1")</f>
        <v>0</v>
      </c>
    </row>
    <row r="123" spans="1:21" ht="65.25" customHeight="1" x14ac:dyDescent="0.2">
      <c r="A123" s="227"/>
      <c r="B123" s="64"/>
      <c r="C123" s="163" t="s">
        <v>7</v>
      </c>
      <c r="D123" s="143">
        <v>3</v>
      </c>
      <c r="E123" s="147" t="s">
        <v>331</v>
      </c>
      <c r="F123" s="147" t="s">
        <v>332</v>
      </c>
      <c r="G123" s="118"/>
      <c r="H123" s="110"/>
      <c r="I123" s="107"/>
      <c r="J123" s="121"/>
      <c r="K123" s="131"/>
      <c r="L123" s="131"/>
      <c r="M123" s="124"/>
      <c r="N123" s="116"/>
      <c r="O123" s="116"/>
      <c r="R123" s="30">
        <f>COUNTIF(D122:D125,"2")</f>
        <v>0</v>
      </c>
      <c r="S123" s="30">
        <f>COUNTIF(G122:G125,"2")</f>
        <v>0</v>
      </c>
      <c r="T123" s="30">
        <f>COUNTIF(J122:J125,"2")</f>
        <v>0</v>
      </c>
      <c r="U123" s="30">
        <f>COUNTIF(M122:M125,"2")</f>
        <v>0</v>
      </c>
    </row>
    <row r="124" spans="1:21" ht="78.75" customHeight="1" x14ac:dyDescent="0.2">
      <c r="A124" s="227"/>
      <c r="B124" s="61"/>
      <c r="C124" s="163" t="s">
        <v>8</v>
      </c>
      <c r="D124" s="143">
        <v>4</v>
      </c>
      <c r="E124" s="147" t="s">
        <v>333</v>
      </c>
      <c r="F124" s="147" t="s">
        <v>334</v>
      </c>
      <c r="G124" s="118"/>
      <c r="H124" s="110"/>
      <c r="I124" s="107"/>
      <c r="J124" s="121"/>
      <c r="K124" s="131"/>
      <c r="L124" s="131"/>
      <c r="M124" s="124"/>
      <c r="N124" s="116"/>
      <c r="O124" s="116"/>
      <c r="R124" s="30">
        <f>COUNTIF(D122:D125,"3")</f>
        <v>1</v>
      </c>
      <c r="S124" s="30">
        <f>COUNTIF(G122:G125,"3")</f>
        <v>0</v>
      </c>
      <c r="T124" s="30">
        <f>COUNTIF(J122:J125,"3")</f>
        <v>0</v>
      </c>
      <c r="U124" s="30">
        <f>COUNTIF(M122:M125,"3")</f>
        <v>0</v>
      </c>
    </row>
    <row r="125" spans="1:21" ht="76.5" customHeight="1" x14ac:dyDescent="0.2">
      <c r="A125" s="227"/>
      <c r="B125" s="61"/>
      <c r="C125" s="162" t="s">
        <v>9</v>
      </c>
      <c r="D125" s="143">
        <v>4</v>
      </c>
      <c r="E125" s="146" t="s">
        <v>335</v>
      </c>
      <c r="F125" s="147" t="s">
        <v>336</v>
      </c>
      <c r="G125" s="118"/>
      <c r="H125" s="110"/>
      <c r="I125" s="107"/>
      <c r="J125" s="121"/>
      <c r="K125" s="131"/>
      <c r="L125" s="131"/>
      <c r="M125" s="124"/>
      <c r="N125" s="116"/>
      <c r="O125" s="116"/>
      <c r="R125" s="30">
        <f>COUNTIF(D122:D125,"4")</f>
        <v>3</v>
      </c>
      <c r="S125" s="30">
        <f>COUNTIF(G122:G125,"4")</f>
        <v>0</v>
      </c>
      <c r="T125" s="30">
        <f>COUNTIF(J122:J125,"4")</f>
        <v>0</v>
      </c>
      <c r="U125" s="30">
        <f>COUNTIF(M122:M125,"4")</f>
        <v>0</v>
      </c>
    </row>
    <row r="126" spans="1:21" ht="20.25" customHeight="1" x14ac:dyDescent="0.25">
      <c r="B126" s="262"/>
      <c r="C126" s="263"/>
      <c r="D126" s="54"/>
      <c r="E126" s="55"/>
      <c r="F126" s="55"/>
      <c r="G126" s="54"/>
      <c r="H126" s="55"/>
      <c r="I126" s="55"/>
      <c r="J126" s="54"/>
      <c r="K126" s="60"/>
      <c r="M126" s="54"/>
      <c r="N126" s="60"/>
    </row>
    <row r="127" spans="1:21" ht="18.75" x14ac:dyDescent="0.2">
      <c r="A127" s="227"/>
      <c r="B127" s="61"/>
      <c r="C127" s="241" t="s">
        <v>10</v>
      </c>
      <c r="D127" s="241"/>
      <c r="E127" s="241"/>
      <c r="F127" s="242"/>
      <c r="G127" s="241"/>
      <c r="H127" s="241"/>
      <c r="I127" s="241"/>
      <c r="J127" s="241"/>
      <c r="K127" s="242"/>
      <c r="L127" s="57"/>
      <c r="M127" s="57"/>
      <c r="N127" s="57"/>
      <c r="O127" s="57"/>
    </row>
    <row r="128" spans="1:21" ht="75" customHeight="1" x14ac:dyDescent="0.2">
      <c r="A128" s="227"/>
      <c r="B128" s="53"/>
      <c r="C128" s="161" t="s">
        <v>11</v>
      </c>
      <c r="D128" s="143">
        <v>3</v>
      </c>
      <c r="E128" s="156" t="s">
        <v>337</v>
      </c>
      <c r="F128" s="147" t="s">
        <v>338</v>
      </c>
      <c r="G128" s="125"/>
      <c r="H128" s="107"/>
      <c r="I128" s="107"/>
      <c r="J128" s="121"/>
      <c r="K128" s="131"/>
      <c r="L128" s="131"/>
      <c r="M128" s="124"/>
      <c r="N128" s="116"/>
      <c r="O128" s="116"/>
      <c r="R128" s="30">
        <f>COUNTIF(D128:D131,"1")</f>
        <v>0</v>
      </c>
      <c r="S128" s="30">
        <f>COUNTIF(G128:G131,"1")</f>
        <v>0</v>
      </c>
      <c r="T128" s="30">
        <f>COUNTIF(J128:J131,"1")</f>
        <v>0</v>
      </c>
      <c r="U128" s="30">
        <f>COUNTIF(M128:M131,"1")</f>
        <v>0</v>
      </c>
    </row>
    <row r="129" spans="1:21" ht="66.75" customHeight="1" x14ac:dyDescent="0.2">
      <c r="A129" s="227"/>
      <c r="B129" s="61"/>
      <c r="C129" s="162" t="s">
        <v>12</v>
      </c>
      <c r="D129" s="143">
        <v>4</v>
      </c>
      <c r="E129" s="157" t="s">
        <v>339</v>
      </c>
      <c r="F129" s="147" t="s">
        <v>340</v>
      </c>
      <c r="G129" s="125"/>
      <c r="H129" s="110"/>
      <c r="I129" s="107"/>
      <c r="J129" s="121"/>
      <c r="K129" s="131"/>
      <c r="L129" s="131"/>
      <c r="M129" s="124"/>
      <c r="N129" s="116"/>
      <c r="O129" s="116"/>
      <c r="R129" s="30">
        <f>COUNTIF(D128:D131,"2")</f>
        <v>0</v>
      </c>
      <c r="S129" s="30">
        <f>COUNTIF(G128:G131,"2")</f>
        <v>0</v>
      </c>
      <c r="T129" s="30">
        <f>COUNTIF(J128:J131,"2")</f>
        <v>0</v>
      </c>
      <c r="U129" s="30">
        <f>COUNTIF(M128:M131,"2")</f>
        <v>0</v>
      </c>
    </row>
    <row r="130" spans="1:21" ht="60" customHeight="1" x14ac:dyDescent="0.2">
      <c r="A130" s="227"/>
      <c r="B130" s="61"/>
      <c r="C130" s="162" t="s">
        <v>13</v>
      </c>
      <c r="D130" s="143">
        <v>4</v>
      </c>
      <c r="E130" s="157" t="s">
        <v>341</v>
      </c>
      <c r="F130" s="147" t="s">
        <v>342</v>
      </c>
      <c r="G130" s="125"/>
      <c r="H130" s="110"/>
      <c r="I130" s="107"/>
      <c r="J130" s="121"/>
      <c r="K130" s="131"/>
      <c r="L130" s="131"/>
      <c r="M130" s="124"/>
      <c r="N130" s="116"/>
      <c r="O130" s="116"/>
      <c r="R130" s="30">
        <f>COUNTIF(D128:D131,"3")</f>
        <v>2</v>
      </c>
      <c r="S130" s="30">
        <f>COUNTIF(G128:G131,"3")</f>
        <v>0</v>
      </c>
      <c r="T130" s="30">
        <f>COUNTIF(J128:J131,"3")</f>
        <v>0</v>
      </c>
      <c r="U130" s="30">
        <f>COUNTIF(M128:M131,"3")</f>
        <v>0</v>
      </c>
    </row>
    <row r="131" spans="1:21" ht="84.75" customHeight="1" x14ac:dyDescent="0.2">
      <c r="A131" s="227"/>
      <c r="B131" s="61"/>
      <c r="C131" s="162" t="s">
        <v>14</v>
      </c>
      <c r="D131" s="143">
        <v>3</v>
      </c>
      <c r="E131" s="146" t="s">
        <v>343</v>
      </c>
      <c r="F131" s="147" t="s">
        <v>344</v>
      </c>
      <c r="G131" s="125"/>
      <c r="H131" s="110"/>
      <c r="I131" s="107"/>
      <c r="J131" s="121"/>
      <c r="K131" s="131"/>
      <c r="L131" s="131"/>
      <c r="M131" s="124"/>
      <c r="N131" s="116"/>
      <c r="O131" s="116"/>
      <c r="R131" s="30">
        <f>COUNTIF(D128:D131,"4")</f>
        <v>2</v>
      </c>
      <c r="S131" s="30">
        <f>COUNTIF(G128:G131,"4")</f>
        <v>0</v>
      </c>
      <c r="T131" s="30">
        <f>COUNTIF(J128:J131,"4")</f>
        <v>0</v>
      </c>
      <c r="U131" s="30">
        <f>COUNTIF(M128:M131,"4")</f>
        <v>0</v>
      </c>
    </row>
    <row r="132" spans="1:21" ht="17.25" customHeight="1" x14ac:dyDescent="0.25">
      <c r="B132" s="262"/>
      <c r="C132" s="263"/>
      <c r="D132" s="54"/>
      <c r="E132" s="55"/>
      <c r="F132" s="60"/>
      <c r="G132" s="54"/>
      <c r="H132" s="55"/>
      <c r="I132" s="55"/>
      <c r="J132" s="54"/>
      <c r="K132" s="60"/>
      <c r="M132" s="54"/>
      <c r="N132" s="60"/>
    </row>
    <row r="133" spans="1:21" ht="18.75" x14ac:dyDescent="0.2">
      <c r="A133" s="227"/>
      <c r="B133" s="61"/>
      <c r="C133" s="241" t="s">
        <v>15</v>
      </c>
      <c r="D133" s="241"/>
      <c r="E133" s="241"/>
      <c r="F133" s="242"/>
      <c r="G133" s="241"/>
      <c r="H133" s="241"/>
      <c r="I133" s="241"/>
      <c r="J133" s="241"/>
      <c r="K133" s="242"/>
      <c r="L133" s="57"/>
      <c r="M133" s="57"/>
      <c r="N133" s="57"/>
      <c r="O133" s="57"/>
    </row>
    <row r="134" spans="1:21" ht="119.25" customHeight="1" x14ac:dyDescent="0.2">
      <c r="A134" s="227"/>
      <c r="B134" s="53"/>
      <c r="C134" s="161" t="s">
        <v>16</v>
      </c>
      <c r="D134" s="143">
        <v>4</v>
      </c>
      <c r="E134" s="146" t="s">
        <v>345</v>
      </c>
      <c r="F134" s="147" t="s">
        <v>346</v>
      </c>
      <c r="G134" s="125"/>
      <c r="H134" s="107"/>
      <c r="I134" s="107"/>
      <c r="J134" s="121"/>
      <c r="K134" s="131"/>
      <c r="L134" s="131"/>
      <c r="M134" s="124"/>
      <c r="N134" s="116"/>
      <c r="O134" s="116"/>
      <c r="R134" s="30">
        <f>COUNTIF(D134:D136,"1")</f>
        <v>0</v>
      </c>
      <c r="S134" s="30">
        <f>COUNTIF(G134:G136,"1")</f>
        <v>0</v>
      </c>
      <c r="T134" s="30">
        <f>COUNTIF(J134:J136,"1")</f>
        <v>0</v>
      </c>
      <c r="U134" s="30">
        <f>COUNTIF(M134:M136,"1")</f>
        <v>0</v>
      </c>
    </row>
    <row r="135" spans="1:21" ht="75" customHeight="1" x14ac:dyDescent="0.2">
      <c r="A135" s="227"/>
      <c r="B135" s="61"/>
      <c r="C135" s="162" t="s">
        <v>17</v>
      </c>
      <c r="D135" s="143">
        <v>3</v>
      </c>
      <c r="E135" s="146" t="s">
        <v>347</v>
      </c>
      <c r="F135" s="147" t="s">
        <v>348</v>
      </c>
      <c r="G135" s="125"/>
      <c r="H135" s="110"/>
      <c r="I135" s="107"/>
      <c r="J135" s="121"/>
      <c r="K135" s="131"/>
      <c r="L135" s="131"/>
      <c r="M135" s="124"/>
      <c r="N135" s="116"/>
      <c r="O135" s="116"/>
      <c r="R135" s="30">
        <f>COUNTIF(D134:D136,"2")</f>
        <v>0</v>
      </c>
      <c r="S135" s="30">
        <f>COUNTIF(G134:G136,"2")</f>
        <v>0</v>
      </c>
      <c r="T135" s="30">
        <f>COUNTIF(J134:J136,"2")</f>
        <v>0</v>
      </c>
      <c r="U135" s="30">
        <f>COUNTIF(M134:M136,"2")</f>
        <v>0</v>
      </c>
    </row>
    <row r="136" spans="1:21" ht="123.75" customHeight="1" x14ac:dyDescent="0.2">
      <c r="A136" s="227"/>
      <c r="B136" s="61"/>
      <c r="C136" s="162" t="s">
        <v>18</v>
      </c>
      <c r="D136" s="143">
        <v>4</v>
      </c>
      <c r="E136" s="146" t="s">
        <v>349</v>
      </c>
      <c r="F136" s="158" t="s">
        <v>346</v>
      </c>
      <c r="G136" s="125"/>
      <c r="H136" s="110"/>
      <c r="I136" s="107"/>
      <c r="J136" s="121"/>
      <c r="K136" s="131"/>
      <c r="L136" s="131"/>
      <c r="M136" s="124"/>
      <c r="N136" s="116"/>
      <c r="O136" s="116"/>
      <c r="R136" s="30">
        <f>COUNTIF(D134:D136,"3")</f>
        <v>1</v>
      </c>
      <c r="S136" s="30">
        <f>COUNTIF(G134:G136,"3")</f>
        <v>0</v>
      </c>
      <c r="T136" s="30">
        <f>COUNTIF(J134:J136,"3")</f>
        <v>0</v>
      </c>
      <c r="U136" s="30">
        <f>COUNTIF(M134:M136,"3")</f>
        <v>0</v>
      </c>
    </row>
    <row r="137" spans="1:21" ht="20.25" customHeight="1" x14ac:dyDescent="0.25">
      <c r="B137" s="262"/>
      <c r="C137" s="263"/>
      <c r="D137" s="54"/>
      <c r="E137" s="55"/>
      <c r="F137" s="60"/>
      <c r="G137" s="54"/>
      <c r="H137" s="55"/>
      <c r="I137" s="55"/>
      <c r="J137" s="54"/>
      <c r="K137" s="60"/>
      <c r="M137" s="54"/>
      <c r="N137" s="60"/>
      <c r="R137" s="30">
        <f>COUNTIF(D134:D136,"4")</f>
        <v>2</v>
      </c>
      <c r="S137" s="30">
        <f>COUNTIF(G134:G136,"4")</f>
        <v>0</v>
      </c>
      <c r="T137" s="30">
        <f>COUNTIF(J134:J136,"4")</f>
        <v>0</v>
      </c>
    </row>
    <row r="138" spans="1:21" ht="18.75" x14ac:dyDescent="0.2">
      <c r="A138" s="227"/>
      <c r="B138" s="61"/>
      <c r="C138" s="241" t="s">
        <v>19</v>
      </c>
      <c r="D138" s="241"/>
      <c r="E138" s="241"/>
      <c r="F138" s="242"/>
      <c r="G138" s="241"/>
      <c r="H138" s="241"/>
      <c r="I138" s="241"/>
      <c r="J138" s="241"/>
      <c r="K138" s="242"/>
      <c r="L138" s="57"/>
      <c r="M138" s="57"/>
      <c r="N138" s="57"/>
      <c r="O138" s="57"/>
    </row>
    <row r="139" spans="1:21" ht="117" customHeight="1" x14ac:dyDescent="0.2">
      <c r="A139" s="227"/>
      <c r="B139" s="53"/>
      <c r="C139" s="161" t="s">
        <v>20</v>
      </c>
      <c r="D139" s="159">
        <v>3</v>
      </c>
      <c r="E139" s="149" t="s">
        <v>350</v>
      </c>
      <c r="F139" s="160" t="s">
        <v>351</v>
      </c>
      <c r="G139" s="125"/>
      <c r="H139" s="107"/>
      <c r="I139" s="107"/>
      <c r="J139" s="121"/>
      <c r="K139" s="131"/>
      <c r="L139" s="131"/>
      <c r="M139" s="124"/>
      <c r="N139" s="116"/>
      <c r="O139" s="116"/>
      <c r="P139" s="119"/>
      <c r="Q139" s="119"/>
      <c r="R139" s="30">
        <f>COUNTIF(D139:D141,"1")</f>
        <v>0</v>
      </c>
      <c r="S139" s="30">
        <f>COUNTIF(G139:G141,"1")</f>
        <v>0</v>
      </c>
      <c r="T139" s="30">
        <f>COUNTIF(J139:J141,"1")</f>
        <v>0</v>
      </c>
      <c r="U139" s="30">
        <f>COUNTIF(M139:M141,"1")</f>
        <v>0</v>
      </c>
    </row>
    <row r="140" spans="1:21" ht="129.75" customHeight="1" x14ac:dyDescent="0.2">
      <c r="A140" s="227"/>
      <c r="B140" s="61"/>
      <c r="C140" s="162" t="s">
        <v>21</v>
      </c>
      <c r="D140" s="139">
        <v>4</v>
      </c>
      <c r="E140" s="140" t="s">
        <v>352</v>
      </c>
      <c r="F140" s="142" t="s">
        <v>353</v>
      </c>
      <c r="G140" s="125"/>
      <c r="H140" s="110"/>
      <c r="I140" s="107"/>
      <c r="J140" s="121"/>
      <c r="K140" s="131"/>
      <c r="L140" s="131"/>
      <c r="M140" s="124"/>
      <c r="N140" s="116"/>
      <c r="O140" s="116"/>
      <c r="P140" s="119"/>
      <c r="Q140" s="119"/>
      <c r="R140" s="30">
        <f>COUNTIF(D139:D141,"2")</f>
        <v>0</v>
      </c>
      <c r="S140" s="30">
        <f>COUNTIF(G139:G141,"2")</f>
        <v>0</v>
      </c>
      <c r="T140" s="30">
        <f>COUNTIF(J139:J141,"2")</f>
        <v>0</v>
      </c>
      <c r="U140" s="30">
        <f>COUNTIF(M139:M141,"2")</f>
        <v>0</v>
      </c>
    </row>
    <row r="141" spans="1:21" ht="131.25" customHeight="1" x14ac:dyDescent="0.2">
      <c r="A141" s="227"/>
      <c r="B141" s="61"/>
      <c r="C141" s="162" t="s">
        <v>22</v>
      </c>
      <c r="D141" s="139">
        <v>3</v>
      </c>
      <c r="E141" s="140" t="s">
        <v>354</v>
      </c>
      <c r="F141" s="142" t="s">
        <v>355</v>
      </c>
      <c r="G141" s="125"/>
      <c r="H141" s="110"/>
      <c r="I141" s="107"/>
      <c r="J141" s="121"/>
      <c r="K141" s="131"/>
      <c r="L141" s="131"/>
      <c r="M141" s="124"/>
      <c r="N141" s="116"/>
      <c r="O141" s="116"/>
      <c r="P141" s="119"/>
      <c r="Q141" s="119"/>
      <c r="R141" s="30">
        <f>COUNTIF(D139:D141,"3")</f>
        <v>2</v>
      </c>
      <c r="S141" s="30">
        <f>COUNTIF(G139:G141,"3")</f>
        <v>0</v>
      </c>
      <c r="T141" s="30">
        <f>COUNTIF(J139:J141,"3")</f>
        <v>0</v>
      </c>
      <c r="U141" s="30">
        <f>COUNTIF(M139:M141,"3")</f>
        <v>0</v>
      </c>
    </row>
    <row r="142" spans="1:21" x14ac:dyDescent="0.2">
      <c r="R142" s="30">
        <f>COUNTIF(D139:D141,"4")</f>
        <v>1</v>
      </c>
      <c r="S142" s="30">
        <f>COUNTIF(G139:G141,"4")</f>
        <v>0</v>
      </c>
      <c r="T142" s="30">
        <f>COUNTIF(J139:J141,"4")</f>
        <v>0</v>
      </c>
    </row>
    <row r="65530" spans="2:6" ht="15" x14ac:dyDescent="0.25">
      <c r="B65530" s="256" t="s">
        <v>29</v>
      </c>
      <c r="C65530" s="256"/>
      <c r="D65530" s="256"/>
      <c r="E65530" s="256"/>
      <c r="F65530" s="40"/>
    </row>
    <row r="65531" spans="2:6" x14ac:dyDescent="0.2">
      <c r="B65531" s="270" t="s">
        <v>30</v>
      </c>
      <c r="C65531" s="270"/>
      <c r="D65531" s="270"/>
      <c r="E65531" s="270"/>
      <c r="F65531" s="71"/>
    </row>
    <row r="65532" spans="2:6" x14ac:dyDescent="0.2">
      <c r="B65532" s="270" t="s">
        <v>31</v>
      </c>
      <c r="C65532" s="270"/>
      <c r="D65532" s="270"/>
      <c r="E65532" s="270"/>
      <c r="F65532" s="71"/>
    </row>
  </sheetData>
  <mergeCells count="93">
    <mergeCell ref="M119:O119"/>
    <mergeCell ref="M2:O2"/>
    <mergeCell ref="M3:M4"/>
    <mergeCell ref="N3:N4"/>
    <mergeCell ref="O3:O4"/>
    <mergeCell ref="M52:O52"/>
    <mergeCell ref="M81:O81"/>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J52:L52"/>
    <mergeCell ref="C61:K61"/>
    <mergeCell ref="K3:K4"/>
    <mergeCell ref="H3:H4"/>
    <mergeCell ref="L3:L4"/>
    <mergeCell ref="B51:K51"/>
    <mergeCell ref="B12:B17"/>
    <mergeCell ref="B19:B27"/>
    <mergeCell ref="B35:B44"/>
    <mergeCell ref="B46:B50"/>
    <mergeCell ref="B28:K28"/>
    <mergeCell ref="D35:K35"/>
    <mergeCell ref="B34:K34"/>
    <mergeCell ref="D2:F2"/>
    <mergeCell ref="G2:I2"/>
    <mergeCell ref="J2:L2"/>
    <mergeCell ref="G3:G4"/>
    <mergeCell ref="J3:J4"/>
    <mergeCell ref="F3:F4"/>
    <mergeCell ref="I3:I4"/>
    <mergeCell ref="A6:A10"/>
    <mergeCell ref="A12:A17"/>
    <mergeCell ref="A19:A27"/>
    <mergeCell ref="A29:A33"/>
    <mergeCell ref="A35:A44"/>
    <mergeCell ref="A46:A50"/>
    <mergeCell ref="A54:A59"/>
    <mergeCell ref="A61:A65"/>
    <mergeCell ref="A67:A71"/>
    <mergeCell ref="A73:A79"/>
    <mergeCell ref="A83:A86"/>
    <mergeCell ref="A88:A95"/>
    <mergeCell ref="A138:A141"/>
    <mergeCell ref="A97:A99"/>
    <mergeCell ref="A101:A111"/>
    <mergeCell ref="A113:A117"/>
    <mergeCell ref="A121:A125"/>
    <mergeCell ref="A127:A131"/>
    <mergeCell ref="A133:A136"/>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Q7">
    <cfRule type="cellIs" dxfId="1" priority="131" stopIfTrue="1" operator="lessThan">
      <formula>$Q$7</formula>
    </cfRule>
  </conditionalFormatting>
  <conditionalFormatting sqref="P7:P9">
    <cfRule type="iconSet" priority="130">
      <iconSet iconSet="3Flags">
        <cfvo type="percent" val="0"/>
        <cfvo type="num" val="0"/>
        <cfvo type="num" val="1" gte="0"/>
      </iconSet>
    </cfRule>
  </conditionalFormatting>
  <conditionalFormatting sqref="D20:D27">
    <cfRule type="iconSet" priority="129">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dataValidations count="3">
    <dataValidation type="list" allowBlank="1" showInputMessage="1" showErrorMessage="1" sqref="J134:J136 M134:M136 J102:J111 J98:J99 J89:J95 J84:J86 M36:M44 M62:M65 M102:M111 M128:M131 M20:M27 G89:G95 M30:M33 G98:G99 M84:M86 G102:G111 G74:G79 G47:G50 G36:G44 G30:G33 G20:G27 G13:G17 G7:G10 J7:J10 M122:M125 G84:G86 J20:J27 J30:J33 M139:M141 J36:J44 M114:M117 J47:J50 M74:M79 M68:M71 G68:G71 J13:J17 M47:M50 J62:J65 M13:M17 M55:M59 G62:G65 G55:G59 J55:J59 J68:J71 J74:J79 G114:G117 G134:G136 G128:G131 M7:M10 G122:G125 M98:M99 J114:J117 M89:M95 J139:J141 G139:G141 J122:J125 J128:J131">
      <formula1>$Q$2:$Q$5</formula1>
    </dataValidation>
    <dataValidation type="list" allowBlank="1" showErrorMessage="1" sqref="D7:D10 D13:D17 D20:D27 D30:D33 D36:D44 D47:D50 D55:D59 D62:D65 D68:D71 D74:D79 D84:D86 D89:D95 D98:D99 D102:D111 D114:D117 D124:D125 D122 D128:D131 D134:D136 D139:D141">
      <formula1>#REF!</formula1>
    </dataValidation>
    <dataValidation type="list" allowBlank="1" showErrorMessage="1" sqref="D123">
      <formula1>#REF!</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505"/>
  <sheetViews>
    <sheetView showGridLines="0" zoomScale="70" zoomScaleNormal="70" workbookViewId="0">
      <selection activeCell="AS9" sqref="AS9"/>
    </sheetView>
  </sheetViews>
  <sheetFormatPr baseColWidth="10" defaultRowHeight="15" x14ac:dyDescent="0.2"/>
  <cols>
    <col min="1" max="1" width="1.42578125" style="1" customWidth="1"/>
    <col min="2" max="2" width="34.7109375" style="1" customWidth="1"/>
    <col min="3" max="3" width="10.140625" style="1" customWidth="1"/>
    <col min="4" max="5" width="7.7109375" style="1" customWidth="1"/>
    <col min="6" max="6" width="10.28515625" style="1" customWidth="1"/>
    <col min="7" max="7" width="1.7109375" style="1" customWidth="1"/>
    <col min="8" max="10" width="7.7109375" style="1" customWidth="1"/>
    <col min="11" max="11" width="9.28515625" style="1" customWidth="1"/>
    <col min="12" max="12" width="1.7109375" style="1" customWidth="1"/>
    <col min="13" max="15" width="7.7109375" style="1" customWidth="1"/>
    <col min="16" max="16" width="9.570312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02" t="s">
        <v>27</v>
      </c>
      <c r="C2" s="301" t="s">
        <v>187</v>
      </c>
      <c r="D2" s="301"/>
      <c r="E2" s="301"/>
      <c r="F2" s="301"/>
      <c r="G2" s="2"/>
      <c r="H2" s="299" t="s">
        <v>188</v>
      </c>
      <c r="I2" s="299"/>
      <c r="J2" s="299"/>
      <c r="K2" s="299"/>
      <c r="L2" s="3"/>
      <c r="M2" s="300" t="s">
        <v>189</v>
      </c>
      <c r="N2" s="300"/>
      <c r="O2" s="300"/>
      <c r="P2" s="300"/>
      <c r="Q2" s="100"/>
      <c r="R2" s="308" t="s">
        <v>356</v>
      </c>
      <c r="S2" s="308"/>
      <c r="T2" s="308"/>
      <c r="U2" s="308"/>
      <c r="V2" s="298"/>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03"/>
      <c r="C3" s="4">
        <v>1</v>
      </c>
      <c r="D3" s="4">
        <v>2</v>
      </c>
      <c r="E3" s="5">
        <v>3</v>
      </c>
      <c r="F3" s="6">
        <v>4</v>
      </c>
      <c r="G3" s="306"/>
      <c r="H3" s="4">
        <v>1</v>
      </c>
      <c r="I3" s="4">
        <v>2</v>
      </c>
      <c r="J3" s="5">
        <v>3</v>
      </c>
      <c r="K3" s="6">
        <v>4</v>
      </c>
      <c r="L3" s="304"/>
      <c r="M3" s="4">
        <v>1</v>
      </c>
      <c r="N3" s="4">
        <v>2</v>
      </c>
      <c r="O3" s="5">
        <v>3</v>
      </c>
      <c r="P3" s="6">
        <v>4</v>
      </c>
      <c r="Q3" s="100"/>
      <c r="R3" s="4">
        <v>1</v>
      </c>
      <c r="S3" s="4">
        <v>2</v>
      </c>
      <c r="T3" s="5">
        <v>3</v>
      </c>
      <c r="U3" s="6">
        <v>4</v>
      </c>
      <c r="V3" s="298"/>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78" t="s">
        <v>73</v>
      </c>
      <c r="C4" s="76">
        <f>Autoevaluación!R7/SUM(Autoevaluación!R7:R10)</f>
        <v>0</v>
      </c>
      <c r="D4" s="76">
        <f>Autoevaluación!R8/SUM(Autoevaluación!R7:R10)</f>
        <v>0</v>
      </c>
      <c r="E4" s="76">
        <f>Autoevaluación!R9/SUM(Autoevaluación!R7:R10)</f>
        <v>0</v>
      </c>
      <c r="F4" s="76">
        <f>Autoevaluación!R10/SUM(Autoevaluación!R7:R10)</f>
        <v>1</v>
      </c>
      <c r="G4" s="307"/>
      <c r="H4" s="8" t="e">
        <f>Autoevaluación!S7/SUM(Autoevaluación!S7:S10)</f>
        <v>#DIV/0!</v>
      </c>
      <c r="I4" s="8" t="e">
        <f>Autoevaluación!S8/SUM(Autoevaluación!S7:S10)</f>
        <v>#DIV/0!</v>
      </c>
      <c r="J4" s="8" t="e">
        <f>Autoevaluación!S9/SUM(Autoevaluación!S7:S10)</f>
        <v>#DIV/0!</v>
      </c>
      <c r="K4" s="8" t="e">
        <f>Autoevaluación!S10/SUM(Autoevaluación!S7:S10)</f>
        <v>#DIV/0!</v>
      </c>
      <c r="L4" s="305"/>
      <c r="M4" s="8" t="e">
        <f>Autoevaluación!T7/SUM(Autoevaluación!T7:T10)</f>
        <v>#DIV/0!</v>
      </c>
      <c r="N4" s="8" t="e">
        <f>Autoevaluación!T8/SUM(Autoevaluación!T7:T10)</f>
        <v>#DIV/0!</v>
      </c>
      <c r="O4" s="8" t="e">
        <f>Autoevaluación!T9/SUM(Autoevaluación!T7:T10)</f>
        <v>#DIV/0!</v>
      </c>
      <c r="P4" s="8" t="e">
        <f>Autoevaluación!T10/SUM(Autoevaluación!T7:T10)</f>
        <v>#DIV/0!</v>
      </c>
      <c r="Q4" s="98"/>
      <c r="R4" s="8" t="e">
        <f>Autoevaluación!U7/SUM(Autoevaluación!U7:U10)</f>
        <v>#DIV/0!</v>
      </c>
      <c r="S4" s="8" t="e">
        <f>Autoevaluación!U8/SUM(Autoevaluación!U7:U10)</f>
        <v>#DIV/0!</v>
      </c>
      <c r="T4" s="8" t="e">
        <f>Autoevaluación!U9/SUM(Autoevaluación!U7:U10)</f>
        <v>#DIV/0!</v>
      </c>
      <c r="U4" s="8" t="e">
        <f>Autoevaluación!U10/SUM(Autoevaluación!U7:U10)</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78" t="s">
        <v>72</v>
      </c>
      <c r="C5" s="76">
        <f>Autoevaluación!R13/SUM(Autoevaluación!R13:R16)</f>
        <v>0</v>
      </c>
      <c r="D5" s="8">
        <f>Autoevaluación!R14/SUM(Autoevaluación!R13:R16)</f>
        <v>0</v>
      </c>
      <c r="E5" s="8">
        <f>Autoevaluación!R15/SUM(Autoevaluación!R13:R16)</f>
        <v>0</v>
      </c>
      <c r="F5" s="8">
        <f>Autoevaluación!R16/SUM(Autoevaluación!R13:R16)</f>
        <v>1</v>
      </c>
      <c r="G5" s="307"/>
      <c r="H5" s="8" t="e">
        <f>Autoevaluación!S13/SUM(Autoevaluación!S13:S16)</f>
        <v>#DIV/0!</v>
      </c>
      <c r="I5" s="8" t="e">
        <f>Autoevaluación!S14/SUM(Autoevaluación!S13:S16)</f>
        <v>#DIV/0!</v>
      </c>
      <c r="J5" s="8" t="e">
        <f>Autoevaluación!S15/SUM(Autoevaluación!S13:S16)</f>
        <v>#DIV/0!</v>
      </c>
      <c r="K5" s="8" t="e">
        <f>Autoevaluación!S16/SUM(Autoevaluación!S13:S16)</f>
        <v>#DIV/0!</v>
      </c>
      <c r="L5" s="305"/>
      <c r="M5" s="8" t="e">
        <f>Autoevaluación!T13/SUM(Autoevaluación!T13:T16)</f>
        <v>#DIV/0!</v>
      </c>
      <c r="N5" s="8" t="e">
        <f>Autoevaluación!T14/SUM(Autoevaluación!T13:T16)</f>
        <v>#DIV/0!</v>
      </c>
      <c r="O5" s="8" t="e">
        <f>Autoevaluación!T15/SUM(Autoevaluación!T13:T16)</f>
        <v>#DIV/0!</v>
      </c>
      <c r="P5" s="8" t="e">
        <f>Autoevaluación!T16/SUM(Autoevaluación!T13:T16)</f>
        <v>#DIV/0!</v>
      </c>
      <c r="Q5" s="98"/>
      <c r="R5" s="8" t="e">
        <f>Autoevaluación!U13/SUM(Autoevaluación!U13:U16)</f>
        <v>#DIV/0!</v>
      </c>
      <c r="S5" s="8" t="e">
        <f>Autoevaluación!U14/SUM(Autoevaluación!U13:U16)</f>
        <v>#DIV/0!</v>
      </c>
      <c r="T5" s="8" t="e">
        <f>Autoevaluación!U15/SUM(Autoevaluación!U13:U16)</f>
        <v>#DIV/0!</v>
      </c>
      <c r="U5" s="8" t="e">
        <f>Autoevaluación!U16/SUM(Autoevaluación!U13:U16)</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78" t="s">
        <v>43</v>
      </c>
      <c r="C6" s="76">
        <f>Autoevaluación!R20/SUM(Autoevaluación!R20:R23)</f>
        <v>0</v>
      </c>
      <c r="D6" s="8">
        <f>Autoevaluación!R21/SUM(Autoevaluación!R20:R23)</f>
        <v>0</v>
      </c>
      <c r="E6" s="8">
        <f>Autoevaluación!R22/SUM(Autoevaluación!R20:R23)</f>
        <v>0.25</v>
      </c>
      <c r="F6" s="8">
        <f>Autoevaluación!R23/SUM(Autoevaluación!R20:R23)</f>
        <v>0.75</v>
      </c>
      <c r="G6" s="307"/>
      <c r="H6" s="8" t="e">
        <f>Autoevaluación!S20/SUM(Autoevaluación!S20:S23)</f>
        <v>#DIV/0!</v>
      </c>
      <c r="I6" s="8" t="e">
        <f>Autoevaluación!S21/SUM(Autoevaluación!S20:S23)</f>
        <v>#DIV/0!</v>
      </c>
      <c r="J6" s="8" t="e">
        <f>Autoevaluación!S20/SUM(Autoevaluación!S20:S23)</f>
        <v>#DIV/0!</v>
      </c>
      <c r="K6" s="8" t="e">
        <f>Autoevaluación!S23/SUM(Autoevaluación!S20:S23)</f>
        <v>#DIV/0!</v>
      </c>
      <c r="L6" s="305"/>
      <c r="M6" s="8" t="e">
        <f>Autoevaluación!T20/SUM(Autoevaluación!T20:T23)</f>
        <v>#DIV/0!</v>
      </c>
      <c r="N6" s="8" t="e">
        <f>Autoevaluación!T21/SUM(Autoevaluación!T20:T23)</f>
        <v>#DIV/0!</v>
      </c>
      <c r="O6" s="8" t="e">
        <f>Autoevaluación!T22/SUM(Autoevaluación!T20:T23)</f>
        <v>#DIV/0!</v>
      </c>
      <c r="P6" s="8" t="e">
        <f>Autoevaluación!T23/SUM(Autoevaluación!T20:T23)</f>
        <v>#DIV/0!</v>
      </c>
      <c r="Q6" s="98"/>
      <c r="R6" s="8" t="e">
        <f>Autoevaluación!U20/SUM(Autoevaluación!U20:U23)</f>
        <v>#DIV/0!</v>
      </c>
      <c r="S6" s="8" t="e">
        <f>Autoevaluación!U21/SUM(Autoevaluación!U20:U23)</f>
        <v>#DIV/0!</v>
      </c>
      <c r="T6" s="8" t="e">
        <f>Autoevaluación!U22/SUM(Autoevaluación!U20:U23)</f>
        <v>#DIV/0!</v>
      </c>
      <c r="U6" s="8" t="e">
        <f>Autoevaluación!U23/SUM(Autoevaluación!U20:U23)</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78" t="s">
        <v>52</v>
      </c>
      <c r="C7" s="76">
        <f>Autoevaluación!R30/SUM(Autoevaluación!R30:R33)</f>
        <v>0</v>
      </c>
      <c r="D7" s="8">
        <f>Autoevaluación!R31/SUM(Autoevaluación!R30:R33)</f>
        <v>0</v>
      </c>
      <c r="E7" s="8">
        <f>Autoevaluación!R32/SUM(Autoevaluación!R30:R33)</f>
        <v>0.25</v>
      </c>
      <c r="F7" s="8">
        <f>Autoevaluación!R33/SUM(Autoevaluación!R30:R33)</f>
        <v>0.75</v>
      </c>
      <c r="G7" s="307"/>
      <c r="H7" s="8" t="e">
        <f>Autoevaluación!S30/SUM(Autoevaluación!S30:S33)</f>
        <v>#DIV/0!</v>
      </c>
      <c r="I7" s="8" t="e">
        <f>Autoevaluación!S31/SUM(Autoevaluación!S30:S33)</f>
        <v>#DIV/0!</v>
      </c>
      <c r="J7" s="8" t="e">
        <f>Autoevaluación!S32/SUM(Autoevaluación!S30:S33)</f>
        <v>#DIV/0!</v>
      </c>
      <c r="K7" s="8" t="e">
        <f>Autoevaluación!S33/SUM(Autoevaluación!S30:S33)</f>
        <v>#DIV/0!</v>
      </c>
      <c r="L7" s="305"/>
      <c r="M7" s="8" t="e">
        <f>Autoevaluación!T30/SUM(Autoevaluación!T30:T33)</f>
        <v>#DIV/0!</v>
      </c>
      <c r="N7" s="8" t="e">
        <f>Autoevaluación!T31/SUM(Autoevaluación!T30:T33)</f>
        <v>#DIV/0!</v>
      </c>
      <c r="O7" s="8" t="e">
        <f>Autoevaluación!T32/SUM(Autoevaluación!T30:T33)</f>
        <v>#DIV/0!</v>
      </c>
      <c r="P7" s="8" t="e">
        <f>Autoevaluación!T33/SUM(Autoevaluación!T30:T33)</f>
        <v>#DIV/0!</v>
      </c>
      <c r="Q7" s="98"/>
      <c r="R7" s="8" t="e">
        <f>Autoevaluación!U30/SUM(Autoevaluación!U30:U33)</f>
        <v>#DIV/0!</v>
      </c>
      <c r="S7" s="8" t="e">
        <f>Autoevaluación!U31/SUM(Autoevaluación!U30:U33)</f>
        <v>#DIV/0!</v>
      </c>
      <c r="T7" s="8" t="e">
        <f>Autoevaluación!U32/SUM(Autoevaluación!U30:U33)</f>
        <v>#DIV/0!</v>
      </c>
      <c r="U7" s="8" t="e">
        <f>Autoevaluación!U33/SUM(Autoevaluación!U30:U33)</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78" t="s">
        <v>57</v>
      </c>
      <c r="C8" s="76">
        <f>Autoevaluación!R36/SUM(Autoevaluación!R36:R39)</f>
        <v>0</v>
      </c>
      <c r="D8" s="8">
        <f>Autoevaluación!R37/SUM(Autoevaluación!R36:R39)</f>
        <v>0</v>
      </c>
      <c r="E8" s="8">
        <f>Autoevaluación!R38/SUM(Autoevaluación!R36:R39)</f>
        <v>0.1111111111111111</v>
      </c>
      <c r="F8" s="8">
        <f>Autoevaluación!R39/SUM(Autoevaluación!R36:R39)</f>
        <v>0.88888888888888884</v>
      </c>
      <c r="G8" s="307"/>
      <c r="H8" s="8" t="e">
        <f>Autoevaluación!S36/SUM(Autoevaluación!S36:S39)</f>
        <v>#DIV/0!</v>
      </c>
      <c r="I8" s="8" t="e">
        <f>Autoevaluación!S37/SUM(Autoevaluación!S36:S39)</f>
        <v>#DIV/0!</v>
      </c>
      <c r="J8" s="8" t="e">
        <f>Autoevaluación!S38/SUM(Autoevaluación!S36:S39)</f>
        <v>#DIV/0!</v>
      </c>
      <c r="K8" s="8" t="e">
        <f>Autoevaluación!S39/SUM(Autoevaluación!S36:S39)</f>
        <v>#DIV/0!</v>
      </c>
      <c r="L8" s="305"/>
      <c r="M8" s="8" t="e">
        <f>Autoevaluación!T36/SUM(Autoevaluación!T36:T39)</f>
        <v>#DIV/0!</v>
      </c>
      <c r="N8" s="8" t="e">
        <f>Autoevaluación!T37/SUM(Autoevaluación!T36:T39)</f>
        <v>#DIV/0!</v>
      </c>
      <c r="O8" s="8" t="e">
        <f>Autoevaluación!T38/SUM(Autoevaluación!T36:T39)</f>
        <v>#DIV/0!</v>
      </c>
      <c r="P8" s="8" t="e">
        <f>Autoevaluación!T39/SUM(Autoevaluación!T36:T39)</f>
        <v>#DIV/0!</v>
      </c>
      <c r="Q8" s="98"/>
      <c r="R8" s="8" t="e">
        <f>Autoevaluación!U36/SUM(Autoevaluación!U36:U39)</f>
        <v>#DIV/0!</v>
      </c>
      <c r="S8" s="8" t="e">
        <f>Autoevaluación!U37/SUM(Autoevaluación!U36:U39)</f>
        <v>#DIV/0!</v>
      </c>
      <c r="T8" s="8" t="e">
        <f>Autoevaluación!U38/SUM(Autoevaluación!U36:U39)</f>
        <v>#DIV/0!</v>
      </c>
      <c r="U8" s="8" t="e">
        <f>Autoevaluación!U39/SUM(Autoevaluación!U36:U39)</f>
        <v>#DIV/0!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78" t="s">
        <v>67</v>
      </c>
      <c r="C9" s="76">
        <f>Autoevaluación!R47/SUM(Autoevaluación!R47:R50)</f>
        <v>0</v>
      </c>
      <c r="D9" s="8">
        <f>Autoevaluación!R48/SUM(Autoevaluación!R47:R50)</f>
        <v>0</v>
      </c>
      <c r="E9" s="8">
        <f>Autoevaluación!R49/SUM(Autoevaluación!R47:R50)</f>
        <v>0.25</v>
      </c>
      <c r="F9" s="8">
        <f>Autoevaluación!R50/SUM(Autoevaluación!R47:R50)</f>
        <v>0.75</v>
      </c>
      <c r="G9" s="307"/>
      <c r="H9" s="8" t="e">
        <f>Autoevaluación!S47/SUM(Autoevaluación!S47:S50)</f>
        <v>#DIV/0!</v>
      </c>
      <c r="I9" s="8" t="e">
        <f>Autoevaluación!S48/SUM(Autoevaluación!S47:S50)</f>
        <v>#DIV/0!</v>
      </c>
      <c r="J9" s="8" t="e">
        <f>Autoevaluación!S49/SUM(Autoevaluación!S47:S50)</f>
        <v>#DIV/0!</v>
      </c>
      <c r="K9" s="8" t="e">
        <f>Autoevaluación!S50/SUM(Autoevaluación!S47:S50)</f>
        <v>#DIV/0!</v>
      </c>
      <c r="L9" s="305"/>
      <c r="M9" s="8" t="e">
        <f>Autoevaluación!T47/SUM(Autoevaluación!T47:T50)</f>
        <v>#DIV/0!</v>
      </c>
      <c r="N9" s="8" t="e">
        <f>Autoevaluación!T48/SUM(Autoevaluación!T47:T50)</f>
        <v>#DIV/0!</v>
      </c>
      <c r="O9" s="8" t="e">
        <f>Autoevaluación!T49/SUM(Autoevaluación!T47:T50)</f>
        <v>#DIV/0!</v>
      </c>
      <c r="P9" s="8" t="e">
        <f>Autoevaluación!T50/SUM(Autoevaluación!T47:T50)</f>
        <v>#DIV/0!</v>
      </c>
      <c r="Q9" s="98"/>
      <c r="R9" s="8" t="e">
        <f>Autoevaluación!U47/SUM(Autoevaluación!U47:U50)</f>
        <v>#DIV/0!</v>
      </c>
      <c r="S9" s="8" t="e">
        <f>Autoevaluación!U48/SUM(Autoevaluación!U47:U50)</f>
        <v>#DIV/0!</v>
      </c>
      <c r="T9" s="8" t="e">
        <f>Autoevaluación!U49/SUM(Autoevaluación!U47:U50)</f>
        <v>#DIV/0!</v>
      </c>
      <c r="U9" s="8" t="e">
        <f>Autoevaluación!U50/SUM(Autoevaluación!U47:U50)</f>
        <v>#DIV/0!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77" t="s">
        <v>126</v>
      </c>
      <c r="C10" s="13">
        <f>AVERAGE(C4:C9)</f>
        <v>0</v>
      </c>
      <c r="D10" s="13">
        <f>AVERAGE(D4:D9)</f>
        <v>0</v>
      </c>
      <c r="E10" s="13">
        <f>AVERAGE(E4:E9)</f>
        <v>0.14351851851851852</v>
      </c>
      <c r="F10" s="13">
        <f>AVERAGE(F4:F9)</f>
        <v>0.85648148148148151</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99"/>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14">
        <v>2023</v>
      </c>
      <c r="C12" s="315"/>
      <c r="D12" s="315"/>
      <c r="E12" s="315"/>
      <c r="F12" s="315"/>
      <c r="G12" s="315"/>
      <c r="H12" s="315"/>
      <c r="I12" s="315"/>
      <c r="J12" s="315"/>
      <c r="K12" s="315"/>
      <c r="L12" s="315"/>
      <c r="M12" s="315"/>
      <c r="N12" s="315"/>
      <c r="O12" s="315"/>
      <c r="P12" s="315"/>
      <c r="Q12" s="315"/>
      <c r="R12" s="315"/>
      <c r="S12" s="315"/>
      <c r="T12" s="315"/>
      <c r="U12" s="316"/>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17" t="s">
        <v>28</v>
      </c>
      <c r="C13" s="318"/>
      <c r="D13" s="318"/>
      <c r="E13" s="318"/>
      <c r="F13" s="318"/>
      <c r="G13" s="318"/>
      <c r="H13" s="318"/>
      <c r="I13" s="318"/>
      <c r="J13" s="318"/>
      <c r="K13" s="318"/>
      <c r="L13" s="318"/>
      <c r="M13" s="318"/>
      <c r="N13" s="318"/>
      <c r="O13" s="318"/>
      <c r="P13" s="318"/>
      <c r="Q13" s="318"/>
      <c r="R13" s="318"/>
      <c r="S13" s="318"/>
      <c r="T13" s="318"/>
      <c r="U13" s="318"/>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100.5" customHeight="1" x14ac:dyDescent="0.2">
      <c r="B14" s="292" t="s">
        <v>361</v>
      </c>
      <c r="C14" s="293"/>
      <c r="D14" s="293"/>
      <c r="E14" s="293"/>
      <c r="F14" s="293"/>
      <c r="G14" s="293"/>
      <c r="H14" s="293"/>
      <c r="I14" s="293"/>
      <c r="J14" s="293"/>
      <c r="K14" s="293"/>
      <c r="L14" s="293"/>
      <c r="M14" s="293"/>
      <c r="N14" s="293"/>
      <c r="O14" s="293"/>
      <c r="P14" s="293"/>
      <c r="Q14" s="293"/>
      <c r="R14" s="293"/>
      <c r="S14" s="293"/>
      <c r="T14" s="293"/>
      <c r="U14" s="294"/>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295"/>
      <c r="C15" s="296"/>
      <c r="D15" s="296"/>
      <c r="E15" s="296"/>
      <c r="F15" s="296"/>
      <c r="G15" s="296"/>
      <c r="H15" s="296"/>
      <c r="I15" s="296"/>
      <c r="J15" s="296"/>
      <c r="K15" s="296"/>
      <c r="L15" s="296"/>
      <c r="M15" s="296"/>
      <c r="N15" s="296"/>
      <c r="O15" s="296"/>
      <c r="P15" s="296"/>
      <c r="Q15" s="296"/>
      <c r="R15" s="296"/>
      <c r="S15" s="296"/>
      <c r="T15" s="296"/>
      <c r="U15" s="29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19" t="s">
        <v>123</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292" t="s">
        <v>360</v>
      </c>
      <c r="C17" s="293"/>
      <c r="D17" s="293"/>
      <c r="E17" s="293"/>
      <c r="F17" s="293"/>
      <c r="G17" s="293"/>
      <c r="H17" s="293"/>
      <c r="I17" s="293"/>
      <c r="J17" s="293"/>
      <c r="K17" s="293"/>
      <c r="L17" s="293"/>
      <c r="M17" s="293"/>
      <c r="N17" s="293"/>
      <c r="O17" s="293"/>
      <c r="P17" s="293"/>
      <c r="Q17" s="293"/>
      <c r="R17" s="293"/>
      <c r="S17" s="293"/>
      <c r="T17" s="293"/>
      <c r="U17" s="294"/>
    </row>
    <row r="18" spans="2:21" ht="60" customHeight="1" x14ac:dyDescent="0.2">
      <c r="B18" s="295"/>
      <c r="C18" s="296"/>
      <c r="D18" s="296"/>
      <c r="E18" s="296"/>
      <c r="F18" s="296"/>
      <c r="G18" s="296"/>
      <c r="H18" s="296"/>
      <c r="I18" s="296"/>
      <c r="J18" s="296"/>
      <c r="K18" s="296"/>
      <c r="L18" s="296"/>
      <c r="M18" s="296"/>
      <c r="N18" s="296"/>
      <c r="O18" s="296"/>
      <c r="P18" s="296"/>
      <c r="Q18" s="296"/>
      <c r="R18" s="296"/>
      <c r="S18" s="296"/>
      <c r="T18" s="296"/>
      <c r="U18" s="297"/>
    </row>
    <row r="19" spans="2:21" ht="60" customHeight="1" x14ac:dyDescent="0.2">
      <c r="B19" s="309"/>
      <c r="C19" s="309"/>
      <c r="D19" s="309"/>
      <c r="E19" s="309"/>
      <c r="F19" s="309"/>
      <c r="G19" s="309"/>
      <c r="H19" s="309"/>
      <c r="I19" s="309"/>
      <c r="J19" s="309"/>
      <c r="K19" s="309"/>
      <c r="L19" s="309"/>
      <c r="M19" s="309"/>
      <c r="N19" s="309"/>
      <c r="O19" s="309"/>
      <c r="P19" s="309"/>
      <c r="Q19" s="309"/>
      <c r="R19" s="309"/>
      <c r="S19" s="309"/>
      <c r="T19" s="309"/>
      <c r="U19" s="309"/>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1">
        <v>2024</v>
      </c>
      <c r="C21" s="321"/>
      <c r="D21" s="321"/>
      <c r="E21" s="321"/>
      <c r="F21" s="321"/>
      <c r="G21" s="321"/>
      <c r="H21" s="321"/>
      <c r="I21" s="321"/>
      <c r="J21" s="321"/>
      <c r="K21" s="321"/>
      <c r="L21" s="321"/>
      <c r="M21" s="321"/>
      <c r="N21" s="321"/>
      <c r="O21" s="321"/>
      <c r="P21" s="321"/>
      <c r="Q21" s="321"/>
      <c r="R21" s="321"/>
      <c r="S21" s="321"/>
      <c r="T21" s="321"/>
      <c r="U21" s="321"/>
    </row>
    <row r="22" spans="2:21" ht="24.95" customHeight="1" x14ac:dyDescent="0.2">
      <c r="B22" s="322" t="s">
        <v>28</v>
      </c>
      <c r="C22" s="322"/>
      <c r="D22" s="322"/>
      <c r="E22" s="322"/>
      <c r="F22" s="322"/>
      <c r="G22" s="322"/>
      <c r="H22" s="322"/>
      <c r="I22" s="322"/>
      <c r="J22" s="322"/>
      <c r="K22" s="322"/>
      <c r="L22" s="322"/>
      <c r="M22" s="322"/>
      <c r="N22" s="322"/>
      <c r="O22" s="322"/>
      <c r="P22" s="322"/>
      <c r="Q22" s="322"/>
      <c r="R22" s="322"/>
      <c r="S22" s="322"/>
      <c r="T22" s="322"/>
      <c r="U22" s="322"/>
    </row>
    <row r="23" spans="2:21" ht="60" customHeight="1" x14ac:dyDescent="0.2">
      <c r="B23" s="309"/>
      <c r="C23" s="309"/>
      <c r="D23" s="309"/>
      <c r="E23" s="309"/>
      <c r="F23" s="309"/>
      <c r="G23" s="309"/>
      <c r="H23" s="309"/>
      <c r="I23" s="309"/>
      <c r="J23" s="309"/>
      <c r="K23" s="309"/>
      <c r="L23" s="309"/>
      <c r="M23" s="309"/>
      <c r="N23" s="309"/>
      <c r="O23" s="309"/>
      <c r="P23" s="309"/>
      <c r="Q23" s="309"/>
      <c r="R23" s="309"/>
      <c r="S23" s="309"/>
      <c r="T23" s="309"/>
      <c r="U23" s="309"/>
    </row>
    <row r="24" spans="2:21" ht="60" customHeight="1" x14ac:dyDescent="0.2">
      <c r="B24" s="323"/>
      <c r="C24" s="324"/>
      <c r="D24" s="324"/>
      <c r="E24" s="324"/>
      <c r="F24" s="324"/>
      <c r="G24" s="324"/>
      <c r="H24" s="324"/>
      <c r="I24" s="324"/>
      <c r="J24" s="324"/>
      <c r="K24" s="324"/>
      <c r="L24" s="324"/>
      <c r="M24" s="324"/>
      <c r="N24" s="324"/>
      <c r="O24" s="324"/>
      <c r="P24" s="324"/>
      <c r="Q24" s="324"/>
      <c r="R24" s="324"/>
      <c r="S24" s="324"/>
      <c r="T24" s="324"/>
      <c r="U24" s="325"/>
    </row>
    <row r="25" spans="2:21" ht="60" customHeight="1" x14ac:dyDescent="0.2">
      <c r="B25" s="323"/>
      <c r="C25" s="324"/>
      <c r="D25" s="324"/>
      <c r="E25" s="324"/>
      <c r="F25" s="324"/>
      <c r="G25" s="324"/>
      <c r="H25" s="324"/>
      <c r="I25" s="324"/>
      <c r="J25" s="324"/>
      <c r="K25" s="324"/>
      <c r="L25" s="324"/>
      <c r="M25" s="324"/>
      <c r="N25" s="324"/>
      <c r="O25" s="324"/>
      <c r="P25" s="324"/>
      <c r="Q25" s="324"/>
      <c r="R25" s="324"/>
      <c r="S25" s="324"/>
      <c r="T25" s="324"/>
      <c r="U25" s="325"/>
    </row>
    <row r="26" spans="2:21" ht="60" customHeight="1" x14ac:dyDescent="0.2">
      <c r="B26" s="309"/>
      <c r="C26" s="309"/>
      <c r="D26" s="309"/>
      <c r="E26" s="309"/>
      <c r="F26" s="309"/>
      <c r="G26" s="309"/>
      <c r="H26" s="309"/>
      <c r="I26" s="309"/>
      <c r="J26" s="309"/>
      <c r="K26" s="309"/>
      <c r="L26" s="309"/>
      <c r="M26" s="309"/>
      <c r="N26" s="309"/>
      <c r="O26" s="309"/>
      <c r="P26" s="309"/>
      <c r="Q26" s="309"/>
      <c r="R26" s="309"/>
      <c r="S26" s="309"/>
      <c r="T26" s="309"/>
      <c r="U26" s="309"/>
    </row>
    <row r="27" spans="2:21" s="15" customFormat="1" ht="24.95" customHeight="1" x14ac:dyDescent="0.25">
      <c r="B27" s="319" t="s">
        <v>123</v>
      </c>
      <c r="C27" s="320"/>
      <c r="D27" s="320"/>
      <c r="E27" s="320"/>
      <c r="F27" s="320"/>
      <c r="G27" s="320"/>
      <c r="H27" s="320"/>
      <c r="I27" s="320"/>
      <c r="J27" s="320"/>
      <c r="K27" s="320"/>
      <c r="L27" s="320"/>
      <c r="M27" s="320"/>
      <c r="N27" s="320"/>
      <c r="O27" s="320"/>
      <c r="P27" s="320"/>
      <c r="Q27" s="320"/>
      <c r="R27" s="320"/>
      <c r="S27" s="320"/>
      <c r="T27" s="320"/>
      <c r="U27" s="320"/>
    </row>
    <row r="28" spans="2:21" ht="60" customHeight="1" x14ac:dyDescent="0.2">
      <c r="B28" s="309"/>
      <c r="C28" s="309"/>
      <c r="D28" s="309"/>
      <c r="E28" s="309"/>
      <c r="F28" s="309"/>
      <c r="G28" s="309"/>
      <c r="H28" s="309"/>
      <c r="I28" s="309"/>
      <c r="J28" s="309"/>
      <c r="K28" s="309"/>
      <c r="L28" s="309"/>
      <c r="M28" s="309"/>
      <c r="N28" s="309"/>
      <c r="O28" s="309"/>
      <c r="P28" s="309"/>
      <c r="Q28" s="309"/>
      <c r="R28" s="309"/>
      <c r="S28" s="309"/>
      <c r="T28" s="309"/>
      <c r="U28" s="309"/>
    </row>
    <row r="29" spans="2:21" ht="60" customHeight="1" x14ac:dyDescent="0.2">
      <c r="B29" s="309"/>
      <c r="C29" s="309"/>
      <c r="D29" s="309"/>
      <c r="E29" s="309"/>
      <c r="F29" s="309"/>
      <c r="G29" s="309"/>
      <c r="H29" s="309"/>
      <c r="I29" s="309"/>
      <c r="J29" s="309"/>
      <c r="K29" s="309"/>
      <c r="L29" s="309"/>
      <c r="M29" s="309"/>
      <c r="N29" s="309"/>
      <c r="O29" s="309"/>
      <c r="P29" s="309"/>
      <c r="Q29" s="309"/>
      <c r="R29" s="309"/>
      <c r="S29" s="309"/>
      <c r="T29" s="309"/>
      <c r="U29" s="309"/>
    </row>
    <row r="30" spans="2:21" ht="60" customHeight="1" x14ac:dyDescent="0.2">
      <c r="B30" s="309"/>
      <c r="C30" s="309"/>
      <c r="D30" s="309"/>
      <c r="E30" s="309"/>
      <c r="F30" s="309"/>
      <c r="G30" s="309"/>
      <c r="H30" s="309"/>
      <c r="I30" s="309"/>
      <c r="J30" s="309"/>
      <c r="K30" s="309"/>
      <c r="L30" s="309"/>
      <c r="M30" s="309"/>
      <c r="N30" s="309"/>
      <c r="O30" s="309"/>
      <c r="P30" s="309"/>
      <c r="Q30" s="309"/>
      <c r="R30" s="309"/>
      <c r="S30" s="309"/>
      <c r="T30" s="309"/>
      <c r="U30" s="309"/>
    </row>
    <row r="31" spans="2:21" ht="60" customHeight="1" x14ac:dyDescent="0.2">
      <c r="B31" s="323"/>
      <c r="C31" s="324"/>
      <c r="D31" s="324"/>
      <c r="E31" s="324"/>
      <c r="F31" s="324"/>
      <c r="G31" s="324"/>
      <c r="H31" s="324"/>
      <c r="I31" s="324"/>
      <c r="J31" s="324"/>
      <c r="K31" s="324"/>
      <c r="L31" s="324"/>
      <c r="M31" s="324"/>
      <c r="N31" s="324"/>
      <c r="O31" s="324"/>
      <c r="P31" s="324"/>
      <c r="Q31" s="324"/>
      <c r="R31" s="324"/>
      <c r="S31" s="324"/>
      <c r="T31" s="324"/>
      <c r="U31" s="325"/>
    </row>
    <row r="32" spans="2:21" ht="60" customHeight="1" x14ac:dyDescent="0.2">
      <c r="B32" s="309"/>
      <c r="C32" s="309"/>
      <c r="D32" s="309"/>
      <c r="E32" s="309"/>
      <c r="F32" s="309"/>
      <c r="G32" s="309"/>
      <c r="H32" s="309"/>
      <c r="I32" s="309"/>
      <c r="J32" s="309"/>
      <c r="K32" s="309"/>
      <c r="L32" s="309"/>
      <c r="M32" s="309"/>
      <c r="N32" s="309"/>
      <c r="O32" s="309"/>
      <c r="P32" s="309"/>
      <c r="Q32" s="309"/>
      <c r="R32" s="309"/>
      <c r="S32" s="309"/>
      <c r="T32" s="309"/>
      <c r="U32" s="309"/>
    </row>
    <row r="33" spans="2:21" ht="16.5" customHeight="1" x14ac:dyDescent="0.2">
      <c r="B33" s="14"/>
      <c r="C33" s="14"/>
      <c r="D33" s="14"/>
      <c r="E33" s="14"/>
      <c r="F33" s="14"/>
      <c r="G33" s="14"/>
      <c r="H33" s="14"/>
      <c r="I33" s="14"/>
      <c r="J33" s="14"/>
      <c r="K33" s="14"/>
      <c r="L33" s="14"/>
      <c r="M33" s="14"/>
      <c r="N33" s="14"/>
      <c r="O33" s="14"/>
      <c r="P33" s="14"/>
      <c r="Q33" s="14"/>
      <c r="R33" s="14"/>
      <c r="S33" s="14"/>
      <c r="T33" s="14"/>
      <c r="U33" s="14"/>
    </row>
    <row r="34" spans="2:21" ht="21.95" customHeight="1" x14ac:dyDescent="0.2">
      <c r="B34" s="310">
        <v>2025</v>
      </c>
      <c r="C34" s="311"/>
      <c r="D34" s="311"/>
      <c r="E34" s="311"/>
      <c r="F34" s="311"/>
      <c r="G34" s="311"/>
      <c r="H34" s="311"/>
      <c r="I34" s="311"/>
      <c r="J34" s="311"/>
      <c r="K34" s="311"/>
      <c r="L34" s="311"/>
      <c r="M34" s="311"/>
      <c r="N34" s="311"/>
      <c r="O34" s="311"/>
      <c r="P34" s="311"/>
      <c r="Q34" s="311"/>
      <c r="R34" s="311"/>
      <c r="S34" s="311"/>
      <c r="T34" s="311"/>
      <c r="U34" s="311"/>
    </row>
    <row r="35" spans="2:21" ht="24.95" customHeight="1" x14ac:dyDescent="0.2">
      <c r="B35" s="312" t="s">
        <v>28</v>
      </c>
      <c r="C35" s="313"/>
      <c r="D35" s="313"/>
      <c r="E35" s="313"/>
      <c r="F35" s="313"/>
      <c r="G35" s="313"/>
      <c r="H35" s="313"/>
      <c r="I35" s="313"/>
      <c r="J35" s="313"/>
      <c r="K35" s="313"/>
      <c r="L35" s="313"/>
      <c r="M35" s="313"/>
      <c r="N35" s="313"/>
      <c r="O35" s="313"/>
      <c r="P35" s="313"/>
      <c r="Q35" s="313"/>
      <c r="R35" s="313"/>
      <c r="S35" s="313"/>
      <c r="T35" s="313"/>
      <c r="U35" s="313"/>
    </row>
    <row r="36" spans="2:21" ht="60" customHeight="1" x14ac:dyDescent="0.2">
      <c r="B36" s="309"/>
      <c r="C36" s="309"/>
      <c r="D36" s="309"/>
      <c r="E36" s="309"/>
      <c r="F36" s="309"/>
      <c r="G36" s="309"/>
      <c r="H36" s="309"/>
      <c r="I36" s="309"/>
      <c r="J36" s="309"/>
      <c r="K36" s="309"/>
      <c r="L36" s="309"/>
      <c r="M36" s="309"/>
      <c r="N36" s="309"/>
      <c r="O36" s="309"/>
      <c r="P36" s="309"/>
      <c r="Q36" s="309"/>
      <c r="R36" s="309"/>
      <c r="S36" s="309"/>
      <c r="T36" s="309"/>
      <c r="U36" s="309"/>
    </row>
    <row r="37" spans="2:21" ht="60" customHeight="1" x14ac:dyDescent="0.2">
      <c r="B37" s="323"/>
      <c r="C37" s="324"/>
      <c r="D37" s="324"/>
      <c r="E37" s="324"/>
      <c r="F37" s="324"/>
      <c r="G37" s="324"/>
      <c r="H37" s="324"/>
      <c r="I37" s="324"/>
      <c r="J37" s="324"/>
      <c r="K37" s="324"/>
      <c r="L37" s="324"/>
      <c r="M37" s="324"/>
      <c r="N37" s="324"/>
      <c r="O37" s="324"/>
      <c r="P37" s="324"/>
      <c r="Q37" s="324"/>
      <c r="R37" s="324"/>
      <c r="S37" s="324"/>
      <c r="T37" s="324"/>
      <c r="U37" s="325"/>
    </row>
    <row r="38" spans="2:21" ht="60" customHeight="1" x14ac:dyDescent="0.2">
      <c r="B38" s="323"/>
      <c r="C38" s="324"/>
      <c r="D38" s="324"/>
      <c r="E38" s="324"/>
      <c r="F38" s="324"/>
      <c r="G38" s="324"/>
      <c r="H38" s="324"/>
      <c r="I38" s="324"/>
      <c r="J38" s="324"/>
      <c r="K38" s="324"/>
      <c r="L38" s="324"/>
      <c r="M38" s="324"/>
      <c r="N38" s="324"/>
      <c r="O38" s="324"/>
      <c r="P38" s="324"/>
      <c r="Q38" s="324"/>
      <c r="R38" s="324"/>
      <c r="S38" s="324"/>
      <c r="T38" s="324"/>
      <c r="U38" s="325"/>
    </row>
    <row r="39" spans="2:21" ht="60" customHeight="1" x14ac:dyDescent="0.2">
      <c r="B39" s="323"/>
      <c r="C39" s="324"/>
      <c r="D39" s="324"/>
      <c r="E39" s="324"/>
      <c r="F39" s="324"/>
      <c r="G39" s="324"/>
      <c r="H39" s="324"/>
      <c r="I39" s="324"/>
      <c r="J39" s="324"/>
      <c r="K39" s="324"/>
      <c r="L39" s="324"/>
      <c r="M39" s="324"/>
      <c r="N39" s="324"/>
      <c r="O39" s="324"/>
      <c r="P39" s="324"/>
      <c r="Q39" s="324"/>
      <c r="R39" s="324"/>
      <c r="S39" s="324"/>
      <c r="T39" s="324"/>
      <c r="U39" s="325"/>
    </row>
    <row r="40" spans="2:21" ht="60" customHeight="1" x14ac:dyDescent="0.2">
      <c r="B40" s="309"/>
      <c r="C40" s="309"/>
      <c r="D40" s="309"/>
      <c r="E40" s="309"/>
      <c r="F40" s="309"/>
      <c r="G40" s="309"/>
      <c r="H40" s="309"/>
      <c r="I40" s="309"/>
      <c r="J40" s="309"/>
      <c r="K40" s="309"/>
      <c r="L40" s="309"/>
      <c r="M40" s="309"/>
      <c r="N40" s="309"/>
      <c r="O40" s="309"/>
      <c r="P40" s="309"/>
      <c r="Q40" s="309"/>
      <c r="R40" s="309"/>
      <c r="S40" s="309"/>
      <c r="T40" s="309"/>
      <c r="U40" s="309"/>
    </row>
    <row r="41" spans="2:21" s="15" customFormat="1" ht="24.95" customHeight="1" x14ac:dyDescent="0.25">
      <c r="B41" s="319" t="s">
        <v>123</v>
      </c>
      <c r="C41" s="320"/>
      <c r="D41" s="320"/>
      <c r="E41" s="320"/>
      <c r="F41" s="320"/>
      <c r="G41" s="320"/>
      <c r="H41" s="320"/>
      <c r="I41" s="320"/>
      <c r="J41" s="320"/>
      <c r="K41" s="320"/>
      <c r="L41" s="320"/>
      <c r="M41" s="320"/>
      <c r="N41" s="320"/>
      <c r="O41" s="320"/>
      <c r="P41" s="320"/>
      <c r="Q41" s="320"/>
      <c r="R41" s="320"/>
      <c r="S41" s="320"/>
      <c r="T41" s="320"/>
      <c r="U41" s="320"/>
    </row>
    <row r="42" spans="2:21" ht="60" customHeight="1" x14ac:dyDescent="0.2">
      <c r="B42" s="309"/>
      <c r="C42" s="309"/>
      <c r="D42" s="309"/>
      <c r="E42" s="309"/>
      <c r="F42" s="309"/>
      <c r="G42" s="309"/>
      <c r="H42" s="309"/>
      <c r="I42" s="309"/>
      <c r="J42" s="309"/>
      <c r="K42" s="309"/>
      <c r="L42" s="309"/>
      <c r="M42" s="309"/>
      <c r="N42" s="309"/>
      <c r="O42" s="309"/>
      <c r="P42" s="309"/>
      <c r="Q42" s="309"/>
      <c r="R42" s="309"/>
      <c r="S42" s="309"/>
      <c r="T42" s="309"/>
      <c r="U42" s="309"/>
    </row>
    <row r="43" spans="2:21" ht="60" customHeight="1" x14ac:dyDescent="0.2">
      <c r="B43" s="309"/>
      <c r="C43" s="309"/>
      <c r="D43" s="309"/>
      <c r="E43" s="309"/>
      <c r="F43" s="309"/>
      <c r="G43" s="309"/>
      <c r="H43" s="309"/>
      <c r="I43" s="309"/>
      <c r="J43" s="309"/>
      <c r="K43" s="309"/>
      <c r="L43" s="309"/>
      <c r="M43" s="309"/>
      <c r="N43" s="309"/>
      <c r="O43" s="309"/>
      <c r="P43" s="309"/>
      <c r="Q43" s="309"/>
      <c r="R43" s="309"/>
      <c r="S43" s="309"/>
      <c r="T43" s="309"/>
      <c r="U43" s="309"/>
    </row>
    <row r="44" spans="2:21" ht="60" customHeight="1" x14ac:dyDescent="0.2">
      <c r="B44" s="323"/>
      <c r="C44" s="324"/>
      <c r="D44" s="324"/>
      <c r="E44" s="324"/>
      <c r="F44" s="324"/>
      <c r="G44" s="324"/>
      <c r="H44" s="324"/>
      <c r="I44" s="324"/>
      <c r="J44" s="324"/>
      <c r="K44" s="324"/>
      <c r="L44" s="324"/>
      <c r="M44" s="324"/>
      <c r="N44" s="324"/>
      <c r="O44" s="324"/>
      <c r="P44" s="324"/>
      <c r="Q44" s="324"/>
      <c r="R44" s="324"/>
      <c r="S44" s="324"/>
      <c r="T44" s="324"/>
      <c r="U44" s="325"/>
    </row>
    <row r="45" spans="2:21" ht="60" customHeight="1" x14ac:dyDescent="0.2">
      <c r="B45" s="309"/>
      <c r="C45" s="309"/>
      <c r="D45" s="309"/>
      <c r="E45" s="309"/>
      <c r="F45" s="309"/>
      <c r="G45" s="309"/>
      <c r="H45" s="309"/>
      <c r="I45" s="309"/>
      <c r="J45" s="309"/>
      <c r="K45" s="309"/>
      <c r="L45" s="309"/>
      <c r="M45" s="309"/>
      <c r="N45" s="309"/>
      <c r="O45" s="309"/>
      <c r="P45" s="309"/>
      <c r="Q45" s="309"/>
      <c r="R45" s="309"/>
      <c r="S45" s="309"/>
      <c r="T45" s="309"/>
      <c r="U45" s="309"/>
    </row>
    <row r="47" spans="2:21" x14ac:dyDescent="0.2">
      <c r="B47" s="326">
        <v>2026</v>
      </c>
      <c r="C47" s="327"/>
      <c r="D47" s="327"/>
      <c r="E47" s="327"/>
      <c r="F47" s="327"/>
      <c r="G47" s="327"/>
      <c r="H47" s="327"/>
      <c r="I47" s="327"/>
      <c r="J47" s="327"/>
      <c r="K47" s="327"/>
      <c r="L47" s="327"/>
      <c r="M47" s="327"/>
      <c r="N47" s="327"/>
      <c r="O47" s="327"/>
      <c r="P47" s="327"/>
      <c r="Q47" s="327"/>
      <c r="R47" s="327"/>
      <c r="S47" s="327"/>
      <c r="T47" s="327"/>
      <c r="U47" s="327"/>
    </row>
    <row r="48" spans="2:21" ht="19.5" x14ac:dyDescent="0.2">
      <c r="B48" s="312" t="s">
        <v>28</v>
      </c>
      <c r="C48" s="313"/>
      <c r="D48" s="313"/>
      <c r="E48" s="313"/>
      <c r="F48" s="313"/>
      <c r="G48" s="313"/>
      <c r="H48" s="313"/>
      <c r="I48" s="313"/>
      <c r="J48" s="313"/>
      <c r="K48" s="313"/>
      <c r="L48" s="313"/>
      <c r="M48" s="313"/>
      <c r="N48" s="313"/>
      <c r="O48" s="313"/>
      <c r="P48" s="313"/>
      <c r="Q48" s="313"/>
      <c r="R48" s="313"/>
      <c r="S48" s="313"/>
      <c r="T48" s="313"/>
      <c r="U48" s="313"/>
    </row>
    <row r="49" spans="2:21" ht="60.75" customHeight="1" x14ac:dyDescent="0.2">
      <c r="B49" s="309"/>
      <c r="C49" s="309"/>
      <c r="D49" s="309"/>
      <c r="E49" s="309"/>
      <c r="F49" s="309"/>
      <c r="G49" s="309"/>
      <c r="H49" s="309"/>
      <c r="I49" s="309"/>
      <c r="J49" s="309"/>
      <c r="K49" s="309"/>
      <c r="L49" s="309"/>
      <c r="M49" s="309"/>
      <c r="N49" s="309"/>
      <c r="O49" s="309"/>
      <c r="P49" s="309"/>
      <c r="Q49" s="309"/>
      <c r="R49" s="309"/>
      <c r="S49" s="309"/>
      <c r="T49" s="309"/>
      <c r="U49" s="309"/>
    </row>
    <row r="50" spans="2:21" ht="60" customHeight="1" x14ac:dyDescent="0.2">
      <c r="B50" s="309"/>
      <c r="C50" s="309"/>
      <c r="D50" s="309"/>
      <c r="E50" s="309"/>
      <c r="F50" s="309"/>
      <c r="G50" s="309"/>
      <c r="H50" s="309"/>
      <c r="I50" s="309"/>
      <c r="J50" s="309"/>
      <c r="K50" s="309"/>
      <c r="L50" s="309"/>
      <c r="M50" s="309"/>
      <c r="N50" s="309"/>
      <c r="O50" s="309"/>
      <c r="P50" s="309"/>
      <c r="Q50" s="309"/>
      <c r="R50" s="309"/>
      <c r="S50" s="309"/>
      <c r="T50" s="309"/>
      <c r="U50" s="309"/>
    </row>
    <row r="51" spans="2:21" ht="19.5" x14ac:dyDescent="0.2">
      <c r="B51" s="319" t="s">
        <v>123</v>
      </c>
      <c r="C51" s="320"/>
      <c r="D51" s="320"/>
      <c r="E51" s="320"/>
      <c r="F51" s="320"/>
      <c r="G51" s="320"/>
      <c r="H51" s="320"/>
      <c r="I51" s="320"/>
      <c r="J51" s="320"/>
      <c r="K51" s="320"/>
      <c r="L51" s="320"/>
      <c r="M51" s="320"/>
      <c r="N51" s="320"/>
      <c r="O51" s="320"/>
      <c r="P51" s="320"/>
      <c r="Q51" s="320"/>
      <c r="R51" s="320"/>
      <c r="S51" s="320"/>
      <c r="T51" s="320"/>
      <c r="U51" s="320"/>
    </row>
    <row r="52" spans="2:21" ht="45.75" customHeight="1" x14ac:dyDescent="0.2">
      <c r="B52" s="309"/>
      <c r="C52" s="309"/>
      <c r="D52" s="309"/>
      <c r="E52" s="309"/>
      <c r="F52" s="309"/>
      <c r="G52" s="309"/>
      <c r="H52" s="309"/>
      <c r="I52" s="309"/>
      <c r="J52" s="309"/>
      <c r="K52" s="309"/>
      <c r="L52" s="309"/>
      <c r="M52" s="309"/>
      <c r="N52" s="309"/>
      <c r="O52" s="309"/>
      <c r="P52" s="309"/>
      <c r="Q52" s="309"/>
      <c r="R52" s="309"/>
      <c r="S52" s="309"/>
      <c r="T52" s="309"/>
      <c r="U52" s="309"/>
    </row>
    <row r="53" spans="2:21" ht="48" customHeight="1" x14ac:dyDescent="0.2">
      <c r="B53" s="309"/>
      <c r="C53" s="309"/>
      <c r="D53" s="309"/>
      <c r="E53" s="309"/>
      <c r="F53" s="309"/>
      <c r="G53" s="309"/>
      <c r="H53" s="309"/>
      <c r="I53" s="309"/>
      <c r="J53" s="309"/>
      <c r="K53" s="309"/>
      <c r="L53" s="309"/>
      <c r="M53" s="309"/>
      <c r="N53" s="309"/>
      <c r="O53" s="309"/>
      <c r="P53" s="309"/>
      <c r="Q53" s="309"/>
      <c r="R53" s="309"/>
      <c r="S53" s="309"/>
      <c r="T53" s="309"/>
      <c r="U53" s="309"/>
    </row>
    <row r="54" spans="2:21" ht="56.25" customHeight="1" x14ac:dyDescent="0.2">
      <c r="B54" s="309"/>
      <c r="C54" s="309"/>
      <c r="D54" s="309"/>
      <c r="E54" s="309"/>
      <c r="F54" s="309"/>
      <c r="G54" s="309"/>
      <c r="H54" s="309"/>
      <c r="I54" s="309"/>
      <c r="J54" s="309"/>
      <c r="K54" s="309"/>
      <c r="L54" s="309"/>
      <c r="M54" s="309"/>
      <c r="N54" s="309"/>
      <c r="O54" s="309"/>
      <c r="P54" s="309"/>
      <c r="Q54" s="309"/>
      <c r="R54" s="309"/>
      <c r="S54" s="309"/>
      <c r="T54" s="309"/>
      <c r="U54" s="309"/>
    </row>
    <row r="65503" spans="2:22" x14ac:dyDescent="0.2">
      <c r="B65503" s="11" t="s">
        <v>29</v>
      </c>
      <c r="C65503" s="11"/>
      <c r="D65503" s="11"/>
      <c r="E65503" s="11"/>
      <c r="F65503" s="11"/>
      <c r="G65503" s="11"/>
      <c r="H65503" s="11"/>
      <c r="I65503" s="11"/>
      <c r="J65503" s="11"/>
      <c r="K65503" s="11"/>
      <c r="L65503" s="11"/>
      <c r="M65503" s="11"/>
      <c r="N65503" s="11"/>
      <c r="O65503" s="11"/>
      <c r="P65503" s="11"/>
      <c r="Q65503" s="11"/>
      <c r="R65503" s="11"/>
      <c r="S65503" s="11"/>
      <c r="T65503" s="11"/>
      <c r="U65503" s="11"/>
      <c r="V65503" s="11"/>
    </row>
    <row r="65504" spans="2:22" x14ac:dyDescent="0.2">
      <c r="B65504" s="12" t="s">
        <v>30</v>
      </c>
      <c r="C65504" s="12"/>
      <c r="D65504" s="12"/>
      <c r="E65504" s="12"/>
      <c r="F65504" s="12"/>
      <c r="G65504" s="12"/>
      <c r="H65504" s="12"/>
      <c r="I65504" s="12"/>
      <c r="J65504" s="12"/>
      <c r="K65504" s="12"/>
      <c r="L65504" s="12"/>
      <c r="M65504" s="12"/>
      <c r="N65504" s="12"/>
      <c r="O65504" s="12"/>
      <c r="P65504" s="12"/>
      <c r="Q65504" s="12"/>
      <c r="R65504" s="12"/>
      <c r="S65504" s="12"/>
      <c r="T65504" s="12"/>
      <c r="U65504" s="12"/>
      <c r="V65504" s="12"/>
    </row>
    <row r="65505" spans="2:22" x14ac:dyDescent="0.2">
      <c r="B65505" s="12" t="s">
        <v>31</v>
      </c>
      <c r="C65505" s="12"/>
      <c r="D65505" s="12"/>
      <c r="E65505" s="12"/>
      <c r="F65505" s="12"/>
      <c r="G65505" s="12"/>
      <c r="H65505" s="12"/>
      <c r="I65505" s="12"/>
      <c r="J65505" s="12"/>
      <c r="K65505" s="12"/>
      <c r="L65505" s="12"/>
      <c r="M65505" s="12"/>
      <c r="N65505" s="12"/>
      <c r="O65505" s="12"/>
      <c r="P65505" s="12"/>
      <c r="Q65505" s="12"/>
      <c r="R65505" s="12"/>
      <c r="S65505" s="12"/>
      <c r="T65505" s="12"/>
      <c r="U65505" s="12"/>
      <c r="V65505" s="12"/>
    </row>
  </sheetData>
  <mergeCells count="46">
    <mergeCell ref="B43:U43"/>
    <mergeCell ref="B45:U45"/>
    <mergeCell ref="B53:U53"/>
    <mergeCell ref="B54:U54"/>
    <mergeCell ref="B47:U47"/>
    <mergeCell ref="B48:U48"/>
    <mergeCell ref="B49:U49"/>
    <mergeCell ref="B50:U50"/>
    <mergeCell ref="B51:U51"/>
    <mergeCell ref="B52:U52"/>
    <mergeCell ref="B44:U44"/>
    <mergeCell ref="B29:U29"/>
    <mergeCell ref="B32:U32"/>
    <mergeCell ref="B36:U36"/>
    <mergeCell ref="B40:U40"/>
    <mergeCell ref="B41:U41"/>
    <mergeCell ref="B30:U30"/>
    <mergeCell ref="B31:U31"/>
    <mergeCell ref="B37:U37"/>
    <mergeCell ref="B38:U38"/>
    <mergeCell ref="B39:U39"/>
    <mergeCell ref="B42:U42"/>
    <mergeCell ref="B34:U34"/>
    <mergeCell ref="B35:U35"/>
    <mergeCell ref="B12:U12"/>
    <mergeCell ref="B13:U13"/>
    <mergeCell ref="B16:U16"/>
    <mergeCell ref="B19:U19"/>
    <mergeCell ref="B21:U21"/>
    <mergeCell ref="B22:U22"/>
    <mergeCell ref="B23:U23"/>
    <mergeCell ref="B26:U26"/>
    <mergeCell ref="B27:U27"/>
    <mergeCell ref="B28:U28"/>
    <mergeCell ref="B24:U24"/>
    <mergeCell ref="B25:U25"/>
    <mergeCell ref="B14:U15"/>
    <mergeCell ref="B17:U18"/>
    <mergeCell ref="V2:V3"/>
    <mergeCell ref="H2:K2"/>
    <mergeCell ref="M2:P2"/>
    <mergeCell ref="C2:F2"/>
    <mergeCell ref="B2:B3"/>
    <mergeCell ref="L3:L9"/>
    <mergeCell ref="G3:G9"/>
    <mergeCell ref="R2:U2"/>
  </mergeCells>
  <phoneticPr fontId="2" type="noConversion"/>
  <hyperlinks>
    <hyperlink ref="B65505" r:id="rId1"/>
    <hyperlink ref="B65504"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zoomScale="55" zoomScaleNormal="55" workbookViewId="0">
      <selection activeCell="B14" sqref="B14:U15"/>
    </sheetView>
  </sheetViews>
  <sheetFormatPr baseColWidth="10" defaultRowHeight="15" x14ac:dyDescent="0.2"/>
  <cols>
    <col min="1" max="1" width="1.42578125" style="1" customWidth="1"/>
    <col min="2" max="2" width="34.7109375" style="1" customWidth="1"/>
    <col min="3" max="5" width="7.7109375" style="1" customWidth="1"/>
    <col min="6" max="6" width="9.85546875" style="1" customWidth="1"/>
    <col min="7" max="7" width="1.7109375" style="1" customWidth="1"/>
    <col min="8" max="10" width="7.7109375" style="1" customWidth="1"/>
    <col min="11" max="11" width="10.140625" style="1" customWidth="1"/>
    <col min="12" max="12" width="1.7109375" style="1" customWidth="1"/>
    <col min="13" max="15" width="7.7109375" style="1" customWidth="1"/>
    <col min="16" max="16" width="9.855468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02" t="s">
        <v>127</v>
      </c>
      <c r="C2" s="301" t="s">
        <v>187</v>
      </c>
      <c r="D2" s="301"/>
      <c r="E2" s="301"/>
      <c r="F2" s="301"/>
      <c r="G2" s="2"/>
      <c r="H2" s="299" t="s">
        <v>188</v>
      </c>
      <c r="I2" s="299"/>
      <c r="J2" s="299"/>
      <c r="K2" s="299"/>
      <c r="L2" s="3"/>
      <c r="M2" s="300" t="s">
        <v>189</v>
      </c>
      <c r="N2" s="300"/>
      <c r="O2" s="300"/>
      <c r="P2" s="300"/>
      <c r="Q2" s="102"/>
      <c r="R2" s="308" t="s">
        <v>356</v>
      </c>
      <c r="S2" s="308"/>
      <c r="T2" s="308"/>
      <c r="U2" s="308"/>
      <c r="V2" s="298"/>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03"/>
      <c r="C3" s="4">
        <v>1</v>
      </c>
      <c r="D3" s="4">
        <v>2</v>
      </c>
      <c r="E3" s="5">
        <v>3</v>
      </c>
      <c r="F3" s="6">
        <v>4</v>
      </c>
      <c r="G3" s="306"/>
      <c r="H3" s="4">
        <v>1</v>
      </c>
      <c r="I3" s="4">
        <v>2</v>
      </c>
      <c r="J3" s="5">
        <v>3</v>
      </c>
      <c r="K3" s="6">
        <v>4</v>
      </c>
      <c r="L3" s="304"/>
      <c r="M3" s="4">
        <v>1</v>
      </c>
      <c r="N3" s="4">
        <v>2</v>
      </c>
      <c r="O3" s="5">
        <v>3</v>
      </c>
      <c r="P3" s="6">
        <v>4</v>
      </c>
      <c r="Q3" s="103"/>
      <c r="R3" s="4">
        <v>1</v>
      </c>
      <c r="S3" s="4">
        <v>2</v>
      </c>
      <c r="T3" s="5">
        <v>3</v>
      </c>
      <c r="U3" s="6">
        <v>4</v>
      </c>
      <c r="V3" s="298"/>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78" t="s">
        <v>384</v>
      </c>
      <c r="C4" s="76">
        <f>Autoevaluación!R55/SUM(Autoevaluación!R55:R58)</f>
        <v>0</v>
      </c>
      <c r="D4" s="8">
        <f>Autoevaluación!R56/SUM(Autoevaluación!R55:R58)</f>
        <v>0</v>
      </c>
      <c r="E4" s="8">
        <f>Autoevaluación!R57/SUM(Autoevaluación!R55:R58)</f>
        <v>0</v>
      </c>
      <c r="F4" s="8">
        <f>Autoevaluación!R58/SUM(Autoevaluación!R55:R58)</f>
        <v>1</v>
      </c>
      <c r="G4" s="307"/>
      <c r="H4" s="8" t="e">
        <f>Autoevaluación!S55/SUM(Autoevaluación!S55:S59)</f>
        <v>#DIV/0!</v>
      </c>
      <c r="I4" s="8" t="e">
        <f>Autoevaluación!S56/SUM(Autoevaluación!S55:S58)</f>
        <v>#DIV/0!</v>
      </c>
      <c r="J4" s="8" t="e">
        <f>Autoevaluación!S57/SUM(Autoevaluación!S55:S58)</f>
        <v>#DIV/0!</v>
      </c>
      <c r="K4" s="8" t="e">
        <f>Autoevaluación!S58/SUM(Autoevaluación!S55:S58)</f>
        <v>#DIV/0!</v>
      </c>
      <c r="L4" s="305"/>
      <c r="M4" s="8" t="e">
        <f>Autoevaluación!T55/SUM(Autoevaluación!T55:T58)</f>
        <v>#DIV/0!</v>
      </c>
      <c r="N4" s="8" t="e">
        <f>Autoevaluación!T56/SUM(Autoevaluación!T55:T58)</f>
        <v>#DIV/0!</v>
      </c>
      <c r="O4" s="8" t="e">
        <f>Autoevaluación!T57/SUM(Autoevaluación!T55:T58)</f>
        <v>#DIV/0!</v>
      </c>
      <c r="P4" s="8" t="e">
        <f>Autoevaluación!T58/SUM(Autoevaluación!T55:T58)</f>
        <v>#DIV/0!</v>
      </c>
      <c r="Q4" s="98"/>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78" t="s">
        <v>385</v>
      </c>
      <c r="C5" s="76">
        <f>Autoevaluación!R62/SUM(Autoevaluación!R62:R65)</f>
        <v>0</v>
      </c>
      <c r="D5" s="8">
        <f>Autoevaluación!R63/SUM(Autoevaluación!R62:R65)</f>
        <v>0</v>
      </c>
      <c r="E5" s="8">
        <f>Autoevaluación!R64/SUM(Autoevaluación!R62:R65)</f>
        <v>0.25</v>
      </c>
      <c r="F5" s="8">
        <f>Autoevaluación!R65/SUM(Autoevaluación!R62:R65)</f>
        <v>0.75</v>
      </c>
      <c r="G5" s="307"/>
      <c r="H5" s="8" t="e">
        <f>Autoevaluación!S62/SUM(Autoevaluación!S62:S65)</f>
        <v>#DIV/0!</v>
      </c>
      <c r="I5" s="8" t="e">
        <f>Autoevaluación!S63/SUM(Autoevaluación!S62:S65)</f>
        <v>#DIV/0!</v>
      </c>
      <c r="J5" s="8" t="e">
        <f>Autoevaluación!S64/SUM(Autoevaluación!S62:S65)</f>
        <v>#DIV/0!</v>
      </c>
      <c r="K5" s="8" t="e">
        <f>Autoevaluación!S65/SUM(Autoevaluación!S62:S65)</f>
        <v>#DIV/0!</v>
      </c>
      <c r="L5" s="305"/>
      <c r="M5" s="8" t="e">
        <f>Autoevaluación!T62/SUM(Autoevaluación!T62:T65)</f>
        <v>#DIV/0!</v>
      </c>
      <c r="N5" s="8" t="e">
        <f>Autoevaluación!T63/SUM(Autoevaluación!T62:T65)</f>
        <v>#DIV/0!</v>
      </c>
      <c r="O5" s="8" t="e">
        <f>Autoevaluación!T64/SUM(Autoevaluación!T62:T65)</f>
        <v>#DIV/0!</v>
      </c>
      <c r="P5" s="8" t="e">
        <f>Autoevaluación!T65/SUM(Autoevaluación!T62:T65)</f>
        <v>#DIV/0!</v>
      </c>
      <c r="Q5" s="98"/>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78" t="s">
        <v>386</v>
      </c>
      <c r="C6" s="76">
        <f>Autoevaluación!R68/SUM(Autoevaluación!R68:R71)</f>
        <v>0</v>
      </c>
      <c r="D6" s="8">
        <f>Autoevaluación!R69/SUM(Autoevaluación!R68:R71)</f>
        <v>0</v>
      </c>
      <c r="E6" s="8">
        <f>Autoevaluación!R70/SUM(Autoevaluación!R68:R71)</f>
        <v>0</v>
      </c>
      <c r="F6" s="8">
        <f>Autoevaluación!R71/SUM(Autoevaluación!R68:R71)</f>
        <v>1</v>
      </c>
      <c r="G6" s="307"/>
      <c r="H6" s="8" t="e">
        <f>Autoevaluación!S68/SUM(Autoevaluación!S68:S71)</f>
        <v>#DIV/0!</v>
      </c>
      <c r="I6" s="8" t="e">
        <f>Autoevaluación!S69/SUM(Autoevaluación!S68:S71)</f>
        <v>#DIV/0!</v>
      </c>
      <c r="J6" s="8" t="e">
        <f>Autoevaluación!S70/SUM(Autoevaluación!S68:S71)</f>
        <v>#DIV/0!</v>
      </c>
      <c r="K6" s="8" t="e">
        <f>Autoevaluación!S71/SUM(Autoevaluación!S68:S71)</f>
        <v>#DIV/0!</v>
      </c>
      <c r="L6" s="305"/>
      <c r="M6" s="8" t="e">
        <f>Autoevaluación!T68/SUM(Autoevaluación!T68:T71)</f>
        <v>#DIV/0!</v>
      </c>
      <c r="N6" s="8" t="e">
        <f>Autoevaluación!T69/SUM(Autoevaluación!T68:T71)</f>
        <v>#DIV/0!</v>
      </c>
      <c r="O6" s="8" t="e">
        <f>Autoevaluación!T70/SUM(Autoevaluación!T68:T71)</f>
        <v>#DIV/0!</v>
      </c>
      <c r="P6" s="8" t="e">
        <f>Autoevaluación!T71/SUM(Autoevaluación!T68:T71)</f>
        <v>#DIV/0!</v>
      </c>
      <c r="Q6" s="98"/>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78" t="s">
        <v>387</v>
      </c>
      <c r="C7" s="76">
        <f>Autoevaluación!R74/SUM(Autoevaluación!R74:R77)</f>
        <v>0</v>
      </c>
      <c r="D7" s="8">
        <f>Autoevaluación!R75/SUM(Autoevaluación!R74:R77)</f>
        <v>0</v>
      </c>
      <c r="E7" s="8">
        <f>Autoevaluación!R76/SUM(Autoevaluación!R74:R77)</f>
        <v>0.16666666666666666</v>
      </c>
      <c r="F7" s="8">
        <f>Autoevaluación!R77/SUM(Autoevaluación!R74:R77)</f>
        <v>0.83333333333333337</v>
      </c>
      <c r="G7" s="307"/>
      <c r="H7" s="8" t="e">
        <f>Autoevaluación!S74/SUM(Autoevaluación!S74:S77)</f>
        <v>#DIV/0!</v>
      </c>
      <c r="I7" s="8" t="e">
        <f>Autoevaluación!S75/SUM(Autoevaluación!S74:S77)</f>
        <v>#DIV/0!</v>
      </c>
      <c r="J7" s="8" t="e">
        <f>Autoevaluación!S76/SUM(Autoevaluación!S74:S77)</f>
        <v>#DIV/0!</v>
      </c>
      <c r="K7" s="8" t="e">
        <f>Autoevaluación!S77/SUM(Autoevaluación!S74:S77)</f>
        <v>#DIV/0!</v>
      </c>
      <c r="L7" s="305"/>
      <c r="M7" s="8" t="e">
        <f>Autoevaluación!T74/SUM(Autoevaluación!T74:T77)</f>
        <v>#DIV/0!</v>
      </c>
      <c r="N7" s="8" t="e">
        <f>Autoevaluación!T75/SUM(Autoevaluación!T74:T77)</f>
        <v>#DIV/0!</v>
      </c>
      <c r="O7" s="8" t="e">
        <f>Autoevaluación!T76/SUM(Autoevaluación!T74:T77)</f>
        <v>#DIV/0!</v>
      </c>
      <c r="P7" s="8" t="e">
        <f>Autoevaluación!T77/SUM(Autoevaluación!T74:T77)</f>
        <v>#DIV/0!</v>
      </c>
      <c r="Q7" s="98"/>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79"/>
      <c r="C8" s="8"/>
      <c r="D8" s="8"/>
      <c r="E8" s="8"/>
      <c r="F8" s="8"/>
      <c r="G8" s="307"/>
      <c r="H8" s="8"/>
      <c r="I8" s="8"/>
      <c r="J8" s="8"/>
      <c r="K8" s="8"/>
      <c r="L8" s="305"/>
      <c r="M8" s="8"/>
      <c r="N8" s="8"/>
      <c r="O8" s="8"/>
      <c r="P8" s="8"/>
      <c r="Q8" s="98"/>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07"/>
      <c r="H9" s="8"/>
      <c r="I9" s="8"/>
      <c r="J9" s="8"/>
      <c r="K9" s="8"/>
      <c r="L9" s="305"/>
      <c r="M9" s="8"/>
      <c r="N9" s="8"/>
      <c r="O9" s="8"/>
      <c r="P9" s="8"/>
      <c r="Q9" s="98"/>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388</v>
      </c>
      <c r="C10" s="13">
        <f>AVERAGE(C4:C9)</f>
        <v>0</v>
      </c>
      <c r="D10" s="13">
        <f>AVERAGE(D4:D9)</f>
        <v>0</v>
      </c>
      <c r="E10" s="13">
        <f>AVERAGE(E4:E9)</f>
        <v>0.10416666666666666</v>
      </c>
      <c r="F10" s="13">
        <f>AVERAGE(F4:F9)</f>
        <v>0.89583333333333337</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99"/>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01" t="s">
        <v>187</v>
      </c>
      <c r="C12" s="301"/>
      <c r="D12" s="301"/>
      <c r="E12" s="301"/>
      <c r="F12" s="301"/>
      <c r="G12" s="301"/>
      <c r="H12" s="301"/>
      <c r="I12" s="301"/>
      <c r="J12" s="301"/>
      <c r="K12" s="301"/>
      <c r="L12" s="301"/>
      <c r="M12" s="301"/>
      <c r="N12" s="301"/>
      <c r="O12" s="301"/>
      <c r="P12" s="301"/>
      <c r="Q12" s="301"/>
      <c r="R12" s="301"/>
      <c r="S12" s="301"/>
      <c r="T12" s="301"/>
      <c r="U12" s="301"/>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29" t="s">
        <v>28</v>
      </c>
      <c r="C13" s="329"/>
      <c r="D13" s="329"/>
      <c r="E13" s="329"/>
      <c r="F13" s="329"/>
      <c r="G13" s="329"/>
      <c r="H13" s="329"/>
      <c r="I13" s="329"/>
      <c r="J13" s="329"/>
      <c r="K13" s="329"/>
      <c r="L13" s="329"/>
      <c r="M13" s="329"/>
      <c r="N13" s="329"/>
      <c r="O13" s="329"/>
      <c r="P13" s="329"/>
      <c r="Q13" s="329"/>
      <c r="R13" s="329"/>
      <c r="S13" s="329"/>
      <c r="T13" s="329"/>
      <c r="U13" s="329"/>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78" customHeight="1" x14ac:dyDescent="0.2">
      <c r="B14" s="330" t="s">
        <v>380</v>
      </c>
      <c r="C14" s="331"/>
      <c r="D14" s="331"/>
      <c r="E14" s="331"/>
      <c r="F14" s="331"/>
      <c r="G14" s="331"/>
      <c r="H14" s="331"/>
      <c r="I14" s="331"/>
      <c r="J14" s="331"/>
      <c r="K14" s="331"/>
      <c r="L14" s="331"/>
      <c r="M14" s="331"/>
      <c r="N14" s="331"/>
      <c r="O14" s="331"/>
      <c r="P14" s="331"/>
      <c r="Q14" s="331"/>
      <c r="R14" s="331"/>
      <c r="S14" s="331"/>
      <c r="T14" s="331"/>
      <c r="U14" s="332"/>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112.5" customHeight="1" x14ac:dyDescent="0.2">
      <c r="B15" s="333"/>
      <c r="C15" s="334"/>
      <c r="D15" s="334"/>
      <c r="E15" s="334"/>
      <c r="F15" s="334"/>
      <c r="G15" s="334"/>
      <c r="H15" s="334"/>
      <c r="I15" s="334"/>
      <c r="J15" s="334"/>
      <c r="K15" s="334"/>
      <c r="L15" s="334"/>
      <c r="M15" s="334"/>
      <c r="N15" s="334"/>
      <c r="O15" s="334"/>
      <c r="P15" s="334"/>
      <c r="Q15" s="334"/>
      <c r="R15" s="334"/>
      <c r="S15" s="334"/>
      <c r="T15" s="334"/>
      <c r="U15" s="335"/>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28" t="s">
        <v>123</v>
      </c>
      <c r="C16" s="328"/>
      <c r="D16" s="328"/>
      <c r="E16" s="328"/>
      <c r="F16" s="328"/>
      <c r="G16" s="328"/>
      <c r="H16" s="328"/>
      <c r="I16" s="328"/>
      <c r="J16" s="328"/>
      <c r="K16" s="328"/>
      <c r="L16" s="328"/>
      <c r="M16" s="328"/>
      <c r="N16" s="328"/>
      <c r="O16" s="328"/>
      <c r="P16" s="328"/>
      <c r="Q16" s="328"/>
      <c r="R16" s="328"/>
      <c r="S16" s="328"/>
      <c r="T16" s="328"/>
      <c r="U16" s="328"/>
    </row>
    <row r="17" spans="2:21" ht="60" customHeight="1" x14ac:dyDescent="0.2">
      <c r="B17" s="309"/>
      <c r="C17" s="336"/>
      <c r="D17" s="336"/>
      <c r="E17" s="336"/>
      <c r="F17" s="336"/>
      <c r="G17" s="336"/>
      <c r="H17" s="336"/>
      <c r="I17" s="336"/>
      <c r="J17" s="336"/>
      <c r="K17" s="336"/>
      <c r="L17" s="336"/>
      <c r="M17" s="336"/>
      <c r="N17" s="336"/>
      <c r="O17" s="336"/>
      <c r="P17" s="336"/>
      <c r="Q17" s="336"/>
      <c r="R17" s="336"/>
      <c r="S17" s="336"/>
      <c r="T17" s="336"/>
      <c r="U17" s="336"/>
    </row>
    <row r="18" spans="2:21" ht="60" customHeight="1" x14ac:dyDescent="0.2">
      <c r="B18" s="337"/>
      <c r="C18" s="337"/>
      <c r="D18" s="337"/>
      <c r="E18" s="337"/>
      <c r="F18" s="337"/>
      <c r="G18" s="337"/>
      <c r="H18" s="337"/>
      <c r="I18" s="337"/>
      <c r="J18" s="337"/>
      <c r="K18" s="337"/>
      <c r="L18" s="337"/>
      <c r="M18" s="337"/>
      <c r="N18" s="337"/>
      <c r="O18" s="337"/>
      <c r="P18" s="337"/>
      <c r="Q18" s="337"/>
      <c r="R18" s="337"/>
      <c r="S18" s="337"/>
      <c r="T18" s="337"/>
      <c r="U18" s="337"/>
    </row>
    <row r="19" spans="2:21" ht="101.25" customHeight="1" x14ac:dyDescent="0.2">
      <c r="B19" s="309"/>
      <c r="C19" s="309"/>
      <c r="D19" s="309"/>
      <c r="E19" s="309"/>
      <c r="F19" s="309"/>
      <c r="G19" s="309"/>
      <c r="H19" s="309"/>
      <c r="I19" s="309"/>
      <c r="J19" s="309"/>
      <c r="K19" s="309"/>
      <c r="L19" s="309"/>
      <c r="M19" s="309"/>
      <c r="N19" s="309"/>
      <c r="O19" s="309"/>
      <c r="P19" s="309"/>
      <c r="Q19" s="309"/>
      <c r="R19" s="309"/>
      <c r="S19" s="309"/>
      <c r="T19" s="309"/>
      <c r="U19" s="309"/>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1" t="s">
        <v>188</v>
      </c>
      <c r="C21" s="321"/>
      <c r="D21" s="321"/>
      <c r="E21" s="321"/>
      <c r="F21" s="321"/>
      <c r="G21" s="321"/>
      <c r="H21" s="321"/>
      <c r="I21" s="321"/>
      <c r="J21" s="321"/>
      <c r="K21" s="321"/>
      <c r="L21" s="321"/>
      <c r="M21" s="321"/>
      <c r="N21" s="321"/>
      <c r="O21" s="321"/>
      <c r="P21" s="321"/>
      <c r="Q21" s="321"/>
      <c r="R21" s="321"/>
      <c r="S21" s="321"/>
      <c r="T21" s="321"/>
      <c r="U21" s="321"/>
    </row>
    <row r="22" spans="2:21" ht="24.95" customHeight="1" x14ac:dyDescent="0.2">
      <c r="B22" s="322" t="s">
        <v>28</v>
      </c>
      <c r="C22" s="322"/>
      <c r="D22" s="322"/>
      <c r="E22" s="322"/>
      <c r="F22" s="322"/>
      <c r="G22" s="322"/>
      <c r="H22" s="322"/>
      <c r="I22" s="322"/>
      <c r="J22" s="322"/>
      <c r="K22" s="322"/>
      <c r="L22" s="322"/>
      <c r="M22" s="322"/>
      <c r="N22" s="322"/>
      <c r="O22" s="322"/>
      <c r="P22" s="322"/>
      <c r="Q22" s="322"/>
      <c r="R22" s="322"/>
      <c r="S22" s="322"/>
      <c r="T22" s="322"/>
      <c r="U22" s="322"/>
    </row>
    <row r="23" spans="2:21" ht="60" customHeight="1" x14ac:dyDescent="0.2">
      <c r="B23" s="309"/>
      <c r="C23" s="309"/>
      <c r="D23" s="309"/>
      <c r="E23" s="309"/>
      <c r="F23" s="309"/>
      <c r="G23" s="309"/>
      <c r="H23" s="309"/>
      <c r="I23" s="309"/>
      <c r="J23" s="309"/>
      <c r="K23" s="309"/>
      <c r="L23" s="309"/>
      <c r="M23" s="309"/>
      <c r="N23" s="309"/>
      <c r="O23" s="309"/>
      <c r="P23" s="309"/>
      <c r="Q23" s="309"/>
      <c r="R23" s="309"/>
      <c r="S23" s="309"/>
      <c r="T23" s="309"/>
      <c r="U23" s="309"/>
    </row>
    <row r="24" spans="2:21" ht="60" customHeight="1" x14ac:dyDescent="0.2">
      <c r="B24" s="309"/>
      <c r="C24" s="309"/>
      <c r="D24" s="309"/>
      <c r="E24" s="309"/>
      <c r="F24" s="309"/>
      <c r="G24" s="309"/>
      <c r="H24" s="309"/>
      <c r="I24" s="309"/>
      <c r="J24" s="309"/>
      <c r="K24" s="309"/>
      <c r="L24" s="309"/>
      <c r="M24" s="309"/>
      <c r="N24" s="309"/>
      <c r="O24" s="309"/>
      <c r="P24" s="309"/>
      <c r="Q24" s="309"/>
      <c r="R24" s="309"/>
      <c r="S24" s="309"/>
      <c r="T24" s="309"/>
      <c r="U24" s="309"/>
    </row>
    <row r="25" spans="2:21" s="15" customFormat="1" ht="24.95" customHeight="1" x14ac:dyDescent="0.25">
      <c r="B25" s="328" t="s">
        <v>123</v>
      </c>
      <c r="C25" s="328"/>
      <c r="D25" s="328"/>
      <c r="E25" s="328"/>
      <c r="F25" s="328"/>
      <c r="G25" s="328"/>
      <c r="H25" s="328"/>
      <c r="I25" s="328"/>
      <c r="J25" s="328"/>
      <c r="K25" s="328"/>
      <c r="L25" s="328"/>
      <c r="M25" s="328"/>
      <c r="N25" s="328"/>
      <c r="O25" s="328"/>
      <c r="P25" s="328"/>
      <c r="Q25" s="328"/>
      <c r="R25" s="328"/>
      <c r="S25" s="328"/>
      <c r="T25" s="328"/>
      <c r="U25" s="328"/>
    </row>
    <row r="26" spans="2:21" ht="39" customHeight="1" x14ac:dyDescent="0.2">
      <c r="B26" s="309"/>
      <c r="C26" s="309"/>
      <c r="D26" s="309"/>
      <c r="E26" s="309"/>
      <c r="F26" s="309"/>
      <c r="G26" s="309"/>
      <c r="H26" s="309"/>
      <c r="I26" s="309"/>
      <c r="J26" s="309"/>
      <c r="K26" s="309"/>
      <c r="L26" s="309"/>
      <c r="M26" s="309"/>
      <c r="N26" s="309"/>
      <c r="O26" s="309"/>
      <c r="P26" s="309"/>
      <c r="Q26" s="309"/>
      <c r="R26" s="309"/>
      <c r="S26" s="309"/>
      <c r="T26" s="309"/>
      <c r="U26" s="309"/>
    </row>
    <row r="27" spans="2:21" ht="39" customHeight="1" x14ac:dyDescent="0.2">
      <c r="B27" s="309"/>
      <c r="C27" s="309"/>
      <c r="D27" s="309"/>
      <c r="E27" s="309"/>
      <c r="F27" s="309"/>
      <c r="G27" s="309"/>
      <c r="H27" s="309"/>
      <c r="I27" s="309"/>
      <c r="J27" s="309"/>
      <c r="K27" s="309"/>
      <c r="L27" s="309"/>
      <c r="M27" s="309"/>
      <c r="N27" s="309"/>
      <c r="O27" s="309"/>
      <c r="P27" s="309"/>
      <c r="Q27" s="309"/>
      <c r="R27" s="309"/>
      <c r="S27" s="309"/>
      <c r="T27" s="309"/>
      <c r="U27" s="309"/>
    </row>
    <row r="28" spans="2:21" ht="44.25" customHeight="1" x14ac:dyDescent="0.2">
      <c r="B28" s="309"/>
      <c r="C28" s="309"/>
      <c r="D28" s="309"/>
      <c r="E28" s="309"/>
      <c r="F28" s="309"/>
      <c r="G28" s="309"/>
      <c r="H28" s="309"/>
      <c r="I28" s="309"/>
      <c r="J28" s="309"/>
      <c r="K28" s="309"/>
      <c r="L28" s="309"/>
      <c r="M28" s="309"/>
      <c r="N28" s="309"/>
      <c r="O28" s="309"/>
      <c r="P28" s="309"/>
      <c r="Q28" s="309"/>
      <c r="R28" s="309"/>
      <c r="S28" s="309"/>
      <c r="T28" s="309"/>
      <c r="U28" s="309"/>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8" t="s">
        <v>189</v>
      </c>
      <c r="C30" s="338"/>
      <c r="D30" s="338"/>
      <c r="E30" s="338"/>
      <c r="F30" s="338"/>
      <c r="G30" s="338"/>
      <c r="H30" s="338"/>
      <c r="I30" s="338"/>
      <c r="J30" s="338"/>
      <c r="K30" s="338"/>
      <c r="L30" s="338"/>
      <c r="M30" s="338"/>
      <c r="N30" s="338"/>
      <c r="O30" s="338"/>
      <c r="P30" s="338"/>
      <c r="Q30" s="338"/>
      <c r="R30" s="338"/>
      <c r="S30" s="338"/>
      <c r="T30" s="338"/>
      <c r="U30" s="338"/>
    </row>
    <row r="31" spans="2:21" ht="24.95" customHeight="1" x14ac:dyDescent="0.2">
      <c r="B31" s="339" t="s">
        <v>28</v>
      </c>
      <c r="C31" s="340"/>
      <c r="D31" s="340"/>
      <c r="E31" s="340"/>
      <c r="F31" s="340"/>
      <c r="G31" s="340"/>
      <c r="H31" s="340"/>
      <c r="I31" s="340"/>
      <c r="J31" s="340"/>
      <c r="K31" s="340"/>
      <c r="L31" s="340"/>
      <c r="M31" s="340"/>
      <c r="N31" s="340"/>
      <c r="O31" s="340"/>
      <c r="P31" s="340"/>
      <c r="Q31" s="340"/>
      <c r="R31" s="340"/>
      <c r="S31" s="340"/>
      <c r="T31" s="340"/>
      <c r="U31" s="340"/>
    </row>
    <row r="32" spans="2:21" ht="120.75" customHeight="1" x14ac:dyDescent="0.2">
      <c r="B32" s="309"/>
      <c r="C32" s="336"/>
      <c r="D32" s="336"/>
      <c r="E32" s="336"/>
      <c r="F32" s="336"/>
      <c r="G32" s="336"/>
      <c r="H32" s="336"/>
      <c r="I32" s="336"/>
      <c r="J32" s="336"/>
      <c r="K32" s="336"/>
      <c r="L32" s="336"/>
      <c r="M32" s="336"/>
      <c r="N32" s="336"/>
      <c r="O32" s="336"/>
      <c r="P32" s="336"/>
      <c r="Q32" s="336"/>
      <c r="R32" s="336"/>
      <c r="S32" s="336"/>
      <c r="T32" s="336"/>
      <c r="U32" s="336"/>
    </row>
    <row r="33" spans="2:21" ht="60" customHeight="1" x14ac:dyDescent="0.2">
      <c r="B33" s="309"/>
      <c r="C33" s="336"/>
      <c r="D33" s="336"/>
      <c r="E33" s="336"/>
      <c r="F33" s="336"/>
      <c r="G33" s="336"/>
      <c r="H33" s="336"/>
      <c r="I33" s="336"/>
      <c r="J33" s="336"/>
      <c r="K33" s="336"/>
      <c r="L33" s="336"/>
      <c r="M33" s="336"/>
      <c r="N33" s="336"/>
      <c r="O33" s="336"/>
      <c r="P33" s="336"/>
      <c r="Q33" s="336"/>
      <c r="R33" s="336"/>
      <c r="S33" s="336"/>
      <c r="T33" s="336"/>
      <c r="U33" s="336"/>
    </row>
    <row r="34" spans="2:21" s="15" customFormat="1" ht="24.95" customHeight="1" x14ac:dyDescent="0.25">
      <c r="B34" s="328" t="s">
        <v>123</v>
      </c>
      <c r="C34" s="328"/>
      <c r="D34" s="328"/>
      <c r="E34" s="328"/>
      <c r="F34" s="328"/>
      <c r="G34" s="328"/>
      <c r="H34" s="328"/>
      <c r="I34" s="328"/>
      <c r="J34" s="328"/>
      <c r="K34" s="328"/>
      <c r="L34" s="328"/>
      <c r="M34" s="328"/>
      <c r="N34" s="328"/>
      <c r="O34" s="328"/>
      <c r="P34" s="328"/>
      <c r="Q34" s="328"/>
      <c r="R34" s="328"/>
      <c r="S34" s="328"/>
      <c r="T34" s="328"/>
      <c r="U34" s="328"/>
    </row>
    <row r="35" spans="2:21" ht="106.5" customHeight="1" x14ac:dyDescent="0.2">
      <c r="B35" s="309"/>
      <c r="C35" s="336"/>
      <c r="D35" s="336"/>
      <c r="E35" s="336"/>
      <c r="F35" s="336"/>
      <c r="G35" s="336"/>
      <c r="H35" s="336"/>
      <c r="I35" s="336"/>
      <c r="J35" s="336"/>
      <c r="K35" s="336"/>
      <c r="L35" s="336"/>
      <c r="M35" s="336"/>
      <c r="N35" s="336"/>
      <c r="O35" s="336"/>
      <c r="P35" s="336"/>
      <c r="Q35" s="336"/>
      <c r="R35" s="336"/>
      <c r="S35" s="336"/>
      <c r="T35" s="336"/>
      <c r="U35" s="336"/>
    </row>
    <row r="36" spans="2:21" ht="30" customHeight="1" x14ac:dyDescent="0.2">
      <c r="B36" s="336"/>
      <c r="C36" s="336"/>
      <c r="D36" s="336"/>
      <c r="E36" s="336"/>
      <c r="F36" s="336"/>
      <c r="G36" s="336"/>
      <c r="H36" s="336"/>
      <c r="I36" s="336"/>
      <c r="J36" s="336"/>
      <c r="K36" s="336"/>
      <c r="L36" s="336"/>
      <c r="M36" s="336"/>
      <c r="N36" s="336"/>
      <c r="O36" s="336"/>
      <c r="P36" s="336"/>
      <c r="Q36" s="336"/>
      <c r="R36" s="336"/>
      <c r="S36" s="336"/>
      <c r="T36" s="336"/>
      <c r="U36" s="336"/>
    </row>
    <row r="37" spans="2:21" ht="75" customHeight="1" x14ac:dyDescent="0.2">
      <c r="B37" s="309"/>
      <c r="C37" s="336"/>
      <c r="D37" s="336"/>
      <c r="E37" s="336"/>
      <c r="F37" s="336"/>
      <c r="G37" s="336"/>
      <c r="H37" s="336"/>
      <c r="I37" s="336"/>
      <c r="J37" s="336"/>
      <c r="K37" s="336"/>
      <c r="L37" s="336"/>
      <c r="M37" s="336"/>
      <c r="N37" s="336"/>
      <c r="O37" s="336"/>
      <c r="P37" s="336"/>
      <c r="Q37" s="336"/>
      <c r="R37" s="336"/>
      <c r="S37" s="336"/>
      <c r="T37" s="336"/>
      <c r="U37" s="336"/>
    </row>
    <row r="39" spans="2:21" x14ac:dyDescent="0.2">
      <c r="B39" s="308" t="s">
        <v>356</v>
      </c>
      <c r="C39" s="308"/>
      <c r="D39" s="308"/>
      <c r="E39" s="308"/>
      <c r="F39" s="308"/>
      <c r="G39" s="308"/>
      <c r="H39" s="308"/>
      <c r="I39" s="308"/>
      <c r="J39" s="308"/>
      <c r="K39" s="308"/>
      <c r="L39" s="308"/>
      <c r="M39" s="308"/>
      <c r="N39" s="308"/>
      <c r="O39" s="308"/>
      <c r="P39" s="308"/>
      <c r="Q39" s="308"/>
      <c r="R39" s="308"/>
      <c r="S39" s="308"/>
      <c r="T39" s="308"/>
      <c r="U39" s="308"/>
    </row>
    <row r="40" spans="2:21" ht="19.5" x14ac:dyDescent="0.2">
      <c r="B40" s="339" t="s">
        <v>28</v>
      </c>
      <c r="C40" s="340"/>
      <c r="D40" s="340"/>
      <c r="E40" s="340"/>
      <c r="F40" s="340"/>
      <c r="G40" s="340"/>
      <c r="H40" s="340"/>
      <c r="I40" s="340"/>
      <c r="J40" s="340"/>
      <c r="K40" s="340"/>
      <c r="L40" s="340"/>
      <c r="M40" s="340"/>
      <c r="N40" s="340"/>
      <c r="O40" s="340"/>
      <c r="P40" s="340"/>
      <c r="Q40" s="340"/>
      <c r="R40" s="340"/>
      <c r="S40" s="340"/>
      <c r="T40" s="340"/>
      <c r="U40" s="340"/>
    </row>
    <row r="41" spans="2:21" ht="51.75" customHeight="1" x14ac:dyDescent="0.2">
      <c r="B41" s="336"/>
      <c r="C41" s="336"/>
      <c r="D41" s="336"/>
      <c r="E41" s="336"/>
      <c r="F41" s="336"/>
      <c r="G41" s="336"/>
      <c r="H41" s="336"/>
      <c r="I41" s="336"/>
      <c r="J41" s="336"/>
      <c r="K41" s="336"/>
      <c r="L41" s="336"/>
      <c r="M41" s="336"/>
      <c r="N41" s="336"/>
      <c r="O41" s="336"/>
      <c r="P41" s="336"/>
      <c r="Q41" s="336"/>
      <c r="R41" s="336"/>
      <c r="S41" s="336"/>
      <c r="T41" s="336"/>
      <c r="U41" s="336"/>
    </row>
    <row r="42" spans="2:21" ht="50.25" customHeight="1" x14ac:dyDescent="0.2">
      <c r="B42" s="336"/>
      <c r="C42" s="336"/>
      <c r="D42" s="336"/>
      <c r="E42" s="336"/>
      <c r="F42" s="336"/>
      <c r="G42" s="336"/>
      <c r="H42" s="336"/>
      <c r="I42" s="336"/>
      <c r="J42" s="336"/>
      <c r="K42" s="336"/>
      <c r="L42" s="336"/>
      <c r="M42" s="336"/>
      <c r="N42" s="336"/>
      <c r="O42" s="336"/>
      <c r="P42" s="336"/>
      <c r="Q42" s="336"/>
      <c r="R42" s="336"/>
      <c r="S42" s="336"/>
      <c r="T42" s="336"/>
      <c r="U42" s="336"/>
    </row>
    <row r="43" spans="2:21" ht="19.5" x14ac:dyDescent="0.2">
      <c r="B43" s="328" t="s">
        <v>123</v>
      </c>
      <c r="C43" s="328"/>
      <c r="D43" s="328"/>
      <c r="E43" s="328"/>
      <c r="F43" s="328"/>
      <c r="G43" s="328"/>
      <c r="H43" s="328"/>
      <c r="I43" s="328"/>
      <c r="J43" s="328"/>
      <c r="K43" s="328"/>
      <c r="L43" s="328"/>
      <c r="M43" s="328"/>
      <c r="N43" s="328"/>
      <c r="O43" s="328"/>
      <c r="P43" s="328"/>
      <c r="Q43" s="328"/>
      <c r="R43" s="328"/>
      <c r="S43" s="328"/>
      <c r="T43" s="328"/>
      <c r="U43" s="328"/>
    </row>
    <row r="44" spans="2:21" ht="69.75" customHeight="1" x14ac:dyDescent="0.2">
      <c r="B44" s="336"/>
      <c r="C44" s="336"/>
      <c r="D44" s="336"/>
      <c r="E44" s="336"/>
      <c r="F44" s="336"/>
      <c r="G44" s="336"/>
      <c r="H44" s="336"/>
      <c r="I44" s="336"/>
      <c r="J44" s="336"/>
      <c r="K44" s="336"/>
      <c r="L44" s="336"/>
      <c r="M44" s="336"/>
      <c r="N44" s="336"/>
      <c r="O44" s="336"/>
      <c r="P44" s="336"/>
      <c r="Q44" s="336"/>
      <c r="R44" s="336"/>
      <c r="S44" s="336"/>
      <c r="T44" s="336"/>
      <c r="U44" s="336"/>
    </row>
    <row r="45" spans="2:21" ht="60" customHeight="1" x14ac:dyDescent="0.2">
      <c r="B45" s="336"/>
      <c r="C45" s="336"/>
      <c r="D45" s="336"/>
      <c r="E45" s="336"/>
      <c r="F45" s="336"/>
      <c r="G45" s="336"/>
      <c r="H45" s="336"/>
      <c r="I45" s="336"/>
      <c r="J45" s="336"/>
      <c r="K45" s="336"/>
      <c r="L45" s="336"/>
      <c r="M45" s="336"/>
      <c r="N45" s="336"/>
      <c r="O45" s="336"/>
      <c r="P45" s="336"/>
      <c r="Q45" s="336"/>
      <c r="R45" s="336"/>
      <c r="S45" s="336"/>
      <c r="T45" s="336"/>
      <c r="U45" s="336"/>
    </row>
    <row r="46" spans="2:21" ht="59.25" customHeight="1" x14ac:dyDescent="0.2">
      <c r="B46" s="336"/>
      <c r="C46" s="336"/>
      <c r="D46" s="336"/>
      <c r="E46" s="336"/>
      <c r="F46" s="336"/>
      <c r="G46" s="336"/>
      <c r="H46" s="336"/>
      <c r="I46" s="336"/>
      <c r="J46" s="336"/>
      <c r="K46" s="336"/>
      <c r="L46" s="336"/>
      <c r="M46" s="336"/>
      <c r="N46" s="336"/>
      <c r="O46" s="336"/>
      <c r="P46" s="336"/>
      <c r="Q46" s="336"/>
      <c r="R46" s="336"/>
      <c r="S46" s="336"/>
      <c r="T46" s="336"/>
      <c r="U46" s="336"/>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39">
    <mergeCell ref="B46:U46"/>
    <mergeCell ref="B34:U34"/>
    <mergeCell ref="B35:U35"/>
    <mergeCell ref="B36:U36"/>
    <mergeCell ref="B37:U37"/>
    <mergeCell ref="B39:U39"/>
    <mergeCell ref="B40:U40"/>
    <mergeCell ref="B41:U41"/>
    <mergeCell ref="B42:U42"/>
    <mergeCell ref="B43:U43"/>
    <mergeCell ref="B44:U44"/>
    <mergeCell ref="B45:U45"/>
    <mergeCell ref="B33:U33"/>
    <mergeCell ref="B17:U17"/>
    <mergeCell ref="B18:U18"/>
    <mergeCell ref="B19:U19"/>
    <mergeCell ref="B21:U21"/>
    <mergeCell ref="B22:U22"/>
    <mergeCell ref="B23:U23"/>
    <mergeCell ref="B27:U27"/>
    <mergeCell ref="B28:U28"/>
    <mergeCell ref="B30:U30"/>
    <mergeCell ref="B31:U31"/>
    <mergeCell ref="B32:U32"/>
    <mergeCell ref="B26:U26"/>
    <mergeCell ref="V2:V3"/>
    <mergeCell ref="L3:L9"/>
    <mergeCell ref="C2:F2"/>
    <mergeCell ref="B24:U24"/>
    <mergeCell ref="B25:U25"/>
    <mergeCell ref="G3:G9"/>
    <mergeCell ref="B2:B3"/>
    <mergeCell ref="M2:P2"/>
    <mergeCell ref="B16:U16"/>
    <mergeCell ref="H2:K2"/>
    <mergeCell ref="R2:U2"/>
    <mergeCell ref="B12:U12"/>
    <mergeCell ref="B13:U13"/>
    <mergeCell ref="B14:U15"/>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pageSetup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topLeftCell="A10" zoomScale="70" zoomScaleNormal="70" workbookViewId="0">
      <selection activeCell="I7" sqref="I7"/>
    </sheetView>
  </sheetViews>
  <sheetFormatPr baseColWidth="10" defaultRowHeight="15" x14ac:dyDescent="0.2"/>
  <cols>
    <col min="1" max="1" width="1.42578125" style="1" customWidth="1"/>
    <col min="2" max="2" width="38.28515625" style="1" customWidth="1"/>
    <col min="3" max="5" width="7.7109375" style="1" customWidth="1"/>
    <col min="6" max="6" width="10.42578125" style="1" customWidth="1"/>
    <col min="7" max="7" width="1.7109375" style="1" customWidth="1"/>
    <col min="8" max="10" width="7.7109375" style="1" customWidth="1"/>
    <col min="11" max="11" width="9.7109375" style="1" customWidth="1"/>
    <col min="12" max="12" width="1.7109375" style="1" customWidth="1"/>
    <col min="13" max="15" width="7.7109375" style="1" customWidth="1"/>
    <col min="16" max="16" width="10"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02" t="s">
        <v>131</v>
      </c>
      <c r="C2" s="301" t="s">
        <v>187</v>
      </c>
      <c r="D2" s="301"/>
      <c r="E2" s="301"/>
      <c r="F2" s="301"/>
      <c r="G2" s="2"/>
      <c r="H2" s="299" t="s">
        <v>188</v>
      </c>
      <c r="I2" s="299"/>
      <c r="J2" s="299"/>
      <c r="K2" s="299"/>
      <c r="L2" s="3"/>
      <c r="M2" s="300" t="s">
        <v>189</v>
      </c>
      <c r="N2" s="300"/>
      <c r="O2" s="300"/>
      <c r="P2" s="300"/>
      <c r="Q2" s="102"/>
      <c r="R2" s="308" t="s">
        <v>356</v>
      </c>
      <c r="S2" s="308"/>
      <c r="T2" s="308"/>
      <c r="U2" s="308"/>
      <c r="V2" s="298"/>
      <c r="W2" s="17"/>
      <c r="X2" s="17"/>
      <c r="Y2" s="17"/>
      <c r="Z2" s="17"/>
      <c r="AA2" s="17"/>
      <c r="AB2" s="17"/>
      <c r="AC2" s="17"/>
      <c r="AD2" s="17"/>
      <c r="AE2" s="17"/>
      <c r="AF2" s="17"/>
      <c r="AG2" s="17"/>
      <c r="AH2" s="17"/>
      <c r="AI2" s="17"/>
      <c r="AJ2" s="17"/>
      <c r="AK2" s="17"/>
      <c r="AL2" s="17"/>
      <c r="AM2" s="17"/>
      <c r="AN2" s="17"/>
    </row>
    <row r="3" spans="2:40" ht="24.75" customHeight="1" thickBot="1" x14ac:dyDescent="0.25">
      <c r="B3" s="303"/>
      <c r="C3" s="4">
        <v>1</v>
      </c>
      <c r="D3" s="4">
        <v>2</v>
      </c>
      <c r="E3" s="5">
        <v>3</v>
      </c>
      <c r="F3" s="6">
        <v>4</v>
      </c>
      <c r="G3" s="306"/>
      <c r="H3" s="4">
        <v>1</v>
      </c>
      <c r="I3" s="4">
        <v>2</v>
      </c>
      <c r="J3" s="5">
        <v>3</v>
      </c>
      <c r="K3" s="6">
        <v>4</v>
      </c>
      <c r="L3" s="304"/>
      <c r="M3" s="4">
        <v>1</v>
      </c>
      <c r="N3" s="4">
        <v>2</v>
      </c>
      <c r="O3" s="5">
        <v>3</v>
      </c>
      <c r="P3" s="6">
        <v>4</v>
      </c>
      <c r="Q3" s="103"/>
      <c r="R3" s="4">
        <v>1</v>
      </c>
      <c r="S3" s="4">
        <v>2</v>
      </c>
      <c r="T3" s="5">
        <v>3</v>
      </c>
      <c r="U3" s="6">
        <v>4</v>
      </c>
      <c r="V3" s="298"/>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78" t="s">
        <v>97</v>
      </c>
      <c r="C4" s="76">
        <f>Autoevaluación!R84/SUM(Autoevaluación!R84:R87)</f>
        <v>0</v>
      </c>
      <c r="D4" s="8">
        <f>Autoevaluación!R85/SUM(Autoevaluación!R84:R87)</f>
        <v>0</v>
      </c>
      <c r="E4" s="8">
        <f>Autoevaluación!R86/SUM(Autoevaluación!R84:R87)</f>
        <v>0.33333333333333331</v>
      </c>
      <c r="F4" s="8">
        <f>Autoevaluación!R87/SUM(Autoevaluación!R84:R87)</f>
        <v>0.66666666666666663</v>
      </c>
      <c r="G4" s="307"/>
      <c r="H4" s="19" t="e">
        <f>Autoevaluación!S84/SUM(Autoevaluación!S84:S87)</f>
        <v>#DIV/0!</v>
      </c>
      <c r="I4" s="8" t="e">
        <f>Autoevaluación!S85/SUM(Autoevaluación!S84:S87)</f>
        <v>#DIV/0!</v>
      </c>
      <c r="J4" s="8" t="e">
        <f>Autoevaluación!S86/SUM(Autoevaluación!S84:S87)</f>
        <v>#DIV/0!</v>
      </c>
      <c r="K4" s="8" t="e">
        <f>Autoevaluación!S87/SUM(Autoevaluación!S84:S87)</f>
        <v>#DIV/0!</v>
      </c>
      <c r="L4" s="305"/>
      <c r="M4" s="8" t="e">
        <f>Autoevaluación!T84/SUM(Autoevaluación!T84:T87)</f>
        <v>#DIV/0!</v>
      </c>
      <c r="N4" s="8" t="e">
        <f>Autoevaluación!T85/SUM(Autoevaluación!T84:T87)</f>
        <v>#DIV/0!</v>
      </c>
      <c r="O4" s="8" t="e">
        <f>Autoevaluación!T86/SUM(Autoevaluación!T84:T87)</f>
        <v>#DIV/0!</v>
      </c>
      <c r="P4" s="8" t="e">
        <f>Autoevaluación!T87/SUM(Autoevaluación!T84:T87)</f>
        <v>#DIV/0!</v>
      </c>
      <c r="Q4" s="98"/>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80" t="s">
        <v>128</v>
      </c>
      <c r="C5" s="76">
        <f>Autoevaluación!R89/SUM(Autoevaluación!R89:R92)</f>
        <v>0</v>
      </c>
      <c r="D5" s="8">
        <f>Autoevaluación!R90/SUM(Autoevaluación!R89:R92)</f>
        <v>0</v>
      </c>
      <c r="E5" s="8">
        <f>Autoevaluación!R91/SUM(Autoevaluación!R89:R92)</f>
        <v>0</v>
      </c>
      <c r="F5" s="8">
        <f>Autoevaluación!R92/SUM(Autoevaluación!R89:R92)</f>
        <v>1</v>
      </c>
      <c r="G5" s="307"/>
      <c r="H5" s="19" t="e">
        <f>Autoevaluación!S89/SUM(Autoevaluación!S89:S92)</f>
        <v>#DIV/0!</v>
      </c>
      <c r="I5" s="8" t="e">
        <f>Autoevaluación!S90/SUM(Autoevaluación!S89:S92)</f>
        <v>#DIV/0!</v>
      </c>
      <c r="J5" s="8" t="e">
        <f>Autoevaluación!S89/SUM(Autoevaluación!S89:S92)</f>
        <v>#DIV/0!</v>
      </c>
      <c r="K5" s="8" t="e">
        <f>Autoevaluación!S92/SUM(Autoevaluación!S89:S92)</f>
        <v>#DIV/0!</v>
      </c>
      <c r="L5" s="305"/>
      <c r="M5" s="8" t="e">
        <f>Autoevaluación!T89/SUM(Autoevaluación!T89:T92)</f>
        <v>#DIV/0!</v>
      </c>
      <c r="N5" s="8" t="e">
        <f>Autoevaluación!T90/SUM(Autoevaluación!T89:T92)</f>
        <v>#DIV/0!</v>
      </c>
      <c r="O5" s="8" t="e">
        <f>Autoevaluación!T91/SUM(Autoevaluación!T89:T92)</f>
        <v>#DIV/0!</v>
      </c>
      <c r="P5" s="8" t="e">
        <f>Autoevaluación!T92/SUM(Autoevaluación!T89:T92)</f>
        <v>#DIV/0!</v>
      </c>
      <c r="Q5" s="98"/>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80" t="s">
        <v>32</v>
      </c>
      <c r="C6" s="76">
        <f>Autoevaluación!R98/SUM(Autoevaluación!R98:R101)</f>
        <v>0</v>
      </c>
      <c r="D6" s="8">
        <f>Autoevaluación!R99/SUM(Autoevaluación!R98:R101)</f>
        <v>0</v>
      </c>
      <c r="E6" s="8">
        <f>Autoevaluación!R100/SUM(Autoevaluación!R98:R101)</f>
        <v>0</v>
      </c>
      <c r="F6" s="8">
        <f>Autoevaluación!R101/SUM(Autoevaluación!R98:R101)</f>
        <v>1</v>
      </c>
      <c r="G6" s="307"/>
      <c r="H6" s="19" t="e">
        <f>Autoevaluación!S98/SUM(Autoevaluación!S98:S101)</f>
        <v>#DIV/0!</v>
      </c>
      <c r="I6" s="8" t="e">
        <f>Autoevaluación!S99/SUM(Autoevaluación!S98:S101)</f>
        <v>#DIV/0!</v>
      </c>
      <c r="J6" s="8" t="e">
        <f>Autoevaluación!S100/SUM(Autoevaluación!S98:S101)</f>
        <v>#DIV/0!</v>
      </c>
      <c r="K6" s="8" t="e">
        <f>Autoevaluación!S101/SUM(Autoevaluación!S98:S101)</f>
        <v>#DIV/0!</v>
      </c>
      <c r="L6" s="305"/>
      <c r="M6" s="8" t="e">
        <f>Autoevaluación!T98/SUM(Autoevaluación!T98:T101)</f>
        <v>#DIV/0!</v>
      </c>
      <c r="N6" s="8" t="e">
        <f>Autoevaluación!T99/SUM(Autoevaluación!T98:T101)</f>
        <v>#DIV/0!</v>
      </c>
      <c r="O6" s="8" t="e">
        <f>Autoevaluación!T100/SUM(Autoevaluación!T98:T101)</f>
        <v>#DIV/0!</v>
      </c>
      <c r="P6" s="8" t="e">
        <f>Autoevaluación!T101/SUM(Autoevaluación!T98:T101)</f>
        <v>#DIV/0!</v>
      </c>
      <c r="Q6" s="98"/>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78" t="s">
        <v>129</v>
      </c>
      <c r="C7" s="76">
        <f>Autoevaluación!R102/SUM(Autoevaluación!R102:R105)</f>
        <v>0.1</v>
      </c>
      <c r="D7" s="8">
        <f>Autoevaluación!R103/SUM(Autoevaluación!R102:R105)</f>
        <v>0</v>
      </c>
      <c r="E7" s="8">
        <f>Autoevaluación!R104/SUM(Autoevaluación!R102:R105)</f>
        <v>0.2</v>
      </c>
      <c r="F7" s="8">
        <f>Autoevaluación!R105/SUM(Autoevaluación!R102:R105)</f>
        <v>0.7</v>
      </c>
      <c r="G7" s="307"/>
      <c r="H7" s="19" t="e">
        <f>Autoevaluación!S102/SUM(Autoevaluación!S102:S105)</f>
        <v>#DIV/0!</v>
      </c>
      <c r="I7" s="8" t="e">
        <f>Autoevaluación!S103/SUM(Autoevaluación!S102:S105)</f>
        <v>#DIV/0!</v>
      </c>
      <c r="J7" s="8" t="e">
        <f>Autoevaluación!S104/SUM(Autoevaluación!S102:S105)</f>
        <v>#DIV/0!</v>
      </c>
      <c r="K7" s="8" t="e">
        <f>Autoevaluación!S105/SUM(Autoevaluación!S102:S105)</f>
        <v>#DIV/0!</v>
      </c>
      <c r="L7" s="305"/>
      <c r="M7" s="8" t="e">
        <f>Autoevaluación!T102/SUM(Autoevaluación!T102:T105)</f>
        <v>#DIV/0!</v>
      </c>
      <c r="N7" s="8" t="e">
        <f>Autoevaluación!T103/SUM(Autoevaluación!T102:T105)</f>
        <v>#DIV/0!</v>
      </c>
      <c r="O7" s="8" t="e">
        <f>Autoevaluación!T104/SUM(Autoevaluación!T102:T105)</f>
        <v>#DIV/0!</v>
      </c>
      <c r="P7" s="8" t="e">
        <f>Autoevaluación!T105/SUM(Autoevaluación!T102:T105)</f>
        <v>#DIV/0!</v>
      </c>
      <c r="Q7" s="98"/>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78" t="s">
        <v>130</v>
      </c>
      <c r="C8" s="76">
        <f>Autoevaluación!R114/SUM(Autoevaluación!R114:R117)</f>
        <v>0</v>
      </c>
      <c r="D8" s="8">
        <f>Autoevaluación!R115/SUM(Autoevaluación!R114:R117)</f>
        <v>0</v>
      </c>
      <c r="E8" s="8">
        <f>Autoevaluación!R116/SUM(Autoevaluación!R114:R117)</f>
        <v>0</v>
      </c>
      <c r="F8" s="8">
        <f>Autoevaluación!R117/SUM(Autoevaluación!R114:R117)</f>
        <v>1</v>
      </c>
      <c r="G8" s="307"/>
      <c r="H8" s="19" t="e">
        <f>Autoevaluación!S114/SUM(Autoevaluación!S114:S117)</f>
        <v>#DIV/0!</v>
      </c>
      <c r="I8" s="8" t="e">
        <f>Autoevaluación!S115/SUM(Autoevaluación!S114:S117)</f>
        <v>#DIV/0!</v>
      </c>
      <c r="J8" s="8" t="e">
        <f>Autoevaluación!S116/SUM(Autoevaluación!S114:S117)</f>
        <v>#DIV/0!</v>
      </c>
      <c r="K8" s="8" t="e">
        <f>Autoevaluación!S117/SUM(Autoevaluación!S114:S117)</f>
        <v>#DIV/0!</v>
      </c>
      <c r="L8" s="305"/>
      <c r="M8" s="8" t="e">
        <f>Autoevaluación!T114/SUM(Autoevaluación!T114:T117)</f>
        <v>#DIV/0!</v>
      </c>
      <c r="N8" s="8" t="e">
        <f>Autoevaluación!T115/SUM(Autoevaluación!T114:T117)</f>
        <v>#DIV/0!</v>
      </c>
      <c r="O8" s="8" t="e">
        <f>Autoevaluación!T116/SUM(Autoevaluación!T114:T117)</f>
        <v>#DIV/0!</v>
      </c>
      <c r="P8" s="8" t="e">
        <f>Autoevaluación!T117/SUM(Autoevaluación!T114:T117)</f>
        <v>#DIV/0!</v>
      </c>
      <c r="Q8" s="98"/>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79"/>
      <c r="C9" s="8"/>
      <c r="D9" s="8"/>
      <c r="E9" s="8"/>
      <c r="F9" s="8"/>
      <c r="G9" s="307"/>
      <c r="H9" s="8"/>
      <c r="I9" s="8"/>
      <c r="J9" s="8"/>
      <c r="K9" s="8"/>
      <c r="L9" s="305"/>
      <c r="M9" s="8"/>
      <c r="N9" s="8"/>
      <c r="O9" s="8"/>
      <c r="P9" s="8"/>
      <c r="Q9" s="98"/>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132</v>
      </c>
      <c r="C10" s="13">
        <f>AVERAGE(C4:C9)</f>
        <v>0.02</v>
      </c>
      <c r="D10" s="13">
        <f>AVERAGE(D4:D9)</f>
        <v>0</v>
      </c>
      <c r="E10" s="13">
        <f>AVERAGE(E4:E9)</f>
        <v>0.10666666666666666</v>
      </c>
      <c r="F10" s="13">
        <f>AVERAGE(F4:F9)</f>
        <v>0.87333333333333329</v>
      </c>
      <c r="G10" s="10"/>
      <c r="H10" s="13" t="e">
        <f>AVERAGE(H4:H9)</f>
        <v>#DIV/0!</v>
      </c>
      <c r="I10" s="13" t="e">
        <f>AVERAGE(I4:I9)</f>
        <v>#DIV/0!</v>
      </c>
      <c r="J10" s="13" t="e">
        <f>AVERAGE(J4:J9)</f>
        <v>#DIV/0!</v>
      </c>
      <c r="K10" s="13" t="e">
        <f>AVERAGE(K4:K8)</f>
        <v>#DIV/0!</v>
      </c>
      <c r="L10" s="10"/>
      <c r="M10" s="13" t="e">
        <f>AVERAGE(M4:M9)</f>
        <v>#DIV/0!</v>
      </c>
      <c r="N10" s="13" t="e">
        <f>AVERAGE(N4:N9)</f>
        <v>#DIV/0!</v>
      </c>
      <c r="O10" s="13" t="e">
        <f>AVERAGE(O4:O9)</f>
        <v>#DIV/0!</v>
      </c>
      <c r="P10" s="13" t="e">
        <f>AVERAGE(P4:P9)</f>
        <v>#DIV/0!</v>
      </c>
      <c r="Q10" s="99"/>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01" t="s">
        <v>187</v>
      </c>
      <c r="C12" s="301"/>
      <c r="D12" s="301"/>
      <c r="E12" s="301"/>
      <c r="F12" s="301"/>
      <c r="G12" s="301"/>
      <c r="H12" s="301"/>
      <c r="I12" s="301"/>
      <c r="J12" s="301"/>
      <c r="K12" s="301"/>
      <c r="L12" s="301"/>
      <c r="M12" s="301"/>
      <c r="N12" s="301"/>
      <c r="O12" s="301"/>
      <c r="P12" s="301"/>
      <c r="Q12" s="301"/>
      <c r="R12" s="301"/>
      <c r="S12" s="301"/>
      <c r="T12" s="301"/>
      <c r="U12" s="301"/>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29" t="s">
        <v>28</v>
      </c>
      <c r="C13" s="329"/>
      <c r="D13" s="329"/>
      <c r="E13" s="329"/>
      <c r="F13" s="329"/>
      <c r="G13" s="329"/>
      <c r="H13" s="329"/>
      <c r="I13" s="329"/>
      <c r="J13" s="329"/>
      <c r="K13" s="329"/>
      <c r="L13" s="329"/>
      <c r="M13" s="329"/>
      <c r="N13" s="329"/>
      <c r="O13" s="329"/>
      <c r="P13" s="329"/>
      <c r="Q13" s="329"/>
      <c r="R13" s="329"/>
      <c r="S13" s="329"/>
      <c r="T13" s="329"/>
      <c r="U13" s="329"/>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41" t="s">
        <v>381</v>
      </c>
      <c r="C14" s="342"/>
      <c r="D14" s="342"/>
      <c r="E14" s="342"/>
      <c r="F14" s="342"/>
      <c r="G14" s="342"/>
      <c r="H14" s="342"/>
      <c r="I14" s="342"/>
      <c r="J14" s="342"/>
      <c r="K14" s="342"/>
      <c r="L14" s="342"/>
      <c r="M14" s="342"/>
      <c r="N14" s="342"/>
      <c r="O14" s="342"/>
      <c r="P14" s="342"/>
      <c r="Q14" s="342"/>
      <c r="R14" s="342"/>
      <c r="S14" s="342"/>
      <c r="T14" s="342"/>
      <c r="U14" s="343"/>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09"/>
      <c r="C15" s="309"/>
      <c r="D15" s="309"/>
      <c r="E15" s="309"/>
      <c r="F15" s="309"/>
      <c r="G15" s="309"/>
      <c r="H15" s="309"/>
      <c r="I15" s="309"/>
      <c r="J15" s="309"/>
      <c r="K15" s="309"/>
      <c r="L15" s="309"/>
      <c r="M15" s="309"/>
      <c r="N15" s="309"/>
      <c r="O15" s="309"/>
      <c r="P15" s="309"/>
      <c r="Q15" s="309"/>
      <c r="R15" s="309"/>
      <c r="S15" s="309"/>
      <c r="T15" s="309"/>
      <c r="U15" s="309"/>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28" t="s">
        <v>123</v>
      </c>
      <c r="C16" s="328"/>
      <c r="D16" s="328"/>
      <c r="E16" s="328"/>
      <c r="F16" s="328"/>
      <c r="G16" s="328"/>
      <c r="H16" s="328"/>
      <c r="I16" s="328"/>
      <c r="J16" s="328"/>
      <c r="K16" s="328"/>
      <c r="L16" s="328"/>
      <c r="M16" s="328"/>
      <c r="N16" s="328"/>
      <c r="O16" s="328"/>
      <c r="P16" s="328"/>
      <c r="Q16" s="328"/>
      <c r="R16" s="328"/>
      <c r="S16" s="328"/>
      <c r="T16" s="328"/>
      <c r="U16" s="328"/>
    </row>
    <row r="17" spans="2:21" ht="60" customHeight="1" x14ac:dyDescent="0.2">
      <c r="B17" s="341" t="s">
        <v>382</v>
      </c>
      <c r="C17" s="342"/>
      <c r="D17" s="342"/>
      <c r="E17" s="342"/>
      <c r="F17" s="342"/>
      <c r="G17" s="342"/>
      <c r="H17" s="342"/>
      <c r="I17" s="342"/>
      <c r="J17" s="342"/>
      <c r="K17" s="342"/>
      <c r="L17" s="342"/>
      <c r="M17" s="342"/>
      <c r="N17" s="342"/>
      <c r="O17" s="342"/>
      <c r="P17" s="342"/>
      <c r="Q17" s="342"/>
      <c r="R17" s="342"/>
      <c r="S17" s="342"/>
      <c r="T17" s="342"/>
      <c r="U17" s="343"/>
    </row>
    <row r="18" spans="2:21" ht="60" customHeight="1" x14ac:dyDescent="0.2">
      <c r="B18" s="309"/>
      <c r="C18" s="309"/>
      <c r="D18" s="309"/>
      <c r="E18" s="309"/>
      <c r="F18" s="309"/>
      <c r="G18" s="309"/>
      <c r="H18" s="309"/>
      <c r="I18" s="309"/>
      <c r="J18" s="309"/>
      <c r="K18" s="309"/>
      <c r="L18" s="309"/>
      <c r="M18" s="309"/>
      <c r="N18" s="309"/>
      <c r="O18" s="309"/>
      <c r="P18" s="309"/>
      <c r="Q18" s="309"/>
      <c r="R18" s="309"/>
      <c r="S18" s="309"/>
      <c r="T18" s="309"/>
      <c r="U18" s="309"/>
    </row>
    <row r="19" spans="2:21" ht="60" customHeight="1" x14ac:dyDescent="0.2">
      <c r="B19" s="309"/>
      <c r="C19" s="309"/>
      <c r="D19" s="309"/>
      <c r="E19" s="309"/>
      <c r="F19" s="309"/>
      <c r="G19" s="309"/>
      <c r="H19" s="309"/>
      <c r="I19" s="309"/>
      <c r="J19" s="309"/>
      <c r="K19" s="309"/>
      <c r="L19" s="309"/>
      <c r="M19" s="309"/>
      <c r="N19" s="309"/>
      <c r="O19" s="309"/>
      <c r="P19" s="309"/>
      <c r="Q19" s="309"/>
      <c r="R19" s="309"/>
      <c r="S19" s="309"/>
      <c r="T19" s="309"/>
      <c r="U19" s="309"/>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1" t="s">
        <v>188</v>
      </c>
      <c r="C21" s="321"/>
      <c r="D21" s="321"/>
      <c r="E21" s="321"/>
      <c r="F21" s="321"/>
      <c r="G21" s="321"/>
      <c r="H21" s="321"/>
      <c r="I21" s="321"/>
      <c r="J21" s="321"/>
      <c r="K21" s="321"/>
      <c r="L21" s="321"/>
      <c r="M21" s="321"/>
      <c r="N21" s="321"/>
      <c r="O21" s="321"/>
      <c r="P21" s="321"/>
      <c r="Q21" s="321"/>
      <c r="R21" s="321"/>
      <c r="S21" s="321"/>
      <c r="T21" s="321"/>
      <c r="U21" s="321"/>
    </row>
    <row r="22" spans="2:21" ht="24.95" customHeight="1" x14ac:dyDescent="0.2">
      <c r="B22" s="339" t="s">
        <v>28</v>
      </c>
      <c r="C22" s="340"/>
      <c r="D22" s="340"/>
      <c r="E22" s="340"/>
      <c r="F22" s="340"/>
      <c r="G22" s="340"/>
      <c r="H22" s="340"/>
      <c r="I22" s="340"/>
      <c r="J22" s="340"/>
      <c r="K22" s="340"/>
      <c r="L22" s="340"/>
      <c r="M22" s="340"/>
      <c r="N22" s="340"/>
      <c r="O22" s="340"/>
      <c r="P22" s="340"/>
      <c r="Q22" s="340"/>
      <c r="R22" s="340"/>
      <c r="S22" s="340"/>
      <c r="T22" s="340"/>
      <c r="U22" s="340"/>
    </row>
    <row r="23" spans="2:21" ht="60" customHeight="1" x14ac:dyDescent="0.2">
      <c r="B23" s="309"/>
      <c r="C23" s="309"/>
      <c r="D23" s="309"/>
      <c r="E23" s="309"/>
      <c r="F23" s="309"/>
      <c r="G23" s="309"/>
      <c r="H23" s="309"/>
      <c r="I23" s="309"/>
      <c r="J23" s="309"/>
      <c r="K23" s="309"/>
      <c r="L23" s="309"/>
      <c r="M23" s="309"/>
      <c r="N23" s="309"/>
      <c r="O23" s="309"/>
      <c r="P23" s="309"/>
      <c r="Q23" s="309"/>
      <c r="R23" s="309"/>
      <c r="S23" s="309"/>
      <c r="T23" s="309"/>
      <c r="U23" s="309"/>
    </row>
    <row r="24" spans="2:21" ht="60" customHeight="1" x14ac:dyDescent="0.2">
      <c r="B24" s="323"/>
      <c r="C24" s="324"/>
      <c r="D24" s="324"/>
      <c r="E24" s="324"/>
      <c r="F24" s="324"/>
      <c r="G24" s="324"/>
      <c r="H24" s="324"/>
      <c r="I24" s="324"/>
      <c r="J24" s="324"/>
      <c r="K24" s="324"/>
      <c r="L24" s="324"/>
      <c r="M24" s="324"/>
      <c r="N24" s="324"/>
      <c r="O24" s="324"/>
      <c r="P24" s="324"/>
      <c r="Q24" s="324"/>
      <c r="R24" s="324"/>
      <c r="S24" s="324"/>
      <c r="T24" s="324"/>
      <c r="U24" s="325"/>
    </row>
    <row r="25" spans="2:21" s="15" customFormat="1" ht="24.95" customHeight="1" x14ac:dyDescent="0.25">
      <c r="B25" s="328" t="s">
        <v>123</v>
      </c>
      <c r="C25" s="328"/>
      <c r="D25" s="328"/>
      <c r="E25" s="328"/>
      <c r="F25" s="328"/>
      <c r="G25" s="328"/>
      <c r="H25" s="328"/>
      <c r="I25" s="328"/>
      <c r="J25" s="328"/>
      <c r="K25" s="328"/>
      <c r="L25" s="328"/>
      <c r="M25" s="328"/>
      <c r="N25" s="328"/>
      <c r="O25" s="328"/>
      <c r="P25" s="328"/>
      <c r="Q25" s="328"/>
      <c r="R25" s="328"/>
      <c r="S25" s="328"/>
      <c r="T25" s="328"/>
      <c r="U25" s="328"/>
    </row>
    <row r="26" spans="2:21" ht="60" customHeight="1" x14ac:dyDescent="0.2">
      <c r="B26" s="309"/>
      <c r="C26" s="309"/>
      <c r="D26" s="309"/>
      <c r="E26" s="309"/>
      <c r="F26" s="309"/>
      <c r="G26" s="309"/>
      <c r="H26" s="309"/>
      <c r="I26" s="309"/>
      <c r="J26" s="309"/>
      <c r="K26" s="309"/>
      <c r="L26" s="309"/>
      <c r="M26" s="309"/>
      <c r="N26" s="309"/>
      <c r="O26" s="309"/>
      <c r="P26" s="309"/>
      <c r="Q26" s="309"/>
      <c r="R26" s="309"/>
      <c r="S26" s="309"/>
      <c r="T26" s="309"/>
      <c r="U26" s="309"/>
    </row>
    <row r="27" spans="2:21" ht="60" customHeight="1" x14ac:dyDescent="0.2">
      <c r="B27" s="309"/>
      <c r="C27" s="309"/>
      <c r="D27" s="309"/>
      <c r="E27" s="309"/>
      <c r="F27" s="309"/>
      <c r="G27" s="309"/>
      <c r="H27" s="309"/>
      <c r="I27" s="309"/>
      <c r="J27" s="309"/>
      <c r="K27" s="309"/>
      <c r="L27" s="309"/>
      <c r="M27" s="309"/>
      <c r="N27" s="309"/>
      <c r="O27" s="309"/>
      <c r="P27" s="309"/>
      <c r="Q27" s="309"/>
      <c r="R27" s="309"/>
      <c r="S27" s="309"/>
      <c r="T27" s="309"/>
      <c r="U27" s="309"/>
    </row>
    <row r="28" spans="2:21" ht="60" customHeight="1" x14ac:dyDescent="0.2">
      <c r="B28" s="309"/>
      <c r="C28" s="309"/>
      <c r="D28" s="309"/>
      <c r="E28" s="309"/>
      <c r="F28" s="309"/>
      <c r="G28" s="309"/>
      <c r="H28" s="309"/>
      <c r="I28" s="309"/>
      <c r="J28" s="309"/>
      <c r="K28" s="309"/>
      <c r="L28" s="309"/>
      <c r="M28" s="309"/>
      <c r="N28" s="309"/>
      <c r="O28" s="309"/>
      <c r="P28" s="309"/>
      <c r="Q28" s="309"/>
      <c r="R28" s="309"/>
      <c r="S28" s="309"/>
      <c r="T28" s="309"/>
      <c r="U28" s="309"/>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8" t="s">
        <v>189</v>
      </c>
      <c r="C30" s="338"/>
      <c r="D30" s="338"/>
      <c r="E30" s="338"/>
      <c r="F30" s="338"/>
      <c r="G30" s="338"/>
      <c r="H30" s="338"/>
      <c r="I30" s="338"/>
      <c r="J30" s="338"/>
      <c r="K30" s="338"/>
      <c r="L30" s="338"/>
      <c r="M30" s="338"/>
      <c r="N30" s="338"/>
      <c r="O30" s="338"/>
      <c r="P30" s="338"/>
      <c r="Q30" s="338"/>
      <c r="R30" s="338"/>
      <c r="S30" s="338"/>
      <c r="T30" s="338"/>
      <c r="U30" s="338"/>
    </row>
    <row r="31" spans="2:21" ht="24.95" customHeight="1" x14ac:dyDescent="0.2">
      <c r="B31" s="322" t="s">
        <v>28</v>
      </c>
      <c r="C31" s="322"/>
      <c r="D31" s="322"/>
      <c r="E31" s="322"/>
      <c r="F31" s="322"/>
      <c r="G31" s="322"/>
      <c r="H31" s="322"/>
      <c r="I31" s="322"/>
      <c r="J31" s="322"/>
      <c r="K31" s="322"/>
      <c r="L31" s="322"/>
      <c r="M31" s="322"/>
      <c r="N31" s="322"/>
      <c r="O31" s="322"/>
      <c r="P31" s="322"/>
      <c r="Q31" s="322"/>
      <c r="R31" s="322"/>
      <c r="S31" s="322"/>
      <c r="T31" s="322"/>
      <c r="U31" s="322"/>
    </row>
    <row r="32" spans="2:21" ht="60" customHeight="1" x14ac:dyDescent="0.2">
      <c r="B32" s="309"/>
      <c r="C32" s="309"/>
      <c r="D32" s="309"/>
      <c r="E32" s="309"/>
      <c r="F32" s="309"/>
      <c r="G32" s="309"/>
      <c r="H32" s="309"/>
      <c r="I32" s="309"/>
      <c r="J32" s="309"/>
      <c r="K32" s="309"/>
      <c r="L32" s="309"/>
      <c r="M32" s="309"/>
      <c r="N32" s="309"/>
      <c r="O32" s="309"/>
      <c r="P32" s="309"/>
      <c r="Q32" s="309"/>
      <c r="R32" s="309"/>
      <c r="S32" s="309"/>
      <c r="T32" s="309"/>
      <c r="U32" s="309"/>
    </row>
    <row r="33" spans="2:21" ht="60" customHeight="1" x14ac:dyDescent="0.2">
      <c r="B33" s="309"/>
      <c r="C33" s="309"/>
      <c r="D33" s="309"/>
      <c r="E33" s="309"/>
      <c r="F33" s="309"/>
      <c r="G33" s="309"/>
      <c r="H33" s="309"/>
      <c r="I33" s="309"/>
      <c r="J33" s="309"/>
      <c r="K33" s="309"/>
      <c r="L33" s="309"/>
      <c r="M33" s="309"/>
      <c r="N33" s="309"/>
      <c r="O33" s="309"/>
      <c r="P33" s="309"/>
      <c r="Q33" s="309"/>
      <c r="R33" s="309"/>
      <c r="S33" s="309"/>
      <c r="T33" s="309"/>
      <c r="U33" s="309"/>
    </row>
    <row r="34" spans="2:21" s="15" customFormat="1" ht="24.95" customHeight="1" x14ac:dyDescent="0.25">
      <c r="B34" s="328" t="s">
        <v>123</v>
      </c>
      <c r="C34" s="328"/>
      <c r="D34" s="328"/>
      <c r="E34" s="328"/>
      <c r="F34" s="328"/>
      <c r="G34" s="328"/>
      <c r="H34" s="328"/>
      <c r="I34" s="328"/>
      <c r="J34" s="328"/>
      <c r="K34" s="328"/>
      <c r="L34" s="328"/>
      <c r="M34" s="328"/>
      <c r="N34" s="328"/>
      <c r="O34" s="328"/>
      <c r="P34" s="328"/>
      <c r="Q34" s="328"/>
      <c r="R34" s="328"/>
      <c r="S34" s="328"/>
      <c r="T34" s="328"/>
      <c r="U34" s="328"/>
    </row>
    <row r="35" spans="2:21" ht="60" customHeight="1" x14ac:dyDescent="0.2">
      <c r="B35" s="309"/>
      <c r="C35" s="309"/>
      <c r="D35" s="309"/>
      <c r="E35" s="309"/>
      <c r="F35" s="309"/>
      <c r="G35" s="309"/>
      <c r="H35" s="309"/>
      <c r="I35" s="309"/>
      <c r="J35" s="309"/>
      <c r="K35" s="309"/>
      <c r="L35" s="309"/>
      <c r="M35" s="309"/>
      <c r="N35" s="309"/>
      <c r="O35" s="309"/>
      <c r="P35" s="309"/>
      <c r="Q35" s="309"/>
      <c r="R35" s="309"/>
      <c r="S35" s="309"/>
      <c r="T35" s="309"/>
      <c r="U35" s="309"/>
    </row>
    <row r="36" spans="2:21" ht="60" customHeight="1" x14ac:dyDescent="0.2">
      <c r="B36" s="309"/>
      <c r="C36" s="309"/>
      <c r="D36" s="309"/>
      <c r="E36" s="309"/>
      <c r="F36" s="309"/>
      <c r="G36" s="309"/>
      <c r="H36" s="309"/>
      <c r="I36" s="309"/>
      <c r="J36" s="309"/>
      <c r="K36" s="309"/>
      <c r="L36" s="309"/>
      <c r="M36" s="309"/>
      <c r="N36" s="309"/>
      <c r="O36" s="309"/>
      <c r="P36" s="309"/>
      <c r="Q36" s="309"/>
      <c r="R36" s="309"/>
      <c r="S36" s="309"/>
      <c r="T36" s="309"/>
      <c r="U36" s="309"/>
    </row>
    <row r="37" spans="2:21" ht="60" customHeight="1" x14ac:dyDescent="0.2">
      <c r="B37" s="309"/>
      <c r="C37" s="309"/>
      <c r="D37" s="309"/>
      <c r="E37" s="309"/>
      <c r="F37" s="309"/>
      <c r="G37" s="309"/>
      <c r="H37" s="309"/>
      <c r="I37" s="309"/>
      <c r="J37" s="309"/>
      <c r="K37" s="309"/>
      <c r="L37" s="309"/>
      <c r="M37" s="309"/>
      <c r="N37" s="309"/>
      <c r="O37" s="309"/>
      <c r="P37" s="309"/>
      <c r="Q37" s="309"/>
      <c r="R37" s="309"/>
      <c r="S37" s="309"/>
      <c r="T37" s="309"/>
      <c r="U37" s="309"/>
    </row>
    <row r="39" spans="2:21" x14ac:dyDescent="0.2">
      <c r="B39" s="308" t="s">
        <v>356</v>
      </c>
      <c r="C39" s="308"/>
      <c r="D39" s="308"/>
      <c r="E39" s="308"/>
      <c r="F39" s="308"/>
      <c r="G39" s="308"/>
      <c r="H39" s="308"/>
      <c r="I39" s="308"/>
      <c r="J39" s="308"/>
      <c r="K39" s="308"/>
      <c r="L39" s="308"/>
      <c r="M39" s="308"/>
      <c r="N39" s="308"/>
      <c r="O39" s="308"/>
      <c r="P39" s="308"/>
      <c r="Q39" s="308"/>
      <c r="R39" s="308"/>
      <c r="S39" s="308"/>
      <c r="T39" s="308"/>
      <c r="U39" s="308"/>
    </row>
    <row r="40" spans="2:21" ht="19.5" x14ac:dyDescent="0.2">
      <c r="B40" s="322" t="s">
        <v>28</v>
      </c>
      <c r="C40" s="322"/>
      <c r="D40" s="322"/>
      <c r="E40" s="322"/>
      <c r="F40" s="322"/>
      <c r="G40" s="322"/>
      <c r="H40" s="322"/>
      <c r="I40" s="322"/>
      <c r="J40" s="322"/>
      <c r="K40" s="322"/>
      <c r="L40" s="322"/>
      <c r="M40" s="322"/>
      <c r="N40" s="322"/>
      <c r="O40" s="322"/>
      <c r="P40" s="322"/>
      <c r="Q40" s="322"/>
      <c r="R40" s="322"/>
      <c r="S40" s="322"/>
      <c r="T40" s="322"/>
      <c r="U40" s="322"/>
    </row>
    <row r="41" spans="2:21" ht="50.25" customHeight="1" x14ac:dyDescent="0.2">
      <c r="B41" s="309"/>
      <c r="C41" s="309"/>
      <c r="D41" s="309"/>
      <c r="E41" s="309"/>
      <c r="F41" s="309"/>
      <c r="G41" s="309"/>
      <c r="H41" s="309"/>
      <c r="I41" s="309"/>
      <c r="J41" s="309"/>
      <c r="K41" s="309"/>
      <c r="L41" s="309"/>
      <c r="M41" s="309"/>
      <c r="N41" s="309"/>
      <c r="O41" s="309"/>
      <c r="P41" s="309"/>
      <c r="Q41" s="309"/>
      <c r="R41" s="309"/>
      <c r="S41" s="309"/>
      <c r="T41" s="309"/>
      <c r="U41" s="309"/>
    </row>
    <row r="42" spans="2:21" ht="51.75" customHeight="1" x14ac:dyDescent="0.2">
      <c r="B42" s="309"/>
      <c r="C42" s="309"/>
      <c r="D42" s="309"/>
      <c r="E42" s="309"/>
      <c r="F42" s="309"/>
      <c r="G42" s="309"/>
      <c r="H42" s="309"/>
      <c r="I42" s="309"/>
      <c r="J42" s="309"/>
      <c r="K42" s="309"/>
      <c r="L42" s="309"/>
      <c r="M42" s="309"/>
      <c r="N42" s="309"/>
      <c r="O42" s="309"/>
      <c r="P42" s="309"/>
      <c r="Q42" s="309"/>
      <c r="R42" s="309"/>
      <c r="S42" s="309"/>
      <c r="T42" s="309"/>
      <c r="U42" s="309"/>
    </row>
    <row r="43" spans="2:21" ht="19.5" x14ac:dyDescent="0.2">
      <c r="B43" s="328" t="s">
        <v>123</v>
      </c>
      <c r="C43" s="328"/>
      <c r="D43" s="328"/>
      <c r="E43" s="328"/>
      <c r="F43" s="328"/>
      <c r="G43" s="328"/>
      <c r="H43" s="328"/>
      <c r="I43" s="328"/>
      <c r="J43" s="328"/>
      <c r="K43" s="328"/>
      <c r="L43" s="328"/>
      <c r="M43" s="328"/>
      <c r="N43" s="328"/>
      <c r="O43" s="328"/>
      <c r="P43" s="328"/>
      <c r="Q43" s="328"/>
      <c r="R43" s="328"/>
      <c r="S43" s="328"/>
      <c r="T43" s="328"/>
      <c r="U43" s="328"/>
    </row>
    <row r="44" spans="2:21" ht="45" customHeight="1" x14ac:dyDescent="0.2">
      <c r="B44" s="309"/>
      <c r="C44" s="309"/>
      <c r="D44" s="309"/>
      <c r="E44" s="309"/>
      <c r="F44" s="309"/>
      <c r="G44" s="309"/>
      <c r="H44" s="309"/>
      <c r="I44" s="309"/>
      <c r="J44" s="309"/>
      <c r="K44" s="309"/>
      <c r="L44" s="309"/>
      <c r="M44" s="309"/>
      <c r="N44" s="309"/>
      <c r="O44" s="309"/>
      <c r="P44" s="309"/>
      <c r="Q44" s="309"/>
      <c r="R44" s="309"/>
      <c r="S44" s="309"/>
      <c r="T44" s="309"/>
      <c r="U44" s="309"/>
    </row>
    <row r="45" spans="2:21" ht="52.5" customHeight="1" x14ac:dyDescent="0.2">
      <c r="B45" s="309"/>
      <c r="C45" s="309"/>
      <c r="D45" s="309"/>
      <c r="E45" s="309"/>
      <c r="F45" s="309"/>
      <c r="G45" s="309"/>
      <c r="H45" s="309"/>
      <c r="I45" s="309"/>
      <c r="J45" s="309"/>
      <c r="K45" s="309"/>
      <c r="L45" s="309"/>
      <c r="M45" s="309"/>
      <c r="N45" s="309"/>
      <c r="O45" s="309"/>
      <c r="P45" s="309"/>
      <c r="Q45" s="309"/>
      <c r="R45" s="309"/>
      <c r="S45" s="309"/>
      <c r="T45" s="309"/>
      <c r="U45" s="309"/>
    </row>
    <row r="46" spans="2:21" ht="55.5" customHeight="1" x14ac:dyDescent="0.2">
      <c r="B46" s="309"/>
      <c r="C46" s="309"/>
      <c r="D46" s="309"/>
      <c r="E46" s="309"/>
      <c r="F46" s="309"/>
      <c r="G46" s="309"/>
      <c r="H46" s="309"/>
      <c r="I46" s="309"/>
      <c r="J46" s="309"/>
      <c r="K46" s="309"/>
      <c r="L46" s="309"/>
      <c r="M46" s="309"/>
      <c r="N46" s="309"/>
      <c r="O46" s="309"/>
      <c r="P46" s="309"/>
      <c r="Q46" s="309"/>
      <c r="R46" s="309"/>
      <c r="S46" s="309"/>
      <c r="T46" s="309"/>
      <c r="U46" s="309"/>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L3:L9"/>
    <mergeCell ref="R2:U2"/>
    <mergeCell ref="B2:B3"/>
    <mergeCell ref="C2:F2"/>
    <mergeCell ref="H2:K2"/>
    <mergeCell ref="M2:P2"/>
    <mergeCell ref="G3:G9"/>
    <mergeCell ref="B16:U16"/>
    <mergeCell ref="B17:U17"/>
    <mergeCell ref="B18:U18"/>
    <mergeCell ref="B19:U19"/>
    <mergeCell ref="B12:U12"/>
    <mergeCell ref="B13:U13"/>
    <mergeCell ref="B14:U14"/>
    <mergeCell ref="B15:U15"/>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pageSetup paperSize="10000" orientation="landscape" horizontalDpi="0" verticalDpi="0" r:id="rId3"/>
  <ignoredErrors>
    <ignoredError sqref="I5" formula="1"/>
  </ignoredError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8"/>
  <sheetViews>
    <sheetView showGridLines="0" tabSelected="1" zoomScale="70" zoomScaleNormal="70" workbookViewId="0">
      <selection activeCell="B16" sqref="B16:U16"/>
    </sheetView>
  </sheetViews>
  <sheetFormatPr baseColWidth="10" defaultRowHeight="15" x14ac:dyDescent="0.2"/>
  <cols>
    <col min="1" max="1" width="1.42578125" style="1" customWidth="1"/>
    <col min="2" max="2" width="38.28515625" style="1" customWidth="1"/>
    <col min="3" max="5" width="7.7109375" style="1" customWidth="1"/>
    <col min="6" max="6" width="10" style="1" customWidth="1"/>
    <col min="7" max="7" width="1.7109375" style="1" customWidth="1"/>
    <col min="8" max="10" width="7.7109375" style="1" customWidth="1"/>
    <col min="11" max="11" width="8.7109375" style="1" customWidth="1"/>
    <col min="12" max="12" width="1.7109375" style="1" customWidth="1"/>
    <col min="13" max="15" width="7.7109375" style="1" customWidth="1"/>
    <col min="16" max="16" width="10.4257812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02" t="s">
        <v>24</v>
      </c>
      <c r="C2" s="301" t="s">
        <v>187</v>
      </c>
      <c r="D2" s="301"/>
      <c r="E2" s="301"/>
      <c r="F2" s="301"/>
      <c r="G2" s="2"/>
      <c r="H2" s="299" t="s">
        <v>188</v>
      </c>
      <c r="I2" s="299"/>
      <c r="J2" s="299"/>
      <c r="K2" s="299"/>
      <c r="L2" s="3"/>
      <c r="M2" s="300" t="s">
        <v>189</v>
      </c>
      <c r="N2" s="300"/>
      <c r="O2" s="300"/>
      <c r="P2" s="300"/>
      <c r="Q2" s="102"/>
      <c r="R2" s="308" t="s">
        <v>356</v>
      </c>
      <c r="S2" s="308"/>
      <c r="T2" s="308"/>
      <c r="U2" s="308"/>
      <c r="V2" s="298"/>
      <c r="W2" s="17"/>
      <c r="X2" s="17"/>
      <c r="Y2" s="17"/>
      <c r="Z2" s="17"/>
      <c r="AA2" s="17"/>
      <c r="AB2" s="17"/>
      <c r="AC2" s="17"/>
      <c r="AD2" s="17"/>
      <c r="AE2" s="17"/>
      <c r="AF2" s="17"/>
      <c r="AG2" s="17"/>
      <c r="AH2" s="17"/>
      <c r="AI2" s="17"/>
      <c r="AJ2" s="17"/>
      <c r="AK2" s="17"/>
      <c r="AL2" s="17"/>
      <c r="AM2" s="17"/>
      <c r="AN2" s="17"/>
    </row>
    <row r="3" spans="2:40" ht="24.75" customHeight="1" thickBot="1" x14ac:dyDescent="0.25">
      <c r="B3" s="303"/>
      <c r="C3" s="4">
        <v>1</v>
      </c>
      <c r="D3" s="4">
        <v>2</v>
      </c>
      <c r="E3" s="5">
        <v>3</v>
      </c>
      <c r="F3" s="6">
        <v>4</v>
      </c>
      <c r="G3" s="306"/>
      <c r="H3" s="4">
        <v>1</v>
      </c>
      <c r="I3" s="4">
        <v>2</v>
      </c>
      <c r="J3" s="5">
        <v>3</v>
      </c>
      <c r="K3" s="6">
        <v>4</v>
      </c>
      <c r="L3" s="304"/>
      <c r="M3" s="4">
        <v>1</v>
      </c>
      <c r="N3" s="4">
        <v>2</v>
      </c>
      <c r="O3" s="5">
        <v>3</v>
      </c>
      <c r="P3" s="6">
        <v>4</v>
      </c>
      <c r="Q3" s="103"/>
      <c r="R3" s="4">
        <v>1</v>
      </c>
      <c r="S3" s="4">
        <v>2</v>
      </c>
      <c r="T3" s="5">
        <v>3</v>
      </c>
      <c r="U3" s="6">
        <v>4</v>
      </c>
      <c r="V3" s="298"/>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81" t="s">
        <v>5</v>
      </c>
      <c r="C4" s="76">
        <f>Autoevaluación!R122/SUM(Autoevaluación!R122:R125)</f>
        <v>0</v>
      </c>
      <c r="D4" s="8">
        <f>Autoevaluación!R123/SUM(Autoevaluación!R122:R125)</f>
        <v>0</v>
      </c>
      <c r="E4" s="8">
        <f>Autoevaluación!R124/SUM(Autoevaluación!R122:R125)</f>
        <v>0.25</v>
      </c>
      <c r="F4" s="8">
        <f>Autoevaluación!R125/SUM(Autoevaluación!R122:R125)</f>
        <v>0.75</v>
      </c>
      <c r="G4" s="307"/>
      <c r="H4" s="8" t="e">
        <f>Autoevaluación!S122/SUM(Autoevaluación!S122:S125)</f>
        <v>#DIV/0!</v>
      </c>
      <c r="I4" s="8" t="e">
        <f>Autoevaluación!S123/SUM(Autoevaluación!S122:S125)</f>
        <v>#DIV/0!</v>
      </c>
      <c r="J4" s="8" t="e">
        <f>Autoevaluación!S124/SUM(Autoevaluación!S122:S125)</f>
        <v>#DIV/0!</v>
      </c>
      <c r="K4" s="8" t="e">
        <f>Autoevaluación!S125/SUM(Autoevaluación!S122:S125)</f>
        <v>#DIV/0!</v>
      </c>
      <c r="L4" s="305"/>
      <c r="M4" s="8" t="e">
        <f>Autoevaluación!T122/SUM(Autoevaluación!T122:T125)</f>
        <v>#DIV/0!</v>
      </c>
      <c r="N4" s="8" t="e">
        <f>Autoevaluación!T123/SUM(Autoevaluación!T122:T125)</f>
        <v>#DIV/0!</v>
      </c>
      <c r="O4" s="8" t="e">
        <f>Autoevaluación!T124/SUM(Autoevaluación!T122:T125)</f>
        <v>#DIV/0!</v>
      </c>
      <c r="P4" s="8" t="e">
        <f>Autoevaluación!T125/SUM(Autoevaluación!T122:T125)</f>
        <v>#DIV/0!</v>
      </c>
      <c r="Q4" s="98"/>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82" t="s">
        <v>10</v>
      </c>
      <c r="C5" s="76">
        <f>Autoevaluación!R128/SUM(Autoevaluación!R128:R131)</f>
        <v>0</v>
      </c>
      <c r="D5" s="8">
        <f>Autoevaluación!R129/SUM(Autoevaluación!R128:R131)</f>
        <v>0</v>
      </c>
      <c r="E5" s="8">
        <f>Autoevaluación!R130/SUM(Autoevaluación!R128:R131)</f>
        <v>0.5</v>
      </c>
      <c r="F5" s="8">
        <f>Autoevaluación!R131/SUM(Autoevaluación!R128:R131)</f>
        <v>0.5</v>
      </c>
      <c r="G5" s="307"/>
      <c r="H5" s="8" t="e">
        <f>Autoevaluación!S128/SUM(Autoevaluación!S128:S131)</f>
        <v>#DIV/0!</v>
      </c>
      <c r="I5" s="8" t="e">
        <f>Autoevaluación!S129/SUM(Autoevaluación!S128:S131)</f>
        <v>#DIV/0!</v>
      </c>
      <c r="J5" s="8" t="e">
        <f>Autoevaluación!S130/SUM(Autoevaluación!S128:S131)</f>
        <v>#DIV/0!</v>
      </c>
      <c r="K5" s="8" t="e">
        <f>Autoevaluación!S131/SUM(Autoevaluación!S128:S131)</f>
        <v>#DIV/0!</v>
      </c>
      <c r="L5" s="305"/>
      <c r="M5" s="8" t="e">
        <f>Autoevaluación!T128/SUM(Autoevaluación!T128:T131)</f>
        <v>#DIV/0!</v>
      </c>
      <c r="N5" s="8" t="e">
        <f>Autoevaluación!T129/SUM(Autoevaluación!T128:T131)</f>
        <v>#DIV/0!</v>
      </c>
      <c r="O5" s="8" t="e">
        <f>Autoevaluación!T130/SUM(Autoevaluación!T128:T131)</f>
        <v>#DIV/0!</v>
      </c>
      <c r="P5" s="8" t="e">
        <f>Autoevaluación!T131/SUM(Autoevaluación!T128:T131)</f>
        <v>#DIV/0!</v>
      </c>
      <c r="Q5" s="98"/>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82" t="s">
        <v>15</v>
      </c>
      <c r="C6" s="76">
        <f>Autoevaluación!R134/SUM(Autoevaluación!R134:R137)</f>
        <v>0</v>
      </c>
      <c r="D6" s="8">
        <f>Autoevaluación!R135/SUM(Autoevaluación!R134:R137)</f>
        <v>0</v>
      </c>
      <c r="E6" s="8">
        <f>Autoevaluación!R136/SUM(Autoevaluación!R134:R137)</f>
        <v>0.33333333333333331</v>
      </c>
      <c r="F6" s="8">
        <f>Autoevaluación!R137/SUM(Autoevaluación!R134:R137)</f>
        <v>0.66666666666666663</v>
      </c>
      <c r="G6" s="307"/>
      <c r="H6" s="8" t="e">
        <f>Autoevaluación!S134/SUM(Autoevaluación!S134:S137)</f>
        <v>#DIV/0!</v>
      </c>
      <c r="I6" s="8" t="e">
        <f>Autoevaluación!S135/SUM(Autoevaluación!S134:S137)</f>
        <v>#DIV/0!</v>
      </c>
      <c r="J6" s="8" t="e">
        <f>Autoevaluación!S136/SUM(Autoevaluación!S134:S137)</f>
        <v>#DIV/0!</v>
      </c>
      <c r="K6" s="8" t="e">
        <f>Autoevaluación!S137/SUM(Autoevaluación!S134:S137)</f>
        <v>#DIV/0!</v>
      </c>
      <c r="L6" s="305"/>
      <c r="M6" s="8" t="e">
        <f>Autoevaluación!T134/SUM(Autoevaluación!T134:T137)</f>
        <v>#DIV/0!</v>
      </c>
      <c r="N6" s="8" t="e">
        <f>Autoevaluación!T135/SUM(Autoevaluación!T134:T137)</f>
        <v>#DIV/0!</v>
      </c>
      <c r="O6" s="8" t="e">
        <f>Autoevaluación!T136/SUM(Autoevaluación!T134:T137)</f>
        <v>#DIV/0!</v>
      </c>
      <c r="P6" s="8" t="e">
        <f>Autoevaluación!T137/SUM(Autoevaluación!T134:T137)</f>
        <v>#DIV/0!</v>
      </c>
      <c r="Q6" s="98"/>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81" t="s">
        <v>19</v>
      </c>
      <c r="C7" s="76">
        <f>Autoevaluación!R139/SUM(Autoevaluación!R139:R142)</f>
        <v>0</v>
      </c>
      <c r="D7" s="8">
        <f>Autoevaluación!R140/SUM(Autoevaluación!R139:R142)</f>
        <v>0</v>
      </c>
      <c r="E7" s="8">
        <f>Autoevaluación!R141/SUM(Autoevaluación!R139:R142)</f>
        <v>0.66666666666666663</v>
      </c>
      <c r="F7" s="8">
        <f>Autoevaluación!R142/SUM(Autoevaluación!R139:R142)</f>
        <v>0.33333333333333331</v>
      </c>
      <c r="G7" s="307"/>
      <c r="H7" s="8" t="e">
        <f>Autoevaluación!S139/SUM(Autoevaluación!S139:S142)</f>
        <v>#DIV/0!</v>
      </c>
      <c r="I7" s="8" t="e">
        <f>Autoevaluación!S140/SUM(Autoevaluación!S139:S142)</f>
        <v>#DIV/0!</v>
      </c>
      <c r="J7" s="8" t="e">
        <f>Autoevaluación!S141/SUM(Autoevaluación!S139:S142)</f>
        <v>#DIV/0!</v>
      </c>
      <c r="K7" s="8" t="e">
        <f>Autoevaluación!S142/SUM(Autoevaluación!S139:S142)</f>
        <v>#DIV/0!</v>
      </c>
      <c r="L7" s="305"/>
      <c r="M7" s="8" t="e">
        <f>Autoevaluación!T139/SUM(Autoevaluación!T139:T142)</f>
        <v>#DIV/0!</v>
      </c>
      <c r="N7" s="8" t="e">
        <f>Autoevaluación!T140/SUM(Autoevaluación!T139:T142)</f>
        <v>#DIV/0!</v>
      </c>
      <c r="O7" s="8" t="e">
        <f>Autoevaluación!T141/SUM(Autoevaluación!T139:T142)</f>
        <v>#DIV/0!</v>
      </c>
      <c r="P7" s="8" t="e">
        <f>Autoevaluación!T142/SUM(Autoevaluación!T139:T142)</f>
        <v>#DIV/0!</v>
      </c>
      <c r="Q7" s="98"/>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79"/>
      <c r="C8" s="8"/>
      <c r="D8" s="8"/>
      <c r="E8" s="8"/>
      <c r="F8" s="8"/>
      <c r="G8" s="307"/>
      <c r="H8" s="8"/>
      <c r="I8" s="8"/>
      <c r="J8" s="8"/>
      <c r="K8" s="8"/>
      <c r="L8" s="305"/>
      <c r="M8" s="8"/>
      <c r="N8" s="8"/>
      <c r="O8" s="8"/>
      <c r="P8" s="8"/>
      <c r="Q8" s="98"/>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07"/>
      <c r="H9" s="8"/>
      <c r="I9" s="8"/>
      <c r="J9" s="8"/>
      <c r="K9" s="8"/>
      <c r="L9" s="305"/>
      <c r="M9" s="8"/>
      <c r="N9" s="8"/>
      <c r="O9" s="8"/>
      <c r="P9" s="8"/>
      <c r="Q9" s="98"/>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133</v>
      </c>
      <c r="C10" s="13">
        <f>AVERAGE(C4:C9)</f>
        <v>0</v>
      </c>
      <c r="D10" s="13">
        <f>AVERAGE(D4:D9)</f>
        <v>0</v>
      </c>
      <c r="E10" s="13">
        <f>AVERAGE(E4:E9)</f>
        <v>0.4375</v>
      </c>
      <c r="F10" s="13">
        <f>AVERAGE(F4:F9)</f>
        <v>0.5625</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99"/>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01" t="s">
        <v>187</v>
      </c>
      <c r="C12" s="301"/>
      <c r="D12" s="301"/>
      <c r="E12" s="301"/>
      <c r="F12" s="301"/>
      <c r="G12" s="301"/>
      <c r="H12" s="301"/>
      <c r="I12" s="301"/>
      <c r="J12" s="301"/>
      <c r="K12" s="301"/>
      <c r="L12" s="301"/>
      <c r="M12" s="301"/>
      <c r="N12" s="301"/>
      <c r="O12" s="301"/>
      <c r="P12" s="301"/>
      <c r="Q12" s="301"/>
      <c r="R12" s="301"/>
      <c r="S12" s="301"/>
      <c r="T12" s="301"/>
      <c r="U12" s="301"/>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29" t="s">
        <v>28</v>
      </c>
      <c r="C13" s="329"/>
      <c r="D13" s="329"/>
      <c r="E13" s="329"/>
      <c r="F13" s="329"/>
      <c r="G13" s="329"/>
      <c r="H13" s="329"/>
      <c r="I13" s="329"/>
      <c r="J13" s="329"/>
      <c r="K13" s="329"/>
      <c r="L13" s="329"/>
      <c r="M13" s="329"/>
      <c r="N13" s="329"/>
      <c r="O13" s="329"/>
      <c r="P13" s="329"/>
      <c r="Q13" s="329"/>
      <c r="R13" s="329"/>
      <c r="S13" s="329"/>
      <c r="T13" s="329"/>
      <c r="U13" s="329"/>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92" t="s">
        <v>383</v>
      </c>
      <c r="C14" s="293"/>
      <c r="D14" s="293"/>
      <c r="E14" s="293"/>
      <c r="F14" s="293"/>
      <c r="G14" s="293"/>
      <c r="H14" s="293"/>
      <c r="I14" s="293"/>
      <c r="J14" s="293"/>
      <c r="K14" s="293"/>
      <c r="L14" s="293"/>
      <c r="M14" s="293"/>
      <c r="N14" s="293"/>
      <c r="O14" s="293"/>
      <c r="P14" s="293"/>
      <c r="Q14" s="293"/>
      <c r="R14" s="293"/>
      <c r="S14" s="293"/>
      <c r="T14" s="293"/>
      <c r="U14" s="294"/>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95"/>
      <c r="C15" s="296"/>
      <c r="D15" s="296"/>
      <c r="E15" s="296"/>
      <c r="F15" s="296"/>
      <c r="G15" s="296"/>
      <c r="H15" s="296"/>
      <c r="I15" s="296"/>
      <c r="J15" s="296"/>
      <c r="K15" s="296"/>
      <c r="L15" s="296"/>
      <c r="M15" s="296"/>
      <c r="N15" s="296"/>
      <c r="O15" s="296"/>
      <c r="P15" s="296"/>
      <c r="Q15" s="296"/>
      <c r="R15" s="296"/>
      <c r="S15" s="296"/>
      <c r="T15" s="296"/>
      <c r="U15" s="297"/>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28" t="s">
        <v>123</v>
      </c>
      <c r="C16" s="328"/>
      <c r="D16" s="328"/>
      <c r="E16" s="328"/>
      <c r="F16" s="328"/>
      <c r="G16" s="328"/>
      <c r="H16" s="328"/>
      <c r="I16" s="328"/>
      <c r="J16" s="328"/>
      <c r="K16" s="328"/>
      <c r="L16" s="328"/>
      <c r="M16" s="328"/>
      <c r="N16" s="328"/>
      <c r="O16" s="328"/>
      <c r="P16" s="328"/>
      <c r="Q16" s="328"/>
      <c r="R16" s="328"/>
      <c r="S16" s="328"/>
      <c r="T16" s="328"/>
      <c r="U16" s="328"/>
    </row>
    <row r="17" spans="2:21" ht="60" customHeight="1" x14ac:dyDescent="0.2">
      <c r="B17" s="309"/>
      <c r="C17" s="309"/>
      <c r="D17" s="309"/>
      <c r="E17" s="309"/>
      <c r="F17" s="309"/>
      <c r="G17" s="309"/>
      <c r="H17" s="309"/>
      <c r="I17" s="309"/>
      <c r="J17" s="309"/>
      <c r="K17" s="309"/>
      <c r="L17" s="309"/>
      <c r="M17" s="309"/>
      <c r="N17" s="309"/>
      <c r="O17" s="309"/>
      <c r="P17" s="309"/>
      <c r="Q17" s="309"/>
      <c r="R17" s="309"/>
      <c r="S17" s="309"/>
      <c r="T17" s="309"/>
      <c r="U17" s="309"/>
    </row>
    <row r="18" spans="2:21" ht="60" customHeight="1" x14ac:dyDescent="0.2">
      <c r="B18" s="309"/>
      <c r="C18" s="309"/>
      <c r="D18" s="309"/>
      <c r="E18" s="309"/>
      <c r="F18" s="309"/>
      <c r="G18" s="309"/>
      <c r="H18" s="309"/>
      <c r="I18" s="309"/>
      <c r="J18" s="309"/>
      <c r="K18" s="309"/>
      <c r="L18" s="309"/>
      <c r="M18" s="309"/>
      <c r="N18" s="309"/>
      <c r="O18" s="309"/>
      <c r="P18" s="309"/>
      <c r="Q18" s="309"/>
      <c r="R18" s="309"/>
      <c r="S18" s="309"/>
      <c r="T18" s="309"/>
      <c r="U18" s="309"/>
    </row>
    <row r="19" spans="2:21" ht="60" customHeight="1" x14ac:dyDescent="0.2">
      <c r="B19" s="309"/>
      <c r="C19" s="309"/>
      <c r="D19" s="309"/>
      <c r="E19" s="309"/>
      <c r="F19" s="309"/>
      <c r="G19" s="309"/>
      <c r="H19" s="309"/>
      <c r="I19" s="309"/>
      <c r="J19" s="309"/>
      <c r="K19" s="309"/>
      <c r="L19" s="309"/>
      <c r="M19" s="309"/>
      <c r="N19" s="309"/>
      <c r="O19" s="309"/>
      <c r="P19" s="309"/>
      <c r="Q19" s="309"/>
      <c r="R19" s="309"/>
      <c r="S19" s="309"/>
      <c r="T19" s="309"/>
      <c r="U19" s="309"/>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1" t="s">
        <v>188</v>
      </c>
      <c r="C21" s="321"/>
      <c r="D21" s="321"/>
      <c r="E21" s="321"/>
      <c r="F21" s="321"/>
      <c r="G21" s="321"/>
      <c r="H21" s="321"/>
      <c r="I21" s="321"/>
      <c r="J21" s="321"/>
      <c r="K21" s="321"/>
      <c r="L21" s="321"/>
      <c r="M21" s="321"/>
      <c r="N21" s="321"/>
      <c r="O21" s="321"/>
      <c r="P21" s="321"/>
      <c r="Q21" s="321"/>
      <c r="R21" s="321"/>
      <c r="S21" s="321"/>
      <c r="T21" s="321"/>
      <c r="U21" s="321"/>
    </row>
    <row r="22" spans="2:21" ht="24.95" customHeight="1" x14ac:dyDescent="0.2">
      <c r="B22" s="322" t="s">
        <v>28</v>
      </c>
      <c r="C22" s="322"/>
      <c r="D22" s="322"/>
      <c r="E22" s="322"/>
      <c r="F22" s="322"/>
      <c r="G22" s="322"/>
      <c r="H22" s="322"/>
      <c r="I22" s="322"/>
      <c r="J22" s="322"/>
      <c r="K22" s="322"/>
      <c r="L22" s="322"/>
      <c r="M22" s="322"/>
      <c r="N22" s="322"/>
      <c r="O22" s="322"/>
      <c r="P22" s="322"/>
      <c r="Q22" s="322"/>
      <c r="R22" s="322"/>
      <c r="S22" s="322"/>
      <c r="T22" s="322"/>
      <c r="U22" s="322"/>
    </row>
    <row r="23" spans="2:21" ht="75.75" customHeight="1" x14ac:dyDescent="0.2">
      <c r="B23" s="309"/>
      <c r="C23" s="309"/>
      <c r="D23" s="309"/>
      <c r="E23" s="309"/>
      <c r="F23" s="309"/>
      <c r="G23" s="309"/>
      <c r="H23" s="309"/>
      <c r="I23" s="309"/>
      <c r="J23" s="309"/>
      <c r="K23" s="309"/>
      <c r="L23" s="309"/>
      <c r="M23" s="309"/>
      <c r="N23" s="309"/>
      <c r="O23" s="309"/>
      <c r="P23" s="309"/>
      <c r="Q23" s="309"/>
      <c r="R23" s="309"/>
      <c r="S23" s="309"/>
      <c r="T23" s="309"/>
      <c r="U23" s="309"/>
    </row>
    <row r="24" spans="2:21" ht="102.75" customHeight="1" x14ac:dyDescent="0.2">
      <c r="B24" s="323"/>
      <c r="C24" s="324"/>
      <c r="D24" s="324"/>
      <c r="E24" s="324"/>
      <c r="F24" s="324"/>
      <c r="G24" s="324"/>
      <c r="H24" s="324"/>
      <c r="I24" s="324"/>
      <c r="J24" s="324"/>
      <c r="K24" s="324"/>
      <c r="L24" s="324"/>
      <c r="M24" s="324"/>
      <c r="N24" s="324"/>
      <c r="O24" s="324"/>
      <c r="P24" s="324"/>
      <c r="Q24" s="324"/>
      <c r="R24" s="324"/>
      <c r="S24" s="324"/>
      <c r="T24" s="324"/>
      <c r="U24" s="325"/>
    </row>
    <row r="25" spans="2:21" ht="95.25" customHeight="1" x14ac:dyDescent="0.2">
      <c r="B25" s="309"/>
      <c r="C25" s="309"/>
      <c r="D25" s="309"/>
      <c r="E25" s="309"/>
      <c r="F25" s="309"/>
      <c r="G25" s="309"/>
      <c r="H25" s="309"/>
      <c r="I25" s="309"/>
      <c r="J25" s="309"/>
      <c r="K25" s="309"/>
      <c r="L25" s="309"/>
      <c r="M25" s="309"/>
      <c r="N25" s="309"/>
      <c r="O25" s="309"/>
      <c r="P25" s="309"/>
      <c r="Q25" s="309"/>
      <c r="R25" s="309"/>
      <c r="S25" s="309"/>
      <c r="T25" s="309"/>
      <c r="U25" s="309"/>
    </row>
    <row r="26" spans="2:21" s="15" customFormat="1" ht="24.95" customHeight="1" x14ac:dyDescent="0.25">
      <c r="B26" s="328" t="s">
        <v>123</v>
      </c>
      <c r="C26" s="328"/>
      <c r="D26" s="328"/>
      <c r="E26" s="328"/>
      <c r="F26" s="328"/>
      <c r="G26" s="328"/>
      <c r="H26" s="328"/>
      <c r="I26" s="328"/>
      <c r="J26" s="328"/>
      <c r="K26" s="328"/>
      <c r="L26" s="328"/>
      <c r="M26" s="328"/>
      <c r="N26" s="328"/>
      <c r="O26" s="328"/>
      <c r="P26" s="328"/>
      <c r="Q26" s="328"/>
      <c r="R26" s="328"/>
      <c r="S26" s="328"/>
      <c r="T26" s="328"/>
      <c r="U26" s="328"/>
    </row>
    <row r="27" spans="2:21" ht="60" customHeight="1" x14ac:dyDescent="0.2">
      <c r="B27" s="309"/>
      <c r="C27" s="309"/>
      <c r="D27" s="309"/>
      <c r="E27" s="309"/>
      <c r="F27" s="309"/>
      <c r="G27" s="309"/>
      <c r="H27" s="309"/>
      <c r="I27" s="309"/>
      <c r="J27" s="309"/>
      <c r="K27" s="309"/>
      <c r="L27" s="309"/>
      <c r="M27" s="309"/>
      <c r="N27" s="309"/>
      <c r="O27" s="309"/>
      <c r="P27" s="309"/>
      <c r="Q27" s="309"/>
      <c r="R27" s="309"/>
      <c r="S27" s="309"/>
      <c r="T27" s="309"/>
      <c r="U27" s="309"/>
    </row>
    <row r="28" spans="2:21" ht="60" customHeight="1" x14ac:dyDescent="0.2">
      <c r="B28" s="309"/>
      <c r="C28" s="309"/>
      <c r="D28" s="309"/>
      <c r="E28" s="309"/>
      <c r="F28" s="309"/>
      <c r="G28" s="309"/>
      <c r="H28" s="309"/>
      <c r="I28" s="309"/>
      <c r="J28" s="309"/>
      <c r="K28" s="309"/>
      <c r="L28" s="309"/>
      <c r="M28" s="309"/>
      <c r="N28" s="309"/>
      <c r="O28" s="309"/>
      <c r="P28" s="309"/>
      <c r="Q28" s="309"/>
      <c r="R28" s="309"/>
      <c r="S28" s="309"/>
      <c r="T28" s="309"/>
      <c r="U28" s="309"/>
    </row>
    <row r="29" spans="2:21" ht="60" customHeight="1" x14ac:dyDescent="0.2">
      <c r="B29" s="309"/>
      <c r="C29" s="309"/>
      <c r="D29" s="309"/>
      <c r="E29" s="309"/>
      <c r="F29" s="309"/>
      <c r="G29" s="309"/>
      <c r="H29" s="309"/>
      <c r="I29" s="309"/>
      <c r="J29" s="309"/>
      <c r="K29" s="309"/>
      <c r="L29" s="309"/>
      <c r="M29" s="309"/>
      <c r="N29" s="309"/>
      <c r="O29" s="309"/>
      <c r="P29" s="309"/>
      <c r="Q29" s="309"/>
      <c r="R29" s="309"/>
      <c r="S29" s="309"/>
      <c r="T29" s="309"/>
      <c r="U29" s="309"/>
    </row>
    <row r="30" spans="2:21" ht="16.5" customHeight="1" x14ac:dyDescent="0.2">
      <c r="B30" s="14"/>
      <c r="C30" s="14"/>
      <c r="D30" s="14"/>
      <c r="E30" s="14"/>
      <c r="F30" s="14"/>
      <c r="G30" s="14"/>
      <c r="H30" s="14"/>
      <c r="I30" s="14"/>
      <c r="J30" s="14"/>
      <c r="K30" s="14"/>
      <c r="L30" s="14"/>
      <c r="M30" s="14"/>
      <c r="N30" s="14"/>
      <c r="O30" s="14"/>
      <c r="P30" s="14"/>
      <c r="Q30" s="14"/>
      <c r="R30" s="14"/>
      <c r="S30" s="14"/>
      <c r="T30" s="14"/>
      <c r="U30" s="14"/>
    </row>
    <row r="31" spans="2:21" ht="21.95" customHeight="1" x14ac:dyDescent="0.2">
      <c r="B31" s="338" t="s">
        <v>189</v>
      </c>
      <c r="C31" s="338"/>
      <c r="D31" s="338"/>
      <c r="E31" s="338"/>
      <c r="F31" s="338"/>
      <c r="G31" s="338"/>
      <c r="H31" s="338"/>
      <c r="I31" s="338"/>
      <c r="J31" s="338"/>
      <c r="K31" s="338"/>
      <c r="L31" s="338"/>
      <c r="M31" s="338"/>
      <c r="N31" s="338"/>
      <c r="O31" s="338"/>
      <c r="P31" s="338"/>
      <c r="Q31" s="338"/>
      <c r="R31" s="338"/>
      <c r="S31" s="338"/>
      <c r="T31" s="338"/>
      <c r="U31" s="338"/>
    </row>
    <row r="32" spans="2:21" ht="24.95" customHeight="1" x14ac:dyDescent="0.2">
      <c r="B32" s="339" t="s">
        <v>28</v>
      </c>
      <c r="C32" s="340"/>
      <c r="D32" s="340"/>
      <c r="E32" s="340"/>
      <c r="F32" s="340"/>
      <c r="G32" s="340"/>
      <c r="H32" s="340"/>
      <c r="I32" s="340"/>
      <c r="J32" s="340"/>
      <c r="K32" s="340"/>
      <c r="L32" s="340"/>
      <c r="M32" s="340"/>
      <c r="N32" s="340"/>
      <c r="O32" s="340"/>
      <c r="P32" s="340"/>
      <c r="Q32" s="340"/>
      <c r="R32" s="340"/>
      <c r="S32" s="340"/>
      <c r="T32" s="340"/>
      <c r="U32" s="340"/>
    </row>
    <row r="33" spans="2:21" ht="60" customHeight="1" x14ac:dyDescent="0.2">
      <c r="B33" s="309"/>
      <c r="C33" s="309"/>
      <c r="D33" s="309"/>
      <c r="E33" s="309"/>
      <c r="F33" s="309"/>
      <c r="G33" s="309"/>
      <c r="H33" s="309"/>
      <c r="I33" s="309"/>
      <c r="J33" s="309"/>
      <c r="K33" s="309"/>
      <c r="L33" s="309"/>
      <c r="M33" s="309"/>
      <c r="N33" s="309"/>
      <c r="O33" s="309"/>
      <c r="P33" s="309"/>
      <c r="Q33" s="309"/>
      <c r="R33" s="309"/>
      <c r="S33" s="309"/>
      <c r="T33" s="309"/>
      <c r="U33" s="309"/>
    </row>
    <row r="34" spans="2:21" ht="60" customHeight="1" x14ac:dyDescent="0.2">
      <c r="B34" s="309"/>
      <c r="C34" s="309"/>
      <c r="D34" s="309"/>
      <c r="E34" s="309"/>
      <c r="F34" s="309"/>
      <c r="G34" s="309"/>
      <c r="H34" s="309"/>
      <c r="I34" s="309"/>
      <c r="J34" s="309"/>
      <c r="K34" s="309"/>
      <c r="L34" s="309"/>
      <c r="M34" s="309"/>
      <c r="N34" s="309"/>
      <c r="O34" s="309"/>
      <c r="P34" s="309"/>
      <c r="Q34" s="309"/>
      <c r="R34" s="309"/>
      <c r="S34" s="309"/>
      <c r="T34" s="309"/>
      <c r="U34" s="309"/>
    </row>
    <row r="35" spans="2:21" s="15" customFormat="1" ht="24.95" customHeight="1" x14ac:dyDescent="0.25">
      <c r="B35" s="328" t="s">
        <v>123</v>
      </c>
      <c r="C35" s="328"/>
      <c r="D35" s="328"/>
      <c r="E35" s="328"/>
      <c r="F35" s="328"/>
      <c r="G35" s="328"/>
      <c r="H35" s="328"/>
      <c r="I35" s="328"/>
      <c r="J35" s="328"/>
      <c r="K35" s="328"/>
      <c r="L35" s="328"/>
      <c r="M35" s="328"/>
      <c r="N35" s="328"/>
      <c r="O35" s="328"/>
      <c r="P35" s="328"/>
      <c r="Q35" s="328"/>
      <c r="R35" s="328"/>
      <c r="S35" s="328"/>
      <c r="T35" s="328"/>
      <c r="U35" s="328"/>
    </row>
    <row r="36" spans="2:21" ht="60" customHeight="1" x14ac:dyDescent="0.2">
      <c r="B36" s="309"/>
      <c r="C36" s="309"/>
      <c r="D36" s="309"/>
      <c r="E36" s="309"/>
      <c r="F36" s="309"/>
      <c r="G36" s="309"/>
      <c r="H36" s="309"/>
      <c r="I36" s="309"/>
      <c r="J36" s="309"/>
      <c r="K36" s="309"/>
      <c r="L36" s="309"/>
      <c r="M36" s="309"/>
      <c r="N36" s="309"/>
      <c r="O36" s="309"/>
      <c r="P36" s="309"/>
      <c r="Q36" s="309"/>
      <c r="R36" s="309"/>
      <c r="S36" s="309"/>
      <c r="T36" s="309"/>
      <c r="U36" s="309"/>
    </row>
    <row r="37" spans="2:21" ht="60" customHeight="1" x14ac:dyDescent="0.2">
      <c r="B37" s="309"/>
      <c r="C37" s="309"/>
      <c r="D37" s="309"/>
      <c r="E37" s="309"/>
      <c r="F37" s="309"/>
      <c r="G37" s="309"/>
      <c r="H37" s="309"/>
      <c r="I37" s="309"/>
      <c r="J37" s="309"/>
      <c r="K37" s="309"/>
      <c r="L37" s="309"/>
      <c r="M37" s="309"/>
      <c r="N37" s="309"/>
      <c r="O37" s="309"/>
      <c r="P37" s="309"/>
      <c r="Q37" s="309"/>
      <c r="R37" s="309"/>
      <c r="S37" s="309"/>
      <c r="T37" s="309"/>
      <c r="U37" s="309"/>
    </row>
    <row r="38" spans="2:21" ht="60" customHeight="1" x14ac:dyDescent="0.2">
      <c r="B38" s="309"/>
      <c r="C38" s="309"/>
      <c r="D38" s="309"/>
      <c r="E38" s="309"/>
      <c r="F38" s="309"/>
      <c r="G38" s="309"/>
      <c r="H38" s="309"/>
      <c r="I38" s="309"/>
      <c r="J38" s="309"/>
      <c r="K38" s="309"/>
      <c r="L38" s="309"/>
      <c r="M38" s="309"/>
      <c r="N38" s="309"/>
      <c r="O38" s="309"/>
      <c r="P38" s="309"/>
      <c r="Q38" s="309"/>
      <c r="R38" s="309"/>
      <c r="S38" s="309"/>
      <c r="T38" s="309"/>
      <c r="U38" s="309"/>
    </row>
    <row r="41" spans="2:21" x14ac:dyDescent="0.2">
      <c r="B41" s="308" t="s">
        <v>356</v>
      </c>
      <c r="C41" s="308"/>
      <c r="D41" s="308"/>
      <c r="E41" s="308"/>
      <c r="F41" s="308"/>
      <c r="G41" s="308"/>
      <c r="H41" s="308"/>
      <c r="I41" s="308"/>
      <c r="J41" s="308"/>
      <c r="K41" s="308"/>
      <c r="L41" s="308"/>
      <c r="M41" s="308"/>
      <c r="N41" s="308"/>
      <c r="O41" s="308"/>
      <c r="P41" s="308"/>
      <c r="Q41" s="308"/>
      <c r="R41" s="308"/>
      <c r="S41" s="308"/>
      <c r="T41" s="308"/>
      <c r="U41" s="308"/>
    </row>
    <row r="42" spans="2:21" ht="19.5" x14ac:dyDescent="0.2">
      <c r="B42" s="339" t="s">
        <v>28</v>
      </c>
      <c r="C42" s="340"/>
      <c r="D42" s="340"/>
      <c r="E42" s="340"/>
      <c r="F42" s="340"/>
      <c r="G42" s="340"/>
      <c r="H42" s="340"/>
      <c r="I42" s="340"/>
      <c r="J42" s="340"/>
      <c r="K42" s="340"/>
      <c r="L42" s="340"/>
      <c r="M42" s="340"/>
      <c r="N42" s="340"/>
      <c r="O42" s="340"/>
      <c r="P42" s="340"/>
      <c r="Q42" s="340"/>
      <c r="R42" s="340"/>
      <c r="S42" s="340"/>
      <c r="T42" s="340"/>
      <c r="U42" s="340"/>
    </row>
    <row r="43" spans="2:21" ht="62.25" customHeight="1" x14ac:dyDescent="0.2">
      <c r="B43" s="309"/>
      <c r="C43" s="309"/>
      <c r="D43" s="309"/>
      <c r="E43" s="309"/>
      <c r="F43" s="309"/>
      <c r="G43" s="309"/>
      <c r="H43" s="309"/>
      <c r="I43" s="309"/>
      <c r="J43" s="309"/>
      <c r="K43" s="309"/>
      <c r="L43" s="309"/>
      <c r="M43" s="309"/>
      <c r="N43" s="309"/>
      <c r="O43" s="309"/>
      <c r="P43" s="309"/>
      <c r="Q43" s="309"/>
      <c r="R43" s="309"/>
      <c r="S43" s="309"/>
      <c r="T43" s="309"/>
      <c r="U43" s="309"/>
    </row>
    <row r="44" spans="2:21" ht="64.5" customHeight="1" x14ac:dyDescent="0.2">
      <c r="B44" s="309"/>
      <c r="C44" s="309"/>
      <c r="D44" s="309"/>
      <c r="E44" s="309"/>
      <c r="F44" s="309"/>
      <c r="G44" s="309"/>
      <c r="H44" s="309"/>
      <c r="I44" s="309"/>
      <c r="J44" s="309"/>
      <c r="K44" s="309"/>
      <c r="L44" s="309"/>
      <c r="M44" s="309"/>
      <c r="N44" s="309"/>
      <c r="O44" s="309"/>
      <c r="P44" s="309"/>
      <c r="Q44" s="309"/>
      <c r="R44" s="309"/>
      <c r="S44" s="309"/>
      <c r="T44" s="309"/>
      <c r="U44" s="309"/>
    </row>
    <row r="45" spans="2:21" ht="19.5" x14ac:dyDescent="0.2">
      <c r="B45" s="328" t="s">
        <v>123</v>
      </c>
      <c r="C45" s="328"/>
      <c r="D45" s="328"/>
      <c r="E45" s="328"/>
      <c r="F45" s="328"/>
      <c r="G45" s="328"/>
      <c r="H45" s="328"/>
      <c r="I45" s="328"/>
      <c r="J45" s="328"/>
      <c r="K45" s="328"/>
      <c r="L45" s="328"/>
      <c r="M45" s="328"/>
      <c r="N45" s="328"/>
      <c r="O45" s="328"/>
      <c r="P45" s="328"/>
      <c r="Q45" s="328"/>
      <c r="R45" s="328"/>
      <c r="S45" s="328"/>
      <c r="T45" s="328"/>
      <c r="U45" s="328"/>
    </row>
    <row r="46" spans="2:21" ht="54.75" customHeight="1" x14ac:dyDescent="0.2">
      <c r="B46" s="309"/>
      <c r="C46" s="309"/>
      <c r="D46" s="309"/>
      <c r="E46" s="309"/>
      <c r="F46" s="309"/>
      <c r="G46" s="309"/>
      <c r="H46" s="309"/>
      <c r="I46" s="309"/>
      <c r="J46" s="309"/>
      <c r="K46" s="309"/>
      <c r="L46" s="309"/>
      <c r="M46" s="309"/>
      <c r="N46" s="309"/>
      <c r="O46" s="309"/>
      <c r="P46" s="309"/>
      <c r="Q46" s="309"/>
      <c r="R46" s="309"/>
      <c r="S46" s="309"/>
      <c r="T46" s="309"/>
      <c r="U46" s="309"/>
    </row>
    <row r="47" spans="2:21" ht="61.5" customHeight="1" x14ac:dyDescent="0.2">
      <c r="B47" s="309"/>
      <c r="C47" s="309"/>
      <c r="D47" s="309"/>
      <c r="E47" s="309"/>
      <c r="F47" s="309"/>
      <c r="G47" s="309"/>
      <c r="H47" s="309"/>
      <c r="I47" s="309"/>
      <c r="J47" s="309"/>
      <c r="K47" s="309"/>
      <c r="L47" s="309"/>
      <c r="M47" s="309"/>
      <c r="N47" s="309"/>
      <c r="O47" s="309"/>
      <c r="P47" s="309"/>
      <c r="Q47" s="309"/>
      <c r="R47" s="309"/>
      <c r="S47" s="309"/>
      <c r="T47" s="309"/>
      <c r="U47" s="309"/>
    </row>
    <row r="48" spans="2:21" ht="64.5" customHeight="1" x14ac:dyDescent="0.2">
      <c r="B48" s="309"/>
      <c r="C48" s="309"/>
      <c r="D48" s="309"/>
      <c r="E48" s="309"/>
      <c r="F48" s="309"/>
      <c r="G48" s="309"/>
      <c r="H48" s="309"/>
      <c r="I48" s="309"/>
      <c r="J48" s="309"/>
      <c r="K48" s="309"/>
      <c r="L48" s="309"/>
      <c r="M48" s="309"/>
      <c r="N48" s="309"/>
      <c r="O48" s="309"/>
      <c r="P48" s="309"/>
      <c r="Q48" s="309"/>
      <c r="R48" s="309"/>
      <c r="S48" s="309"/>
      <c r="T48" s="309"/>
      <c r="U48" s="309"/>
    </row>
    <row r="65496" spans="2:22" x14ac:dyDescent="0.2">
      <c r="B65496" s="11" t="s">
        <v>29</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2" t="s">
        <v>30</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row r="65498" spans="2:22" x14ac:dyDescent="0.2">
      <c r="B65498" s="12" t="s">
        <v>31</v>
      </c>
      <c r="C65498" s="12"/>
      <c r="D65498" s="12"/>
      <c r="E65498" s="12"/>
      <c r="F65498" s="12"/>
      <c r="G65498" s="12"/>
      <c r="H65498" s="12"/>
      <c r="I65498" s="12"/>
      <c r="J65498" s="12"/>
      <c r="K65498" s="12"/>
      <c r="L65498" s="12"/>
      <c r="M65498" s="12"/>
      <c r="N65498" s="12"/>
      <c r="O65498" s="12"/>
      <c r="P65498" s="12"/>
      <c r="Q65498" s="12"/>
      <c r="R65498" s="12"/>
      <c r="S65498" s="12"/>
      <c r="T65498" s="12"/>
      <c r="U65498" s="12"/>
      <c r="V65498" s="12"/>
    </row>
  </sheetData>
  <mergeCells count="40">
    <mergeCell ref="B48:U48"/>
    <mergeCell ref="B31:U31"/>
    <mergeCell ref="B32:U32"/>
    <mergeCell ref="B33:U33"/>
    <mergeCell ref="B34:U34"/>
    <mergeCell ref="B46:U46"/>
    <mergeCell ref="B35:U35"/>
    <mergeCell ref="B36:U36"/>
    <mergeCell ref="B41:U41"/>
    <mergeCell ref="B42:U42"/>
    <mergeCell ref="B47:U47"/>
    <mergeCell ref="B44:U44"/>
    <mergeCell ref="B45:U45"/>
    <mergeCell ref="B43:U43"/>
    <mergeCell ref="B29:U29"/>
    <mergeCell ref="B38:U38"/>
    <mergeCell ref="B18:U18"/>
    <mergeCell ref="B19:U19"/>
    <mergeCell ref="B22:U22"/>
    <mergeCell ref="B23:U23"/>
    <mergeCell ref="B21:U21"/>
    <mergeCell ref="B37:U37"/>
    <mergeCell ref="B25:U25"/>
    <mergeCell ref="B26:U26"/>
    <mergeCell ref="B27:U27"/>
    <mergeCell ref="B28:U28"/>
    <mergeCell ref="B24:U24"/>
    <mergeCell ref="G3:G9"/>
    <mergeCell ref="B16:U16"/>
    <mergeCell ref="B17:U17"/>
    <mergeCell ref="L3:L9"/>
    <mergeCell ref="B2:B3"/>
    <mergeCell ref="R2:U2"/>
    <mergeCell ref="B12:U12"/>
    <mergeCell ref="B13:U13"/>
    <mergeCell ref="B14:U15"/>
    <mergeCell ref="V2:V3"/>
    <mergeCell ref="C2:F2"/>
    <mergeCell ref="H2:K2"/>
    <mergeCell ref="M2:P2"/>
  </mergeCells>
  <phoneticPr fontId="2" type="noConversion"/>
  <hyperlinks>
    <hyperlink ref="B65498" r:id="rId1"/>
    <hyperlink ref="B65497"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Académica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Admisiones</cp:lastModifiedBy>
  <cp:lastPrinted>2011-10-07T14:16:27Z</cp:lastPrinted>
  <dcterms:created xsi:type="dcterms:W3CDTF">2010-02-23T19:10:51Z</dcterms:created>
  <dcterms:modified xsi:type="dcterms:W3CDTF">2024-04-11T19:52:46Z</dcterms:modified>
</cp:coreProperties>
</file>