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Videos\"/>
    </mc:Choice>
  </mc:AlternateContent>
  <xr:revisionPtr revIDLastSave="0" documentId="8_{7D470F3E-6D39-4236-94D7-4DEDCD5C3696}" xr6:coauthVersionLast="44" xr6:coauthVersionMax="44" xr10:uidLastSave="{00000000-0000-0000-0000-000000000000}"/>
  <bookViews>
    <workbookView xWindow="1884" yWindow="1884" windowWidth="17124" windowHeight="8964" activeTab="3" xr2:uid="{00000000-000D-0000-FFFF-FFFF00000000}"/>
  </bookViews>
  <sheets>
    <sheet name="Hoja1" sheetId="1" r:id="rId1"/>
    <sheet name="Hoja1 (2)" sheetId="2" r:id="rId2"/>
    <sheet name="Hoja4" sheetId="5" r:id="rId3"/>
    <sheet name="Hoja2" sheetId="3" r:id="rId4"/>
    <sheet name="cristo rey bien" sheetId="4" r:id="rId5"/>
    <sheet name="policarpa bien" sheetId="6" r:id="rId6"/>
    <sheet name="Hoja5 (2)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7" i="6" l="1"/>
  <c r="M37" i="6"/>
  <c r="O11" i="8"/>
  <c r="P11" i="8"/>
  <c r="R33" i="3"/>
  <c r="Q33" i="3"/>
  <c r="K13" i="6"/>
  <c r="W22" i="6" s="1"/>
  <c r="W24" i="6" s="1"/>
  <c r="K27" i="6"/>
  <c r="K8" i="6"/>
  <c r="K9" i="6"/>
  <c r="K10" i="6"/>
  <c r="K11" i="6"/>
  <c r="K12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8" i="6"/>
  <c r="K29" i="6"/>
  <c r="K30" i="6"/>
  <c r="K31" i="6"/>
  <c r="K32" i="6"/>
  <c r="K33" i="6"/>
  <c r="K34" i="6"/>
  <c r="K35" i="6"/>
  <c r="K36" i="6"/>
  <c r="O22" i="6"/>
  <c r="E37" i="6"/>
  <c r="D37" i="6"/>
  <c r="C37" i="6"/>
  <c r="X24" i="6"/>
  <c r="P22" i="6"/>
  <c r="P24" i="6" s="1"/>
  <c r="Q22" i="6"/>
  <c r="Q24" i="6" s="1"/>
  <c r="R22" i="6"/>
  <c r="S22" i="6"/>
  <c r="T22" i="6"/>
  <c r="T24" i="6" s="1"/>
  <c r="U22" i="6"/>
  <c r="V22" i="6"/>
  <c r="X22" i="6"/>
  <c r="Q14" i="6"/>
  <c r="P37" i="6"/>
  <c r="P23" i="6"/>
  <c r="O23" i="6"/>
  <c r="G14" i="8"/>
  <c r="F14" i="8"/>
  <c r="E14" i="8"/>
  <c r="D14" i="8"/>
  <c r="C14" i="8"/>
  <c r="L13" i="8"/>
  <c r="L12" i="8"/>
  <c r="L11" i="8"/>
  <c r="L10" i="8"/>
  <c r="M10" i="8" s="1"/>
  <c r="L9" i="8"/>
  <c r="L14" i="8" s="1"/>
  <c r="M11" i="8"/>
  <c r="K9" i="8"/>
  <c r="K10" i="8"/>
  <c r="K11" i="8"/>
  <c r="K12" i="8"/>
  <c r="K13" i="8"/>
  <c r="L8" i="8"/>
  <c r="K8" i="8"/>
  <c r="K14" i="8" s="1"/>
  <c r="M42" i="3"/>
  <c r="K12" i="3"/>
  <c r="K32" i="3"/>
  <c r="K42" i="3"/>
  <c r="U21" i="3"/>
  <c r="T22" i="3"/>
  <c r="T21" i="3"/>
  <c r="T23" i="3" s="1"/>
  <c r="S22" i="3"/>
  <c r="S21" i="3"/>
  <c r="R22" i="3"/>
  <c r="R21" i="3"/>
  <c r="R23" i="3" s="1"/>
  <c r="Q22" i="3"/>
  <c r="Q21" i="3"/>
  <c r="Q23" i="3" s="1"/>
  <c r="P22" i="3"/>
  <c r="P23" i="3" s="1"/>
  <c r="P21" i="3"/>
  <c r="O21" i="3"/>
  <c r="O13" i="4"/>
  <c r="M18" i="4"/>
  <c r="M13" i="8"/>
  <c r="M9" i="8"/>
  <c r="H14" i="8"/>
  <c r="I14" i="8"/>
  <c r="J14" i="8"/>
  <c r="P13" i="4"/>
  <c r="Q13" i="4"/>
  <c r="R13" i="4"/>
  <c r="S13" i="4"/>
  <c r="T13" i="4"/>
  <c r="U13" i="4"/>
  <c r="V13" i="4"/>
  <c r="W13" i="4"/>
  <c r="X13" i="4"/>
  <c r="P12" i="4"/>
  <c r="Q12" i="4"/>
  <c r="R12" i="4"/>
  <c r="S12" i="4"/>
  <c r="T12" i="4"/>
  <c r="U12" i="4"/>
  <c r="V12" i="4"/>
  <c r="W12" i="4"/>
  <c r="X12" i="4"/>
  <c r="O11" i="4"/>
  <c r="O12" i="4"/>
  <c r="P11" i="4"/>
  <c r="Q11" i="4"/>
  <c r="R11" i="4"/>
  <c r="S11" i="4"/>
  <c r="T11" i="4"/>
  <c r="U11" i="4"/>
  <c r="V11" i="4"/>
  <c r="W11" i="4"/>
  <c r="X11" i="4"/>
  <c r="S23" i="3"/>
  <c r="U23" i="3"/>
  <c r="V23" i="3"/>
  <c r="X23" i="3"/>
  <c r="O23" i="3"/>
  <c r="O22" i="3"/>
  <c r="U22" i="3"/>
  <c r="V22" i="3"/>
  <c r="W22" i="3"/>
  <c r="W23" i="3" s="1"/>
  <c r="Y23" i="3" s="1"/>
  <c r="X22" i="3"/>
  <c r="W21" i="3"/>
  <c r="X21" i="3"/>
  <c r="V21" i="3"/>
  <c r="D45" i="3"/>
  <c r="E45" i="3"/>
  <c r="F45" i="3"/>
  <c r="G45" i="3"/>
  <c r="H45" i="3"/>
  <c r="I45" i="3"/>
  <c r="J45" i="3"/>
  <c r="K45" i="3"/>
  <c r="C45" i="3"/>
  <c r="Q23" i="6"/>
  <c r="R23" i="6"/>
  <c r="R24" i="6" s="1"/>
  <c r="S23" i="6"/>
  <c r="T23" i="6"/>
  <c r="U23" i="6"/>
  <c r="V23" i="6"/>
  <c r="X23" i="6"/>
  <c r="M8" i="8" l="1"/>
  <c r="P12" i="8" s="1"/>
  <c r="U24" i="6"/>
  <c r="S24" i="6"/>
  <c r="W23" i="6"/>
  <c r="V24" i="6"/>
  <c r="O24" i="6"/>
  <c r="O14" i="8"/>
  <c r="M12" i="8"/>
  <c r="M14" i="8"/>
  <c r="N14" i="8"/>
  <c r="P14" i="8" s="1"/>
  <c r="K36" i="3"/>
  <c r="D44" i="3" l="1"/>
  <c r="E44" i="3"/>
  <c r="F44" i="3"/>
  <c r="G44" i="3"/>
  <c r="H44" i="3"/>
  <c r="I44" i="3"/>
  <c r="J44" i="3"/>
  <c r="C44" i="3"/>
  <c r="O39" i="3"/>
  <c r="L37" i="8" l="1"/>
  <c r="K37" i="8"/>
  <c r="J37" i="8"/>
  <c r="I37" i="8"/>
  <c r="H37" i="8"/>
  <c r="G37" i="8"/>
  <c r="F37" i="8"/>
  <c r="E37" i="8"/>
  <c r="D37" i="8"/>
  <c r="C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7" i="8"/>
  <c r="M6" i="8"/>
  <c r="K18" i="4"/>
  <c r="M77" i="2"/>
  <c r="M79" i="2"/>
  <c r="M72" i="2"/>
  <c r="M66" i="2"/>
  <c r="M67" i="2"/>
  <c r="M68" i="2"/>
  <c r="M64" i="2"/>
  <c r="M61" i="2"/>
  <c r="M59" i="2"/>
  <c r="M58" i="2"/>
  <c r="M57" i="2"/>
  <c r="M56" i="2"/>
  <c r="M55" i="2"/>
  <c r="M54" i="2"/>
  <c r="L36" i="2"/>
  <c r="K36" i="2"/>
  <c r="K114" i="2"/>
  <c r="L90" i="2"/>
  <c r="M37" i="8" l="1"/>
  <c r="J37" i="6"/>
  <c r="I37" i="6"/>
  <c r="H37" i="6"/>
  <c r="G37" i="6"/>
  <c r="F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L41" i="3"/>
  <c r="K41" i="3"/>
  <c r="L40" i="3"/>
  <c r="K40" i="3"/>
  <c r="L39" i="3"/>
  <c r="K39" i="3"/>
  <c r="L38" i="3"/>
  <c r="K38" i="3"/>
  <c r="L37" i="3"/>
  <c r="M37" i="3" s="1"/>
  <c r="K37" i="3"/>
  <c r="L36" i="3"/>
  <c r="M36" i="3" s="1"/>
  <c r="L35" i="3"/>
  <c r="K35" i="3"/>
  <c r="L34" i="3"/>
  <c r="K34" i="3"/>
  <c r="L33" i="3"/>
  <c r="K33" i="3"/>
  <c r="L32" i="3"/>
  <c r="L31" i="3"/>
  <c r="K31" i="3"/>
  <c r="L30" i="3"/>
  <c r="K30" i="3"/>
  <c r="L29" i="3"/>
  <c r="M29" i="3" s="1"/>
  <c r="K29" i="3"/>
  <c r="L28" i="3"/>
  <c r="K28" i="3"/>
  <c r="L27" i="3"/>
  <c r="M27" i="3" s="1"/>
  <c r="K27" i="3"/>
  <c r="L26" i="3"/>
  <c r="K26" i="3"/>
  <c r="L25" i="3"/>
  <c r="K25" i="3"/>
  <c r="L24" i="3"/>
  <c r="K24" i="3"/>
  <c r="L23" i="3"/>
  <c r="M23" i="3" s="1"/>
  <c r="K23" i="3"/>
  <c r="L22" i="3"/>
  <c r="K22" i="3"/>
  <c r="L21" i="3"/>
  <c r="K21" i="3"/>
  <c r="L20" i="3"/>
  <c r="K20" i="3"/>
  <c r="L19" i="3"/>
  <c r="M19" i="3" s="1"/>
  <c r="K19" i="3"/>
  <c r="L18" i="3"/>
  <c r="K18" i="3"/>
  <c r="L17" i="3"/>
  <c r="K17" i="3"/>
  <c r="L16" i="3"/>
  <c r="K16" i="3"/>
  <c r="L15" i="3"/>
  <c r="M15" i="3" s="1"/>
  <c r="K15" i="3"/>
  <c r="L14" i="3"/>
  <c r="K14" i="3"/>
  <c r="L13" i="3"/>
  <c r="M13" i="3" s="1"/>
  <c r="K13" i="3"/>
  <c r="L12" i="3"/>
  <c r="L11" i="3"/>
  <c r="K11" i="3"/>
  <c r="L10" i="3"/>
  <c r="K10" i="3"/>
  <c r="L9" i="3"/>
  <c r="K9" i="3"/>
  <c r="L8" i="3"/>
  <c r="K8" i="3"/>
  <c r="L7" i="3"/>
  <c r="M7" i="3" s="1"/>
  <c r="K7" i="3"/>
  <c r="L6" i="3"/>
  <c r="K6" i="3"/>
  <c r="L18" i="4"/>
  <c r="J18" i="4"/>
  <c r="I18" i="4"/>
  <c r="H18" i="4"/>
  <c r="G18" i="4"/>
  <c r="F18" i="4"/>
  <c r="E18" i="4"/>
  <c r="D18" i="4"/>
  <c r="C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J42" i="3"/>
  <c r="I42" i="3"/>
  <c r="H42" i="3"/>
  <c r="G42" i="3"/>
  <c r="F42" i="3"/>
  <c r="E42" i="3"/>
  <c r="D42" i="3"/>
  <c r="C42" i="3"/>
  <c r="M35" i="3"/>
  <c r="M5" i="3"/>
  <c r="M4" i="3"/>
  <c r="K37" i="6" l="1"/>
  <c r="L37" i="6"/>
  <c r="L42" i="3"/>
  <c r="L45" i="3"/>
  <c r="Y22" i="6"/>
  <c r="Y23" i="6"/>
  <c r="M8" i="3"/>
  <c r="M10" i="3"/>
  <c r="M12" i="3"/>
  <c r="M14" i="3"/>
  <c r="M16" i="3"/>
  <c r="M18" i="3"/>
  <c r="M20" i="3"/>
  <c r="M22" i="3"/>
  <c r="M24" i="3"/>
  <c r="M26" i="3"/>
  <c r="M28" i="3"/>
  <c r="M30" i="3"/>
  <c r="M32" i="3"/>
  <c r="M34" i="3"/>
  <c r="M38" i="3"/>
  <c r="M40" i="3"/>
  <c r="M9" i="3"/>
  <c r="M11" i="3"/>
  <c r="M17" i="3"/>
  <c r="M21" i="3"/>
  <c r="M25" i="3"/>
  <c r="M31" i="3"/>
  <c r="M33" i="3"/>
  <c r="K44" i="3"/>
  <c r="M41" i="3"/>
  <c r="M39" i="3"/>
  <c r="L44" i="3"/>
  <c r="M6" i="3"/>
  <c r="Y24" i="6" l="1"/>
  <c r="O37" i="8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52" i="2"/>
  <c r="M53" i="2"/>
  <c r="M60" i="2"/>
  <c r="M62" i="2"/>
  <c r="M63" i="2"/>
  <c r="M65" i="2"/>
  <c r="M69" i="2"/>
  <c r="M70" i="2"/>
  <c r="M71" i="2"/>
  <c r="M73" i="2"/>
  <c r="M74" i="2"/>
  <c r="M75" i="2"/>
  <c r="M76" i="2"/>
  <c r="M78" i="2"/>
  <c r="M80" i="2"/>
  <c r="M81" i="2"/>
  <c r="M82" i="2"/>
  <c r="M83" i="2"/>
  <c r="M84" i="2"/>
  <c r="M85" i="2"/>
  <c r="M86" i="2"/>
  <c r="M87" i="2"/>
  <c r="M88" i="2"/>
  <c r="M89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D36" i="2" l="1"/>
  <c r="E36" i="2"/>
  <c r="F36" i="2"/>
  <c r="G36" i="2"/>
  <c r="H36" i="2"/>
  <c r="I36" i="2"/>
  <c r="J36" i="2"/>
  <c r="C36" i="2"/>
  <c r="D90" i="2"/>
  <c r="E90" i="2"/>
  <c r="F90" i="2"/>
  <c r="G90" i="2"/>
  <c r="H90" i="2"/>
  <c r="I90" i="2"/>
  <c r="J90" i="2"/>
  <c r="K90" i="2"/>
  <c r="M90" i="2" s="1"/>
  <c r="C90" i="2"/>
  <c r="D114" i="2"/>
  <c r="E114" i="2"/>
  <c r="F114" i="2"/>
  <c r="G114" i="2"/>
  <c r="H114" i="2"/>
  <c r="I114" i="2"/>
  <c r="J114" i="2"/>
  <c r="L114" i="2"/>
  <c r="M114" i="2" s="1"/>
  <c r="C114" i="2"/>
  <c r="M36" i="2" l="1"/>
</calcChain>
</file>

<file path=xl/sharedStrings.xml><?xml version="1.0" encoding="utf-8"?>
<sst xmlns="http://schemas.openxmlformats.org/spreadsheetml/2006/main" count="307" uniqueCount="54">
  <si>
    <t>APROBADOS</t>
  </si>
  <si>
    <t>REPROBADOS</t>
  </si>
  <si>
    <t>DESERTORES</t>
  </si>
  <si>
    <t>TRANSFERIDOS/               TRASLADADOS</t>
  </si>
  <si>
    <t>TOTAL</t>
  </si>
  <si>
    <t>HOMBRES</t>
  </si>
  <si>
    <t>MUJERES</t>
  </si>
  <si>
    <t>FECHA DE ELABORACION</t>
  </si>
  <si>
    <t>SEDE</t>
  </si>
  <si>
    <t xml:space="preserve">JORNADA </t>
  </si>
  <si>
    <t>GRUPO</t>
  </si>
  <si>
    <t>GRADO</t>
  </si>
  <si>
    <t>I TECNICO MARIA INMACULADA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</si>
  <si>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</si>
  <si>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</si>
  <si>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</si>
  <si>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</si>
  <si>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</si>
  <si>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</si>
  <si>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</si>
  <si>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</si>
  <si>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</si>
  <si>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</si>
  <si>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</si>
  <si>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1°02</t>
  </si>
  <si>
    <t>TR01</t>
  </si>
  <si>
    <t>TR02</t>
  </si>
  <si>
    <t>TR03</t>
  </si>
  <si>
    <t>TR04</t>
  </si>
  <si>
    <t>TR05</t>
  </si>
  <si>
    <t>TR06</t>
  </si>
  <si>
    <t>POLICARPA SALAVARRIETA</t>
  </si>
  <si>
    <t>CRISTO REY</t>
  </si>
  <si>
    <t>10 </t>
  </si>
  <si>
    <t>20 </t>
  </si>
  <si>
    <t> 3</t>
  </si>
  <si>
    <t>0 </t>
  </si>
  <si>
    <t> 0</t>
  </si>
  <si>
    <t>1 </t>
  </si>
  <si>
    <t> 14</t>
  </si>
  <si>
    <t> 21</t>
  </si>
  <si>
    <t>8 </t>
  </si>
  <si>
    <t>22 </t>
  </si>
  <si>
    <t> 1</t>
  </si>
  <si>
    <t>2 </t>
  </si>
  <si>
    <t> 11</t>
  </si>
  <si>
    <t>24 </t>
  </si>
  <si>
    <t>Columna12</t>
  </si>
  <si>
    <t>POLICARPA AM</t>
  </si>
  <si>
    <t>POLICARPA PM</t>
  </si>
  <si>
    <t>MA INMACULADA AM</t>
  </si>
  <si>
    <t>MA INMACULADA PM</t>
  </si>
  <si>
    <t>CRISTO REY AM</t>
  </si>
  <si>
    <t>CRISTO REY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</si>
</sst>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4" fontId="4" fillId="0" borderId="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4" fontId="5" fillId="0" borderId="7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2" fontId="5" fillId="0" borderId="7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</cellXfs>
  <cellStyles count="1">
    <cellStyle name="Normal" xfId="0" builtinId="0"/>
  </cellStyles>
  <dxfs count="1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right style="medium">
          <color rgb="FF000000"/>
        </right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BFBFB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right style="medium">
          <color rgb="FF000000"/>
        </right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BFBFB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right style="medium">
          <color rgb="FF000000"/>
        </right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BFBFB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right style="medium">
          <color rgb="FF000000"/>
        </right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BFBFB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right style="medium">
          <color rgb="FF000000"/>
        </right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BFBFB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right style="medium">
          <color rgb="FF000000"/>
        </right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BFBFB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right style="medium">
          <color rgb="FF000000"/>
        </right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BFBFB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BFBFBF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6:K33" totalsRowShown="0" headerRowDxfId="118" dataDxfId="117" tableBorderDxfId="116">
  <tableColumns count="11">
    <tableColumn id="1" xr3:uid="{00000000-0010-0000-0000-000001000000}" name="Columna1" dataDxfId="115"/>
    <tableColumn id="2" xr3:uid="{00000000-0010-0000-0000-000002000000}" name="Columna2" dataDxfId="114"/>
    <tableColumn id="3" xr3:uid="{00000000-0010-0000-0000-000003000000}" name="Columna3" dataDxfId="113"/>
    <tableColumn id="4" xr3:uid="{00000000-0010-0000-0000-000004000000}" name="Columna4" dataDxfId="112"/>
    <tableColumn id="5" xr3:uid="{00000000-0010-0000-0000-000005000000}" name="Columna5" dataDxfId="111"/>
    <tableColumn id="6" xr3:uid="{00000000-0010-0000-0000-000006000000}" name="Columna6" dataDxfId="110"/>
    <tableColumn id="7" xr3:uid="{00000000-0010-0000-0000-000007000000}" name="Columna7" dataDxfId="109"/>
    <tableColumn id="8" xr3:uid="{00000000-0010-0000-0000-000008000000}" name="Columna8" dataDxfId="108"/>
    <tableColumn id="9" xr3:uid="{00000000-0010-0000-0000-000009000000}" name="Columna9" dataDxfId="107"/>
    <tableColumn id="10" xr3:uid="{00000000-0010-0000-0000-00000A000000}" name="Columna10" dataDxfId="106"/>
    <tableColumn id="11" xr3:uid="{00000000-0010-0000-0000-00000B000000}" name="Columna11" dataDxfId="10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B4:M36" totalsRowShown="0" headerRowDxfId="104" dataDxfId="103" tableBorderDxfId="102">
  <tableColumns count="12">
    <tableColumn id="1" xr3:uid="{00000000-0010-0000-0100-000001000000}" name="Columna1" dataDxfId="101"/>
    <tableColumn id="2" xr3:uid="{00000000-0010-0000-0100-000002000000}" name="Columna2" dataDxfId="100"/>
    <tableColumn id="3" xr3:uid="{00000000-0010-0000-0100-000003000000}" name="Columna3" dataDxfId="99"/>
    <tableColumn id="4" xr3:uid="{00000000-0010-0000-0100-000004000000}" name="Columna4" dataDxfId="98"/>
    <tableColumn id="5" xr3:uid="{00000000-0010-0000-0100-000005000000}" name="Columna5" dataDxfId="97"/>
    <tableColumn id="6" xr3:uid="{00000000-0010-0000-0100-000006000000}" name="Columna6" dataDxfId="96"/>
    <tableColumn id="7" xr3:uid="{00000000-0010-0000-0100-000007000000}" name="Columna7" dataDxfId="95"/>
    <tableColumn id="8" xr3:uid="{00000000-0010-0000-0100-000008000000}" name="Columna8" dataDxfId="94"/>
    <tableColumn id="9" xr3:uid="{00000000-0010-0000-0100-000009000000}" name="Columna9" dataDxfId="93"/>
    <tableColumn id="10" xr3:uid="{00000000-0010-0000-0100-00000A000000}" name="Columna10" dataDxfId="92"/>
    <tableColumn id="11" xr3:uid="{00000000-0010-0000-0100-00000B000000}" name="Columna11" dataDxfId="91"/>
    <tableColumn id="12" xr3:uid="{00000000-0010-0000-0100-00000C000000}" name="Columna12" dataDxfId="90">
      <calculatedColumnFormula>SUM(Tabla13[[#This Row],[Columna10]:[Columna11]])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B51:M90" totalsRowShown="0" headerRowDxfId="89" dataDxfId="88" tableBorderDxfId="87">
  <tableColumns count="12">
    <tableColumn id="1" xr3:uid="{00000000-0010-0000-0200-000001000000}" name="Columna1" dataDxfId="86"/>
    <tableColumn id="2" xr3:uid="{00000000-0010-0000-0200-000002000000}" name="Columna2" dataDxfId="85"/>
    <tableColumn id="3" xr3:uid="{00000000-0010-0000-0200-000003000000}" name="Columna3" dataDxfId="84"/>
    <tableColumn id="4" xr3:uid="{00000000-0010-0000-0200-000004000000}" name="Columna4" dataDxfId="83"/>
    <tableColumn id="5" xr3:uid="{00000000-0010-0000-0200-000005000000}" name="Columna5" dataDxfId="82"/>
    <tableColumn id="6" xr3:uid="{00000000-0010-0000-0200-000006000000}" name="Columna6" dataDxfId="81"/>
    <tableColumn id="7" xr3:uid="{00000000-0010-0000-0200-000007000000}" name="Columna7" dataDxfId="80"/>
    <tableColumn id="8" xr3:uid="{00000000-0010-0000-0200-000008000000}" name="Columna8" dataDxfId="79"/>
    <tableColumn id="9" xr3:uid="{00000000-0010-0000-0200-000009000000}" name="Columna9" dataDxfId="78"/>
    <tableColumn id="10" xr3:uid="{00000000-0010-0000-0200-00000A000000}" name="Columna10" dataDxfId="77"/>
    <tableColumn id="11" xr3:uid="{00000000-0010-0000-0200-00000B000000}" name="Columna11" dataDxfId="76"/>
    <tableColumn id="12" xr3:uid="{00000000-0010-0000-0200-00000C000000}" name="Columna12" dataDxfId="75">
      <calculatedColumnFormula>SUM(Tabla134[[#This Row],[Columna10]:[Columna11]])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35" displayName="Tabla135" ref="B100:M114" totalsRowShown="0" headerRowDxfId="74" dataDxfId="73" tableBorderDxfId="72">
  <tableColumns count="12">
    <tableColumn id="1" xr3:uid="{00000000-0010-0000-0300-000001000000}" name="Columna1" dataDxfId="71"/>
    <tableColumn id="2" xr3:uid="{00000000-0010-0000-0300-000002000000}" name="Columna2" dataDxfId="70"/>
    <tableColumn id="3" xr3:uid="{00000000-0010-0000-0300-000003000000}" name="Columna3" dataDxfId="69"/>
    <tableColumn id="4" xr3:uid="{00000000-0010-0000-0300-000004000000}" name="Columna4" dataDxfId="68"/>
    <tableColumn id="5" xr3:uid="{00000000-0010-0000-0300-000005000000}" name="Columna5" dataDxfId="67"/>
    <tableColumn id="6" xr3:uid="{00000000-0010-0000-0300-000006000000}" name="Columna6" dataDxfId="66"/>
    <tableColumn id="7" xr3:uid="{00000000-0010-0000-0300-000007000000}" name="Columna7" dataDxfId="65"/>
    <tableColumn id="8" xr3:uid="{00000000-0010-0000-0300-000008000000}" name="Columna8" dataDxfId="64"/>
    <tableColumn id="9" xr3:uid="{00000000-0010-0000-0300-000009000000}" name="Columna9" dataDxfId="63"/>
    <tableColumn id="10" xr3:uid="{00000000-0010-0000-0300-00000A000000}" name="Columna10" dataDxfId="62"/>
    <tableColumn id="11" xr3:uid="{00000000-0010-0000-0300-00000B000000}" name="Columna11" dataDxfId="61"/>
    <tableColumn id="12" xr3:uid="{00000000-0010-0000-0300-00000C000000}" name="Columna12" dataDxfId="60">
      <calculatedColumnFormula>SUM(Tabla135[[#This Row],[Columna10]:[Columna11]])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a1347" displayName="Tabla1347" ref="B3:M42" totalsRowShown="0" headerRowDxfId="59" dataDxfId="58" tableBorderDxfId="57">
  <tableColumns count="12">
    <tableColumn id="1" xr3:uid="{00000000-0010-0000-0400-000001000000}" name="Columna1" dataDxfId="56"/>
    <tableColumn id="2" xr3:uid="{00000000-0010-0000-0400-000002000000}" name="Columna2" dataDxfId="55"/>
    <tableColumn id="3" xr3:uid="{00000000-0010-0000-0400-000003000000}" name="Columna3" dataDxfId="54"/>
    <tableColumn id="4" xr3:uid="{00000000-0010-0000-0400-000004000000}" name="Columna4" dataDxfId="53"/>
    <tableColumn id="5" xr3:uid="{00000000-0010-0000-0400-000005000000}" name="Columna5" dataDxfId="52"/>
    <tableColumn id="6" xr3:uid="{00000000-0010-0000-0400-000006000000}" name="Columna6" dataDxfId="51"/>
    <tableColumn id="7" xr3:uid="{00000000-0010-0000-0400-000007000000}" name="Columna7" dataDxfId="50"/>
    <tableColumn id="8" xr3:uid="{00000000-0010-0000-0400-000008000000}" name="Columna8" dataDxfId="49"/>
    <tableColumn id="9" xr3:uid="{00000000-0010-0000-0400-000009000000}" name="Columna9" dataDxfId="48"/>
    <tableColumn id="10" xr3:uid="{00000000-0010-0000-0400-00000A000000}" name="Columna10" dataDxfId="47"/>
    <tableColumn id="11" xr3:uid="{00000000-0010-0000-0400-00000B000000}" name="Columna11" dataDxfId="46"/>
    <tableColumn id="12" xr3:uid="{00000000-0010-0000-0400-00000C000000}" name="Columna12" dataDxfId="45">
      <calculatedColumnFormula>SUM(Tabla1347[[#This Row],[Columna10]:[Columna11]])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a1358" displayName="Tabla1358" ref="B4:M18" totalsRowShown="0" headerRowDxfId="44" dataDxfId="43" tableBorderDxfId="42">
  <tableColumns count="12">
    <tableColumn id="1" xr3:uid="{00000000-0010-0000-0500-000001000000}" name="Columna1" dataDxfId="41"/>
    <tableColumn id="2" xr3:uid="{00000000-0010-0000-0500-000002000000}" name="Columna2" dataDxfId="40"/>
    <tableColumn id="3" xr3:uid="{00000000-0010-0000-0500-000003000000}" name="Columna3" dataDxfId="39"/>
    <tableColumn id="4" xr3:uid="{00000000-0010-0000-0500-000004000000}" name="Columna4" dataDxfId="38"/>
    <tableColumn id="5" xr3:uid="{00000000-0010-0000-0500-000005000000}" name="Columna5" dataDxfId="37"/>
    <tableColumn id="6" xr3:uid="{00000000-0010-0000-0500-000006000000}" name="Columna6" dataDxfId="36"/>
    <tableColumn id="7" xr3:uid="{00000000-0010-0000-0500-000007000000}" name="Columna7" dataDxfId="35"/>
    <tableColumn id="8" xr3:uid="{00000000-0010-0000-0500-000008000000}" name="Columna8" dataDxfId="34"/>
    <tableColumn id="9" xr3:uid="{00000000-0010-0000-0500-000009000000}" name="Columna9" dataDxfId="33"/>
    <tableColumn id="10" xr3:uid="{00000000-0010-0000-0500-00000A000000}" name="Columna10" dataDxfId="32"/>
    <tableColumn id="11" xr3:uid="{00000000-0010-0000-0500-00000B000000}" name="Columna11" dataDxfId="31"/>
    <tableColumn id="12" xr3:uid="{00000000-0010-0000-0500-00000C000000}" name="Columna12" dataDxfId="30">
      <calculatedColumnFormula>SUM(Tabla1358[[#This Row],[Columna10]:[Columna11]])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a139" displayName="Tabla139" ref="B5:M37" totalsRowShown="0" headerRowDxfId="29" dataDxfId="28" tableBorderDxfId="27">
  <tableColumns count="12">
    <tableColumn id="1" xr3:uid="{00000000-0010-0000-0600-000001000000}" name="Columna1" dataDxfId="26"/>
    <tableColumn id="2" xr3:uid="{00000000-0010-0000-0600-000002000000}" name="Columna2" dataDxfId="25"/>
    <tableColumn id="3" xr3:uid="{00000000-0010-0000-0600-000003000000}" name="Columna3" dataDxfId="24"/>
    <tableColumn id="4" xr3:uid="{00000000-0010-0000-0600-000004000000}" name="Columna4" dataDxfId="23"/>
    <tableColumn id="5" xr3:uid="{00000000-0010-0000-0600-000005000000}" name="Columna5" dataDxfId="22"/>
    <tableColumn id="6" xr3:uid="{00000000-0010-0000-0600-000006000000}" name="Columna6" dataDxfId="21"/>
    <tableColumn id="7" xr3:uid="{00000000-0010-0000-0600-000007000000}" name="Columna7" dataDxfId="20"/>
    <tableColumn id="8" xr3:uid="{00000000-0010-0000-0600-000008000000}" name="Columna8" dataDxfId="19"/>
    <tableColumn id="9" xr3:uid="{00000000-0010-0000-0600-000009000000}" name="Columna9" dataDxfId="18"/>
    <tableColumn id="10" xr3:uid="{00000000-0010-0000-0600-00000A000000}" name="Columna10" dataDxfId="17"/>
    <tableColumn id="11" xr3:uid="{00000000-0010-0000-0600-00000B000000}" name="Columna11" dataDxfId="16"/>
    <tableColumn id="12" xr3:uid="{00000000-0010-0000-0600-00000C000000}" name="Columna12" dataDxfId="15">
      <calculatedColumnFormula>SUM(Tabla139[[#This Row],[Columna10]:[Columna11]])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a13910" displayName="Tabla13910" ref="B5:M37" totalsRowShown="0" headerRowDxfId="14" dataDxfId="13" tableBorderDxfId="12">
  <tableColumns count="12">
    <tableColumn id="1" xr3:uid="{00000000-0010-0000-0700-000001000000}" name="Columna1" dataDxfId="11"/>
    <tableColumn id="2" xr3:uid="{00000000-0010-0000-0700-000002000000}" name="Columna2" dataDxfId="10"/>
    <tableColumn id="3" xr3:uid="{00000000-0010-0000-0700-000003000000}" name="Columna3" dataDxfId="9"/>
    <tableColumn id="4" xr3:uid="{00000000-0010-0000-0700-000004000000}" name="Columna4" dataDxfId="8"/>
    <tableColumn id="5" xr3:uid="{00000000-0010-0000-0700-000005000000}" name="Columna5" dataDxfId="7"/>
    <tableColumn id="6" xr3:uid="{00000000-0010-0000-0700-000006000000}" name="Columna6" dataDxfId="6"/>
    <tableColumn id="7" xr3:uid="{00000000-0010-0000-0700-000007000000}" name="Columna7" dataDxfId="5"/>
    <tableColumn id="8" xr3:uid="{00000000-0010-0000-0700-000008000000}" name="Columna8" dataDxfId="4"/>
    <tableColumn id="9" xr3:uid="{00000000-0010-0000-0700-000009000000}" name="Columna9" dataDxfId="3"/>
    <tableColumn id="10" xr3:uid="{00000000-0010-0000-0700-00000A000000}" name="Columna10" dataDxfId="2"/>
    <tableColumn id="11" xr3:uid="{00000000-0010-0000-0700-00000B000000}" name="Columna11" dataDxfId="1"/>
    <tableColumn id="12" xr3:uid="{00000000-0010-0000-0700-00000C000000}" name="Columna12" dataDxfId="0">
      <calculatedColumnFormula>SUM(Tabla13910[[#This Row],[Columna10]:[Columna11]])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workbookViewId="0">
      <selection activeCell="G20" sqref="G20"/>
    </sheetView>
  </sheetViews>
  <sheetFormatPr baseColWidth="10" defaultRowHeight="14.4" x14ac:dyDescent="0.3"/>
  <cols>
    <col min="1" max="1" width="6.44140625" customWidth="1"/>
    <col min="2" max="11" width="7.6640625" customWidth="1"/>
  </cols>
  <sheetData>
    <row r="1" spans="1:11" x14ac:dyDescent="0.3">
      <c r="A1" s="8"/>
      <c r="B1" s="9"/>
      <c r="C1" s="9"/>
      <c r="D1" s="9"/>
      <c r="E1" s="9"/>
      <c r="F1" s="10"/>
      <c r="G1" s="10"/>
      <c r="H1" s="11"/>
      <c r="I1" s="11"/>
      <c r="J1" s="11"/>
      <c r="K1" s="11"/>
    </row>
    <row r="2" spans="1:11" ht="15" thickBot="1" x14ac:dyDescent="0.35">
      <c r="A2" s="25" t="s">
        <v>12</v>
      </c>
      <c r="B2" s="18"/>
      <c r="C2" s="18"/>
      <c r="E2" s="17" t="s">
        <v>8</v>
      </c>
      <c r="F2" s="24"/>
      <c r="G2" s="24"/>
      <c r="I2" s="18" t="s">
        <v>9</v>
      </c>
      <c r="J2" s="30"/>
      <c r="K2" s="30"/>
    </row>
    <row r="3" spans="1:11" x14ac:dyDescent="0.3">
      <c r="A3" s="19"/>
      <c r="B3" s="19"/>
      <c r="C3" s="20"/>
      <c r="D3" s="20"/>
      <c r="E3" s="19"/>
      <c r="F3" s="19"/>
      <c r="G3" s="20"/>
      <c r="H3" s="20"/>
      <c r="I3" s="20"/>
      <c r="J3" s="20"/>
      <c r="K3" s="20"/>
    </row>
    <row r="4" spans="1:11" ht="15" thickBot="1" x14ac:dyDescent="0.35">
      <c r="A4" s="18" t="s">
        <v>10</v>
      </c>
      <c r="B4" s="16"/>
      <c r="C4" s="16"/>
      <c r="D4" s="16"/>
      <c r="E4" s="19"/>
      <c r="F4" s="21" t="s">
        <v>7</v>
      </c>
      <c r="G4" s="22"/>
      <c r="H4" s="23"/>
      <c r="I4" s="23"/>
      <c r="J4" s="23"/>
      <c r="K4" s="19"/>
    </row>
    <row r="5" spans="1:11" ht="15" thickBot="1" x14ac:dyDescent="0.35">
      <c r="A5" s="8"/>
      <c r="B5" s="8"/>
      <c r="C5" s="12"/>
      <c r="D5" s="12"/>
      <c r="E5" s="12"/>
      <c r="F5" s="12"/>
      <c r="G5" s="10"/>
      <c r="H5" s="10"/>
      <c r="I5" s="13"/>
      <c r="J5" s="13"/>
      <c r="K5" s="13"/>
    </row>
    <row r="6" spans="1:11" ht="0.75" customHeight="1" thickBot="1" x14ac:dyDescent="0.35">
      <c r="A6" s="3" t="s">
        <v>13</v>
      </c>
      <c r="B6" s="4" t="s">
        <v>14</v>
      </c>
      <c r="C6" s="5" t="s">
        <v>15</v>
      </c>
      <c r="D6" s="6" t="s">
        <v>16</v>
      </c>
      <c r="E6" s="1" t="s">
        <v>17</v>
      </c>
      <c r="F6" s="4" t="s">
        <v>18</v>
      </c>
      <c r="G6" s="5" t="s">
        <v>19</v>
      </c>
      <c r="H6" s="4" t="s">
        <v>20</v>
      </c>
      <c r="I6" s="5" t="s">
        <v>21</v>
      </c>
      <c r="J6" s="6" t="s">
        <v>22</v>
      </c>
      <c r="K6" s="14" t="s">
        <v>23</v>
      </c>
    </row>
    <row r="7" spans="1:11" ht="21.75" customHeight="1" thickBot="1" x14ac:dyDescent="0.35">
      <c r="A7" s="3" t="s">
        <v>11</v>
      </c>
      <c r="B7" s="4" t="s">
        <v>0</v>
      </c>
      <c r="C7" s="5"/>
      <c r="D7" s="6" t="s">
        <v>1</v>
      </c>
      <c r="E7" s="1"/>
      <c r="F7" s="4" t="s">
        <v>2</v>
      </c>
      <c r="G7" s="5"/>
      <c r="H7" s="4" t="s">
        <v>3</v>
      </c>
      <c r="I7" s="5"/>
      <c r="J7" s="6" t="s">
        <v>4</v>
      </c>
      <c r="K7" s="14"/>
    </row>
    <row r="8" spans="1:11" ht="21.75" customHeight="1" thickBot="1" x14ac:dyDescent="0.35">
      <c r="A8" s="7"/>
      <c r="B8" s="1" t="s">
        <v>5</v>
      </c>
      <c r="C8" s="1" t="s">
        <v>6</v>
      </c>
      <c r="D8" s="1" t="s">
        <v>5</v>
      </c>
      <c r="E8" s="1" t="s">
        <v>6</v>
      </c>
      <c r="F8" s="1" t="s">
        <v>5</v>
      </c>
      <c r="G8" s="1" t="s">
        <v>6</v>
      </c>
      <c r="H8" s="1" t="s">
        <v>5</v>
      </c>
      <c r="I8" s="1" t="s">
        <v>6</v>
      </c>
      <c r="J8" s="1" t="s">
        <v>5</v>
      </c>
      <c r="K8" s="14" t="s">
        <v>6</v>
      </c>
    </row>
    <row r="9" spans="1:11" ht="21.9" customHeight="1" thickBo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15"/>
    </row>
    <row r="10" spans="1:11" ht="21.9" customHeight="1" thickBo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15"/>
    </row>
    <row r="11" spans="1:11" ht="21.9" customHeight="1" thickBot="1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15"/>
    </row>
    <row r="12" spans="1:11" ht="21.9" customHeight="1" thickBo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15"/>
    </row>
    <row r="13" spans="1:11" ht="21.9" customHeight="1" thickBot="1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15"/>
    </row>
    <row r="14" spans="1:11" ht="21.9" customHeight="1" thickBo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15"/>
    </row>
    <row r="15" spans="1:11" ht="21.9" customHeight="1" thickBot="1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15"/>
    </row>
    <row r="16" spans="1:11" ht="21.9" customHeight="1" thickBo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15"/>
    </row>
    <row r="17" spans="1:11" ht="21.9" customHeight="1" thickBo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15"/>
    </row>
    <row r="18" spans="1:11" ht="21.9" customHeight="1" thickBo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15"/>
    </row>
    <row r="19" spans="1:11" ht="21.9" customHeight="1" thickBo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15"/>
    </row>
    <row r="20" spans="1:11" ht="21.9" customHeight="1" thickBo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15"/>
    </row>
    <row r="21" spans="1:11" ht="21.9" customHeight="1" thickBo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15"/>
    </row>
    <row r="22" spans="1:11" ht="21.9" customHeight="1" thickBo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15"/>
    </row>
    <row r="23" spans="1:11" ht="21.9" customHeight="1" thickBo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15"/>
    </row>
    <row r="24" spans="1:11" ht="21.9" customHeight="1" thickBo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15"/>
    </row>
    <row r="25" spans="1:11" ht="21.9" customHeight="1" thickBo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15"/>
    </row>
    <row r="26" spans="1:11" ht="21.9" customHeight="1" thickBo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15"/>
    </row>
    <row r="27" spans="1:11" ht="21.9" customHeight="1" thickBo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15"/>
    </row>
    <row r="28" spans="1:11" ht="21.9" customHeight="1" thickBo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15"/>
    </row>
    <row r="29" spans="1:11" ht="21.9" customHeight="1" thickBo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15"/>
    </row>
    <row r="30" spans="1:11" ht="21.9" customHeight="1" thickBo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15"/>
    </row>
    <row r="31" spans="1:11" ht="21.9" customHeight="1" thickBo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15"/>
    </row>
    <row r="32" spans="1:11" ht="21.9" customHeight="1" thickBo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15"/>
    </row>
    <row r="33" spans="1:11" ht="21.9" customHeight="1" thickBo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15"/>
    </row>
    <row r="34" spans="1:11" ht="21.9" customHeight="1" x14ac:dyDescent="0.3"/>
    <row r="35" spans="1:11" ht="21.9" customHeight="1" x14ac:dyDescent="0.3"/>
    <row r="36" spans="1:11" ht="21.9" customHeight="1" x14ac:dyDescent="0.3"/>
    <row r="37" spans="1:11" ht="21.9" customHeight="1" x14ac:dyDescent="0.3"/>
    <row r="38" spans="1:11" ht="21.9" customHeight="1" x14ac:dyDescent="0.3"/>
    <row r="39" spans="1:11" ht="21.9" customHeight="1" x14ac:dyDescent="0.3"/>
    <row r="40" spans="1:11" ht="21.9" customHeight="1" x14ac:dyDescent="0.3"/>
  </sheetData>
  <mergeCells count="1">
    <mergeCell ref="J2:K2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14"/>
  <sheetViews>
    <sheetView workbookViewId="0">
      <selection activeCell="I10" sqref="I10"/>
    </sheetView>
  </sheetViews>
  <sheetFormatPr baseColWidth="10" defaultRowHeight="14.4" x14ac:dyDescent="0.3"/>
  <cols>
    <col min="1" max="1" width="3.33203125" customWidth="1"/>
    <col min="2" max="2" width="6.44140625" customWidth="1"/>
    <col min="3" max="12" width="7.6640625" customWidth="1"/>
    <col min="13" max="13" width="6.6640625" customWidth="1"/>
  </cols>
  <sheetData>
    <row r="1" spans="2:13" x14ac:dyDescent="0.3">
      <c r="B1" s="8"/>
      <c r="C1" s="9"/>
      <c r="D1" s="9"/>
      <c r="E1" s="9"/>
      <c r="F1" s="9"/>
      <c r="G1" s="10"/>
      <c r="H1" s="10"/>
      <c r="I1" s="11"/>
      <c r="J1" s="11"/>
      <c r="K1" s="11"/>
      <c r="L1" s="11"/>
    </row>
    <row r="2" spans="2:13" ht="15" thickBot="1" x14ac:dyDescent="0.35">
      <c r="B2" s="25" t="s">
        <v>12</v>
      </c>
      <c r="C2" s="18"/>
      <c r="D2" s="18"/>
      <c r="F2" s="17" t="s">
        <v>8</v>
      </c>
      <c r="G2" s="26" t="s">
        <v>31</v>
      </c>
      <c r="H2" s="24"/>
      <c r="J2" s="18" t="s">
        <v>9</v>
      </c>
      <c r="K2" s="30"/>
      <c r="L2" s="30"/>
    </row>
    <row r="3" spans="2:13" ht="15" thickBot="1" x14ac:dyDescent="0.35">
      <c r="B3" s="8"/>
      <c r="C3" s="8"/>
      <c r="D3" s="12"/>
      <c r="E3" s="12"/>
      <c r="F3" s="12"/>
      <c r="G3" s="12"/>
      <c r="H3" s="10"/>
      <c r="I3" s="10"/>
      <c r="J3" s="13"/>
      <c r="K3" s="13"/>
      <c r="L3" s="13"/>
    </row>
    <row r="4" spans="2:13" ht="0.75" customHeight="1" thickBot="1" x14ac:dyDescent="0.35">
      <c r="B4" s="3" t="s">
        <v>13</v>
      </c>
      <c r="C4" s="4" t="s">
        <v>14</v>
      </c>
      <c r="D4" s="5" t="s">
        <v>15</v>
      </c>
      <c r="E4" s="6" t="s">
        <v>16</v>
      </c>
      <c r="F4" s="1" t="s">
        <v>17</v>
      </c>
      <c r="G4" s="4" t="s">
        <v>18</v>
      </c>
      <c r="H4" s="5" t="s">
        <v>19</v>
      </c>
      <c r="I4" s="4" t="s">
        <v>20</v>
      </c>
      <c r="J4" s="5" t="s">
        <v>21</v>
      </c>
      <c r="K4" s="6" t="s">
        <v>22</v>
      </c>
      <c r="L4" s="14" t="s">
        <v>23</v>
      </c>
      <c r="M4" s="28" t="s">
        <v>47</v>
      </c>
    </row>
    <row r="5" spans="2:13" ht="21.75" customHeight="1" thickBot="1" x14ac:dyDescent="0.35">
      <c r="B5" s="3" t="s">
        <v>11</v>
      </c>
      <c r="C5" s="4" t="s">
        <v>0</v>
      </c>
      <c r="D5" s="5"/>
      <c r="E5" s="6" t="s">
        <v>1</v>
      </c>
      <c r="F5" s="1"/>
      <c r="G5" s="4" t="s">
        <v>2</v>
      </c>
      <c r="H5" s="5"/>
      <c r="I5" s="4" t="s">
        <v>3</v>
      </c>
      <c r="J5" s="5"/>
      <c r="K5" s="6" t="s">
        <v>4</v>
      </c>
      <c r="L5" s="14"/>
      <c r="M5" s="27">
        <f>SUM(Tabla13[[#This Row],[Columna10]:[Columna11]])</f>
        <v>0</v>
      </c>
    </row>
    <row r="6" spans="2:13" ht="21.75" customHeight="1" thickBot="1" x14ac:dyDescent="0.35">
      <c r="B6" s="7"/>
      <c r="C6" s="1" t="s">
        <v>5</v>
      </c>
      <c r="D6" s="1" t="s">
        <v>6</v>
      </c>
      <c r="E6" s="1" t="s">
        <v>5</v>
      </c>
      <c r="F6" s="1" t="s">
        <v>6</v>
      </c>
      <c r="G6" s="1" t="s">
        <v>5</v>
      </c>
      <c r="H6" s="1" t="s">
        <v>6</v>
      </c>
      <c r="I6" s="1" t="s">
        <v>5</v>
      </c>
      <c r="J6" s="1" t="s">
        <v>6</v>
      </c>
      <c r="K6" s="1" t="s">
        <v>5</v>
      </c>
      <c r="L6" s="14" t="s">
        <v>6</v>
      </c>
      <c r="M6" s="27">
        <f>SUM(Tabla13[[#This Row],[Columna10]:[Columna11]])</f>
        <v>0</v>
      </c>
    </row>
    <row r="7" spans="2:13" ht="21.9" customHeight="1" thickBot="1" x14ac:dyDescent="0.35">
      <c r="B7" s="2" t="s">
        <v>25</v>
      </c>
      <c r="C7" s="2">
        <v>12</v>
      </c>
      <c r="D7" s="2">
        <v>12</v>
      </c>
      <c r="E7" s="2">
        <v>0</v>
      </c>
      <c r="F7" s="2">
        <v>0</v>
      </c>
      <c r="G7" s="2">
        <v>0</v>
      </c>
      <c r="H7" s="2">
        <v>1</v>
      </c>
      <c r="I7" s="2">
        <v>0</v>
      </c>
      <c r="J7" s="2">
        <v>0</v>
      </c>
      <c r="K7" s="2">
        <v>12</v>
      </c>
      <c r="L7" s="15">
        <v>13</v>
      </c>
      <c r="M7" s="27">
        <f>SUM(Tabla13[[#This Row],[Columna10]:[Columna11]])</f>
        <v>25</v>
      </c>
    </row>
    <row r="8" spans="2:13" ht="21.9" customHeight="1" thickBot="1" x14ac:dyDescent="0.35">
      <c r="B8" s="2" t="s">
        <v>26</v>
      </c>
      <c r="C8" s="2">
        <v>9</v>
      </c>
      <c r="D8" s="2">
        <v>16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9</v>
      </c>
      <c r="L8" s="15">
        <v>16</v>
      </c>
      <c r="M8" s="27">
        <f>SUM(Tabla13[[#This Row],[Columna10]:[Columna11]])</f>
        <v>25</v>
      </c>
    </row>
    <row r="9" spans="2:13" ht="21.9" customHeight="1" thickBot="1" x14ac:dyDescent="0.35">
      <c r="B9" s="2" t="s">
        <v>27</v>
      </c>
      <c r="C9" s="2">
        <v>9</v>
      </c>
      <c r="D9" s="2">
        <v>16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9</v>
      </c>
      <c r="L9" s="15">
        <v>16</v>
      </c>
      <c r="M9" s="27">
        <f>SUM(Tabla13[[#This Row],[Columna10]:[Columna11]])</f>
        <v>25</v>
      </c>
    </row>
    <row r="10" spans="2:13" ht="21.9" customHeight="1" thickBot="1" x14ac:dyDescent="0.35">
      <c r="B10" s="2">
        <v>101</v>
      </c>
      <c r="C10" s="2">
        <v>11</v>
      </c>
      <c r="D10" s="2">
        <v>17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11</v>
      </c>
      <c r="L10" s="15">
        <v>17</v>
      </c>
      <c r="M10" s="27">
        <f>SUM(Tabla13[[#This Row],[Columna10]:[Columna11]])</f>
        <v>28</v>
      </c>
    </row>
    <row r="11" spans="2:13" ht="21.9" customHeight="1" thickBot="1" x14ac:dyDescent="0.35">
      <c r="B11" s="2" t="s">
        <v>24</v>
      </c>
      <c r="C11" s="2">
        <v>15</v>
      </c>
      <c r="D11" s="2">
        <v>14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15</v>
      </c>
      <c r="L11" s="15">
        <v>14</v>
      </c>
      <c r="M11" s="27">
        <f>SUM(Tabla13[[#This Row],[Columna10]:[Columna11]])</f>
        <v>29</v>
      </c>
    </row>
    <row r="12" spans="2:13" ht="21.9" customHeight="1" thickBot="1" x14ac:dyDescent="0.35">
      <c r="B12" s="2">
        <v>103</v>
      </c>
      <c r="C12" s="2" t="s">
        <v>33</v>
      </c>
      <c r="D12" s="2" t="s">
        <v>34</v>
      </c>
      <c r="E12" s="2" t="s">
        <v>35</v>
      </c>
      <c r="F12" s="2" t="s">
        <v>36</v>
      </c>
      <c r="G12" s="2" t="s">
        <v>37</v>
      </c>
      <c r="H12" s="2" t="s">
        <v>37</v>
      </c>
      <c r="I12" s="2" t="s">
        <v>38</v>
      </c>
      <c r="J12" s="2" t="s">
        <v>38</v>
      </c>
      <c r="K12" s="2" t="s">
        <v>39</v>
      </c>
      <c r="L12" s="15" t="s">
        <v>40</v>
      </c>
      <c r="M12" s="27">
        <f>SUM(Tabla13[[#This Row],[Columna10]:[Columna11]])</f>
        <v>0</v>
      </c>
    </row>
    <row r="13" spans="2:13" ht="21.9" customHeight="1" thickBot="1" x14ac:dyDescent="0.35">
      <c r="B13" s="2">
        <v>201</v>
      </c>
      <c r="C13" s="2">
        <v>12</v>
      </c>
      <c r="D13" s="2">
        <v>12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</v>
      </c>
      <c r="K13" s="2">
        <v>12</v>
      </c>
      <c r="L13" s="15">
        <v>12</v>
      </c>
      <c r="M13" s="27">
        <f>SUM(Tabla13[[#This Row],[Columna10]:[Columna11]])</f>
        <v>24</v>
      </c>
    </row>
    <row r="14" spans="2:13" ht="21.9" customHeight="1" thickBot="1" x14ac:dyDescent="0.35">
      <c r="B14" s="2">
        <v>202</v>
      </c>
      <c r="C14" s="2">
        <v>17</v>
      </c>
      <c r="D14" s="2">
        <v>11</v>
      </c>
      <c r="E14" s="2">
        <v>0</v>
      </c>
      <c r="F14" s="2">
        <v>0</v>
      </c>
      <c r="G14" s="2">
        <v>0</v>
      </c>
      <c r="H14" s="2">
        <v>1</v>
      </c>
      <c r="I14" s="2">
        <v>0</v>
      </c>
      <c r="J14" s="2">
        <v>0</v>
      </c>
      <c r="K14" s="2">
        <v>17</v>
      </c>
      <c r="L14" s="15">
        <v>12</v>
      </c>
      <c r="M14" s="27">
        <f>SUM(Tabla13[[#This Row],[Columna10]:[Columna11]])</f>
        <v>29</v>
      </c>
    </row>
    <row r="15" spans="2:13" ht="21.9" customHeight="1" thickBot="1" x14ac:dyDescent="0.35">
      <c r="B15" s="2">
        <v>203</v>
      </c>
      <c r="C15" s="2">
        <v>14</v>
      </c>
      <c r="D15" s="2">
        <v>11</v>
      </c>
      <c r="E15" s="2">
        <v>0</v>
      </c>
      <c r="F15" s="2">
        <v>0</v>
      </c>
      <c r="G15" s="2">
        <v>1</v>
      </c>
      <c r="H15" s="2">
        <v>1</v>
      </c>
      <c r="I15" s="2">
        <v>0</v>
      </c>
      <c r="J15" s="2">
        <v>0</v>
      </c>
      <c r="K15" s="2">
        <v>14</v>
      </c>
      <c r="L15" s="15">
        <v>11</v>
      </c>
      <c r="M15" s="27">
        <f>SUM(Tabla13[[#This Row],[Columna10]:[Columna11]])</f>
        <v>25</v>
      </c>
    </row>
    <row r="16" spans="2:13" ht="21.9" customHeight="1" thickBot="1" x14ac:dyDescent="0.35">
      <c r="B16" s="2">
        <v>301</v>
      </c>
      <c r="C16" s="2">
        <v>21</v>
      </c>
      <c r="D16" s="2">
        <v>13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21</v>
      </c>
      <c r="L16" s="15">
        <v>13</v>
      </c>
      <c r="M16" s="27">
        <f>SUM(Tabla13[[#This Row],[Columna10]:[Columna11]])</f>
        <v>34</v>
      </c>
    </row>
    <row r="17" spans="2:13" ht="21.9" customHeight="1" thickBot="1" x14ac:dyDescent="0.35">
      <c r="B17" s="2">
        <v>302</v>
      </c>
      <c r="C17" s="2">
        <v>17</v>
      </c>
      <c r="D17" s="2">
        <v>19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17</v>
      </c>
      <c r="L17" s="15">
        <v>19</v>
      </c>
      <c r="M17" s="27">
        <f>SUM(Tabla13[[#This Row],[Columna10]:[Columna11]])</f>
        <v>36</v>
      </c>
    </row>
    <row r="18" spans="2:13" ht="21.9" customHeight="1" thickBot="1" x14ac:dyDescent="0.35">
      <c r="B18" s="2">
        <v>401</v>
      </c>
      <c r="C18" s="2">
        <v>20</v>
      </c>
      <c r="D18" s="2">
        <v>20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20</v>
      </c>
      <c r="L18" s="15">
        <v>20</v>
      </c>
      <c r="M18" s="27">
        <f>SUM(Tabla13[[#This Row],[Columna10]:[Columna11]])</f>
        <v>40</v>
      </c>
    </row>
    <row r="19" spans="2:13" ht="21.9" customHeight="1" thickBot="1" x14ac:dyDescent="0.35">
      <c r="B19" s="2">
        <v>402</v>
      </c>
      <c r="C19" s="2">
        <v>20</v>
      </c>
      <c r="D19" s="2">
        <v>18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20</v>
      </c>
      <c r="L19" s="15">
        <v>18</v>
      </c>
      <c r="M19" s="27">
        <f>SUM(Tabla13[[#This Row],[Columna10]:[Columna11]])</f>
        <v>38</v>
      </c>
    </row>
    <row r="20" spans="2:13" ht="21.9" customHeight="1" thickBot="1" x14ac:dyDescent="0.35">
      <c r="B20" s="2">
        <v>501</v>
      </c>
      <c r="C20" s="2">
        <v>14</v>
      </c>
      <c r="D20" s="2">
        <v>14</v>
      </c>
      <c r="E20" s="2">
        <v>0</v>
      </c>
      <c r="F20" s="2">
        <v>0</v>
      </c>
      <c r="G20" s="2">
        <v>1</v>
      </c>
      <c r="H20" s="2">
        <v>0</v>
      </c>
      <c r="I20" s="2">
        <v>0</v>
      </c>
      <c r="J20" s="2">
        <v>0</v>
      </c>
      <c r="K20" s="2">
        <v>15</v>
      </c>
      <c r="L20" s="15">
        <v>14</v>
      </c>
      <c r="M20" s="27">
        <f>SUM(Tabla13[[#This Row],[Columna10]:[Columna11]])</f>
        <v>29</v>
      </c>
    </row>
    <row r="21" spans="2:13" ht="21.9" customHeight="1" thickBot="1" x14ac:dyDescent="0.35">
      <c r="B21" s="2">
        <v>502</v>
      </c>
      <c r="C21" s="2">
        <v>17</v>
      </c>
      <c r="D21" s="2">
        <v>16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17</v>
      </c>
      <c r="L21" s="15">
        <v>16</v>
      </c>
      <c r="M21" s="27">
        <f>SUM(Tabla13[[#This Row],[Columna10]:[Columna11]])</f>
        <v>33</v>
      </c>
    </row>
    <row r="22" spans="2:13" ht="21.9" customHeight="1" thickBot="1" x14ac:dyDescent="0.35">
      <c r="B22" s="2">
        <v>503</v>
      </c>
      <c r="C22" s="2">
        <v>13</v>
      </c>
      <c r="D22" s="2">
        <v>16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13</v>
      </c>
      <c r="L22" s="15">
        <v>16</v>
      </c>
      <c r="M22" s="27">
        <f>SUM(Tabla13[[#This Row],[Columna10]:[Columna11]])</f>
        <v>29</v>
      </c>
    </row>
    <row r="23" spans="2:13" ht="21.9" customHeight="1" thickBot="1" x14ac:dyDescent="0.35">
      <c r="B23" s="2" t="s">
        <v>28</v>
      </c>
      <c r="C23" s="2">
        <v>12</v>
      </c>
      <c r="D23" s="2">
        <v>9</v>
      </c>
      <c r="E23" s="2">
        <v>0</v>
      </c>
      <c r="F23" s="2">
        <v>0</v>
      </c>
      <c r="G23" s="2">
        <v>1</v>
      </c>
      <c r="H23" s="2">
        <v>0</v>
      </c>
      <c r="I23" s="2">
        <v>2</v>
      </c>
      <c r="J23" s="2">
        <v>0</v>
      </c>
      <c r="K23" s="2">
        <v>15</v>
      </c>
      <c r="L23" s="15">
        <v>9</v>
      </c>
      <c r="M23" s="27">
        <f>SUM(Tabla13[[#This Row],[Columna10]:[Columna11]])</f>
        <v>24</v>
      </c>
    </row>
    <row r="24" spans="2:13" ht="21.9" customHeight="1" thickBot="1" x14ac:dyDescent="0.35">
      <c r="B24" s="2" t="s">
        <v>29</v>
      </c>
      <c r="C24" s="2">
        <v>14</v>
      </c>
      <c r="D24" s="2">
        <v>13</v>
      </c>
      <c r="E24" s="2">
        <v>0</v>
      </c>
      <c r="F24" s="2">
        <v>0</v>
      </c>
      <c r="G24" s="2">
        <v>0</v>
      </c>
      <c r="H24" s="2">
        <v>0</v>
      </c>
      <c r="I24" s="2">
        <v>2</v>
      </c>
      <c r="J24" s="2">
        <v>0</v>
      </c>
      <c r="K24" s="2">
        <v>16</v>
      </c>
      <c r="L24" s="15">
        <v>13</v>
      </c>
      <c r="M24" s="27">
        <f>SUM(Tabla13[[#This Row],[Columna10]:[Columna11]])</f>
        <v>29</v>
      </c>
    </row>
    <row r="25" spans="2:13" ht="21.9" customHeight="1" thickBot="1" x14ac:dyDescent="0.35">
      <c r="B25" s="2" t="s">
        <v>30</v>
      </c>
      <c r="C25" s="2">
        <v>12</v>
      </c>
      <c r="D25" s="2">
        <v>8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12</v>
      </c>
      <c r="L25" s="15">
        <v>8</v>
      </c>
      <c r="M25" s="27">
        <f>SUM(Tabla13[[#This Row],[Columna10]:[Columna11]])</f>
        <v>20</v>
      </c>
    </row>
    <row r="26" spans="2:13" ht="21.9" customHeight="1" thickBot="1" x14ac:dyDescent="0.35">
      <c r="B26" s="2">
        <v>104</v>
      </c>
      <c r="C26" s="2" t="s">
        <v>41</v>
      </c>
      <c r="D26" s="2" t="s">
        <v>42</v>
      </c>
      <c r="E26" s="2" t="s">
        <v>36</v>
      </c>
      <c r="F26" s="2" t="s">
        <v>43</v>
      </c>
      <c r="G26" s="2" t="s">
        <v>36</v>
      </c>
      <c r="H26" s="2">
        <v>0</v>
      </c>
      <c r="I26" s="2" t="s">
        <v>35</v>
      </c>
      <c r="J26" s="2" t="s">
        <v>44</v>
      </c>
      <c r="K26" s="2" t="s">
        <v>45</v>
      </c>
      <c r="L26" s="15" t="s">
        <v>46</v>
      </c>
      <c r="M26" s="27">
        <f>SUM(Tabla13[[#This Row],[Columna10]:[Columna11]])</f>
        <v>0</v>
      </c>
    </row>
    <row r="27" spans="2:13" ht="21.9" customHeight="1" thickBot="1" x14ac:dyDescent="0.35">
      <c r="B27" s="2">
        <v>105</v>
      </c>
      <c r="C27" s="2">
        <v>16</v>
      </c>
      <c r="D27" s="2">
        <v>18</v>
      </c>
      <c r="E27" s="2">
        <v>1</v>
      </c>
      <c r="F27" s="2">
        <v>0</v>
      </c>
      <c r="G27" s="2">
        <v>1</v>
      </c>
      <c r="H27" s="2">
        <v>1</v>
      </c>
      <c r="I27" s="2">
        <v>0</v>
      </c>
      <c r="J27" s="2">
        <v>0</v>
      </c>
      <c r="K27" s="2">
        <v>17</v>
      </c>
      <c r="L27" s="15">
        <v>18</v>
      </c>
      <c r="M27" s="27">
        <f>SUM(Tabla13[[#This Row],[Columna10]:[Columna11]])</f>
        <v>35</v>
      </c>
    </row>
    <row r="28" spans="2:13" ht="21.9" customHeight="1" thickBot="1" x14ac:dyDescent="0.35">
      <c r="B28" s="2">
        <v>204</v>
      </c>
      <c r="C28" s="2">
        <v>10</v>
      </c>
      <c r="D28" s="2">
        <v>15</v>
      </c>
      <c r="E28" s="2">
        <v>0</v>
      </c>
      <c r="F28" s="2">
        <v>1</v>
      </c>
      <c r="G28" s="2">
        <v>0</v>
      </c>
      <c r="H28" s="2">
        <v>0</v>
      </c>
      <c r="I28" s="2">
        <v>2</v>
      </c>
      <c r="J28" s="2">
        <v>1</v>
      </c>
      <c r="K28" s="2">
        <v>12</v>
      </c>
      <c r="L28" s="15">
        <v>17</v>
      </c>
      <c r="M28" s="27">
        <f>SUM(Tabla13[[#This Row],[Columna10]:[Columna11]])</f>
        <v>29</v>
      </c>
    </row>
    <row r="29" spans="2:13" ht="21.9" customHeight="1" thickBot="1" x14ac:dyDescent="0.35">
      <c r="B29" s="2">
        <v>205</v>
      </c>
      <c r="C29" s="2">
        <v>9</v>
      </c>
      <c r="D29" s="2">
        <v>17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9</v>
      </c>
      <c r="L29" s="15">
        <v>17</v>
      </c>
      <c r="M29" s="27">
        <f>SUM(Tabla13[[#This Row],[Columna10]:[Columna11]])</f>
        <v>26</v>
      </c>
    </row>
    <row r="30" spans="2:13" ht="21.9" customHeight="1" thickBot="1" x14ac:dyDescent="0.35">
      <c r="B30" s="2">
        <v>303</v>
      </c>
      <c r="C30" s="2">
        <v>18</v>
      </c>
      <c r="D30" s="2">
        <v>17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17</v>
      </c>
      <c r="L30" s="15">
        <v>18</v>
      </c>
      <c r="M30" s="27">
        <f>SUM(Tabla13[[#This Row],[Columna10]:[Columna11]])</f>
        <v>35</v>
      </c>
    </row>
    <row r="31" spans="2:13" ht="21.9" customHeight="1" thickBot="1" x14ac:dyDescent="0.35">
      <c r="B31" s="2">
        <v>304</v>
      </c>
      <c r="C31" s="2">
        <v>17</v>
      </c>
      <c r="D31" s="2">
        <v>19</v>
      </c>
      <c r="E31" s="2">
        <v>0</v>
      </c>
      <c r="F31" s="2">
        <v>0</v>
      </c>
      <c r="G31" s="2">
        <v>0</v>
      </c>
      <c r="H31" s="2">
        <v>1</v>
      </c>
      <c r="I31" s="2">
        <v>1</v>
      </c>
      <c r="J31" s="2">
        <v>0</v>
      </c>
      <c r="K31" s="2">
        <v>17</v>
      </c>
      <c r="L31" s="15">
        <v>19</v>
      </c>
      <c r="M31" s="27">
        <f>SUM(Tabla13[[#This Row],[Columna10]:[Columna11]])</f>
        <v>36</v>
      </c>
    </row>
    <row r="32" spans="2:13" ht="21.9" customHeight="1" thickBot="1" x14ac:dyDescent="0.35">
      <c r="B32" s="2">
        <v>403</v>
      </c>
      <c r="C32" s="2">
        <v>12</v>
      </c>
      <c r="D32" s="2">
        <v>13</v>
      </c>
      <c r="E32" s="2">
        <v>1</v>
      </c>
      <c r="F32" s="2">
        <v>2</v>
      </c>
      <c r="G32" s="2">
        <v>0</v>
      </c>
      <c r="H32" s="2">
        <v>0</v>
      </c>
      <c r="I32" s="2">
        <v>0</v>
      </c>
      <c r="J32" s="2">
        <v>0</v>
      </c>
      <c r="K32" s="2">
        <v>13</v>
      </c>
      <c r="L32" s="15">
        <v>15</v>
      </c>
      <c r="M32" s="27">
        <f>SUM(Tabla13[[#This Row],[Columna10]:[Columna11]])</f>
        <v>28</v>
      </c>
    </row>
    <row r="33" spans="2:13" ht="21.9" customHeight="1" thickBot="1" x14ac:dyDescent="0.35">
      <c r="B33" s="2">
        <v>404</v>
      </c>
      <c r="C33" s="2">
        <v>16</v>
      </c>
      <c r="D33" s="2">
        <v>12</v>
      </c>
      <c r="E33" s="2">
        <v>0</v>
      </c>
      <c r="F33" s="2">
        <v>0</v>
      </c>
      <c r="G33" s="2">
        <v>0</v>
      </c>
      <c r="H33" s="2">
        <v>4</v>
      </c>
      <c r="I33" s="2">
        <v>2</v>
      </c>
      <c r="J33" s="2">
        <v>0</v>
      </c>
      <c r="K33" s="2">
        <v>16</v>
      </c>
      <c r="L33" s="15">
        <v>12</v>
      </c>
      <c r="M33" s="27">
        <f>SUM(Tabla13[[#This Row],[Columna10]:[Columna11]])</f>
        <v>28</v>
      </c>
    </row>
    <row r="34" spans="2:13" ht="21.9" customHeight="1" thickBot="1" x14ac:dyDescent="0.35">
      <c r="B34" s="2">
        <v>504</v>
      </c>
      <c r="C34" s="2">
        <v>15</v>
      </c>
      <c r="D34" s="2">
        <v>18</v>
      </c>
      <c r="E34" s="2">
        <v>0</v>
      </c>
      <c r="F34" s="2">
        <v>0</v>
      </c>
      <c r="G34" s="2">
        <v>0</v>
      </c>
      <c r="H34" s="2">
        <v>0</v>
      </c>
      <c r="I34" s="2">
        <v>1</v>
      </c>
      <c r="J34" s="2">
        <v>0</v>
      </c>
      <c r="K34" s="2">
        <v>16</v>
      </c>
      <c r="L34" s="15">
        <v>18</v>
      </c>
      <c r="M34" s="27">
        <f>SUM(Tabla13[[#This Row],[Columna10]:[Columna11]])</f>
        <v>34</v>
      </c>
    </row>
    <row r="35" spans="2:13" ht="21.9" customHeight="1" thickBot="1" x14ac:dyDescent="0.35">
      <c r="B35" s="2">
        <v>505</v>
      </c>
      <c r="C35" s="2">
        <v>14</v>
      </c>
      <c r="D35" s="2">
        <v>20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14</v>
      </c>
      <c r="L35" s="15">
        <v>20</v>
      </c>
      <c r="M35" s="27">
        <f>SUM(Tabla13[[#This Row],[Columna10]:[Columna11]])</f>
        <v>34</v>
      </c>
    </row>
    <row r="36" spans="2:13" ht="21.9" customHeight="1" thickBot="1" x14ac:dyDescent="0.35">
      <c r="B36" s="2" t="s">
        <v>4</v>
      </c>
      <c r="C36" s="2">
        <f>SUBTOTAL(109,C7:C35)</f>
        <v>386</v>
      </c>
      <c r="D36" s="2">
        <f t="shared" ref="D36:J36" si="0">SUBTOTAL(109,D7:D35)</f>
        <v>404</v>
      </c>
      <c r="E36" s="2">
        <f t="shared" si="0"/>
        <v>2</v>
      </c>
      <c r="F36" s="2">
        <f t="shared" si="0"/>
        <v>3</v>
      </c>
      <c r="G36" s="2">
        <f t="shared" si="0"/>
        <v>4</v>
      </c>
      <c r="H36" s="2">
        <f t="shared" si="0"/>
        <v>9</v>
      </c>
      <c r="I36" s="2">
        <f t="shared" si="0"/>
        <v>10</v>
      </c>
      <c r="J36" s="2">
        <f t="shared" si="0"/>
        <v>2</v>
      </c>
      <c r="K36" s="2">
        <f>SUBTOTAL(109,K7:K35)</f>
        <v>396</v>
      </c>
      <c r="L36" s="2">
        <f>SUBTOTAL(109,L7:L35)</f>
        <v>411</v>
      </c>
      <c r="M36" s="27">
        <f>SUM(Tabla13[[#This Row],[Columna10]:[Columna11]])</f>
        <v>807</v>
      </c>
    </row>
    <row r="37" spans="2:13" ht="21.9" customHeight="1" x14ac:dyDescent="0.3"/>
    <row r="38" spans="2:13" ht="21.9" customHeight="1" x14ac:dyDescent="0.3"/>
    <row r="47" spans="2:13" x14ac:dyDescent="0.3">
      <c r="B47" s="8"/>
      <c r="C47" s="9"/>
      <c r="D47" s="9"/>
      <c r="E47" s="9"/>
      <c r="F47" s="9"/>
      <c r="G47" s="10"/>
      <c r="H47" s="10"/>
      <c r="I47" s="11"/>
      <c r="J47" s="11"/>
      <c r="K47" s="11"/>
      <c r="L47" s="11"/>
    </row>
    <row r="48" spans="2:13" ht="15" thickBot="1" x14ac:dyDescent="0.35">
      <c r="B48" s="25" t="s">
        <v>12</v>
      </c>
      <c r="C48" s="18"/>
      <c r="D48" s="18"/>
      <c r="F48" s="17" t="s">
        <v>8</v>
      </c>
      <c r="G48" s="24"/>
      <c r="H48" s="24"/>
      <c r="J48" s="18" t="s">
        <v>9</v>
      </c>
      <c r="K48" s="30"/>
      <c r="L48" s="30"/>
    </row>
    <row r="49" spans="2:13" x14ac:dyDescent="0.3">
      <c r="B49" s="19"/>
      <c r="C49" s="19"/>
      <c r="D49" s="20"/>
      <c r="E49" s="20"/>
      <c r="F49" s="19"/>
      <c r="G49" s="19"/>
      <c r="H49" s="20"/>
      <c r="I49" s="20"/>
      <c r="J49" s="20"/>
      <c r="K49" s="20"/>
      <c r="L49" s="20"/>
    </row>
    <row r="50" spans="2:13" ht="15" thickBot="1" x14ac:dyDescent="0.35">
      <c r="B50" s="8"/>
      <c r="C50" s="8"/>
      <c r="D50" s="12"/>
      <c r="E50" s="12"/>
      <c r="F50" s="12"/>
      <c r="G50" s="12"/>
      <c r="H50" s="10"/>
      <c r="I50" s="10"/>
      <c r="J50" s="13"/>
      <c r="K50" s="13"/>
      <c r="L50" s="13"/>
    </row>
    <row r="51" spans="2:13" ht="21" thickBot="1" x14ac:dyDescent="0.35">
      <c r="B51" s="3" t="s">
        <v>13</v>
      </c>
      <c r="C51" s="4" t="s">
        <v>14</v>
      </c>
      <c r="D51" s="5" t="s">
        <v>15</v>
      </c>
      <c r="E51" s="6" t="s">
        <v>16</v>
      </c>
      <c r="F51" s="1" t="s">
        <v>17</v>
      </c>
      <c r="G51" s="4" t="s">
        <v>18</v>
      </c>
      <c r="H51" s="5" t="s">
        <v>19</v>
      </c>
      <c r="I51" s="4" t="s">
        <v>20</v>
      </c>
      <c r="J51" s="5" t="s">
        <v>21</v>
      </c>
      <c r="K51" s="6" t="s">
        <v>22</v>
      </c>
      <c r="L51" s="14" t="s">
        <v>23</v>
      </c>
      <c r="M51" s="28" t="s">
        <v>47</v>
      </c>
    </row>
    <row r="52" spans="2:13" ht="41.4" thickBot="1" x14ac:dyDescent="0.35">
      <c r="B52" s="3" t="s">
        <v>11</v>
      </c>
      <c r="C52" s="4" t="s">
        <v>0</v>
      </c>
      <c r="D52" s="5"/>
      <c r="E52" s="6" t="s">
        <v>1</v>
      </c>
      <c r="F52" s="1"/>
      <c r="G52" s="4" t="s">
        <v>2</v>
      </c>
      <c r="H52" s="5"/>
      <c r="I52" s="4" t="s">
        <v>3</v>
      </c>
      <c r="J52" s="5"/>
      <c r="K52" s="6" t="s">
        <v>4</v>
      </c>
      <c r="L52" s="14"/>
      <c r="M52" s="27">
        <f>SUM(Tabla134[[#This Row],[Columna10]:[Columna11]])</f>
        <v>0</v>
      </c>
    </row>
    <row r="53" spans="2:13" ht="21" thickBot="1" x14ac:dyDescent="0.35">
      <c r="B53" s="7"/>
      <c r="C53" s="1" t="s">
        <v>5</v>
      </c>
      <c r="D53" s="1" t="s">
        <v>6</v>
      </c>
      <c r="E53" s="1" t="s">
        <v>5</v>
      </c>
      <c r="F53" s="1" t="s">
        <v>6</v>
      </c>
      <c r="G53" s="1" t="s">
        <v>5</v>
      </c>
      <c r="H53" s="1" t="s">
        <v>6</v>
      </c>
      <c r="I53" s="1" t="s">
        <v>5</v>
      </c>
      <c r="J53" s="1" t="s">
        <v>6</v>
      </c>
      <c r="K53" s="1" t="s">
        <v>5</v>
      </c>
      <c r="L53" s="14" t="s">
        <v>6</v>
      </c>
      <c r="M53" s="27">
        <f>SUM(Tabla134[[#This Row],[Columna10]:[Columna11]])</f>
        <v>0</v>
      </c>
    </row>
    <row r="54" spans="2:13" ht="15" thickBot="1" x14ac:dyDescent="0.35">
      <c r="B54" s="2">
        <v>601</v>
      </c>
      <c r="C54" s="2">
        <v>9</v>
      </c>
      <c r="D54" s="2">
        <v>18</v>
      </c>
      <c r="E54" s="2">
        <v>2</v>
      </c>
      <c r="F54" s="2">
        <v>3</v>
      </c>
      <c r="G54" s="2">
        <v>0</v>
      </c>
      <c r="H54" s="2">
        <v>1</v>
      </c>
      <c r="I54" s="2">
        <v>0</v>
      </c>
      <c r="J54" s="2">
        <v>0</v>
      </c>
      <c r="K54" s="2">
        <v>11</v>
      </c>
      <c r="L54" s="15">
        <v>22</v>
      </c>
      <c r="M54" s="27">
        <f>SUM(Tabla134[[#This Row],[Columna10]:[Columna11]])</f>
        <v>33</v>
      </c>
    </row>
    <row r="55" spans="2:13" ht="15" thickBot="1" x14ac:dyDescent="0.35">
      <c r="B55" s="2">
        <v>602</v>
      </c>
      <c r="C55" s="2">
        <v>13</v>
      </c>
      <c r="D55" s="2">
        <v>16</v>
      </c>
      <c r="E55" s="2">
        <v>2</v>
      </c>
      <c r="F55" s="2">
        <v>3</v>
      </c>
      <c r="G55" s="2">
        <v>0</v>
      </c>
      <c r="H55" s="2">
        <v>0</v>
      </c>
      <c r="I55" s="2">
        <v>0</v>
      </c>
      <c r="J55" s="2">
        <v>1</v>
      </c>
      <c r="K55" s="2">
        <v>15</v>
      </c>
      <c r="L55" s="15">
        <v>20</v>
      </c>
      <c r="M55" s="27">
        <f>SUM(Tabla134[[#This Row],[Columna10]:[Columna11]])</f>
        <v>35</v>
      </c>
    </row>
    <row r="56" spans="2:13" ht="15" thickBot="1" x14ac:dyDescent="0.35">
      <c r="B56" s="2">
        <v>603</v>
      </c>
      <c r="C56" s="2">
        <v>18</v>
      </c>
      <c r="D56" s="2">
        <v>14</v>
      </c>
      <c r="E56" s="2">
        <v>0</v>
      </c>
      <c r="F56" s="2">
        <v>1</v>
      </c>
      <c r="G56" s="2">
        <v>0</v>
      </c>
      <c r="H56" s="2">
        <v>0</v>
      </c>
      <c r="I56" s="2">
        <v>0</v>
      </c>
      <c r="J56" s="2">
        <v>0</v>
      </c>
      <c r="K56" s="2">
        <v>18</v>
      </c>
      <c r="L56" s="15">
        <v>15</v>
      </c>
      <c r="M56" s="27">
        <f>SUM(Tabla134[[#This Row],[Columna10]:[Columna11]])</f>
        <v>33</v>
      </c>
    </row>
    <row r="57" spans="2:13" ht="15" thickBot="1" x14ac:dyDescent="0.35">
      <c r="B57" s="2">
        <v>604</v>
      </c>
      <c r="C57" s="2">
        <v>14</v>
      </c>
      <c r="D57" s="2">
        <v>12</v>
      </c>
      <c r="E57" s="2">
        <v>6</v>
      </c>
      <c r="F57" s="2">
        <v>1</v>
      </c>
      <c r="G57" s="2">
        <v>1</v>
      </c>
      <c r="H57" s="2">
        <v>0</v>
      </c>
      <c r="I57" s="2">
        <v>0</v>
      </c>
      <c r="J57" s="2">
        <v>0</v>
      </c>
      <c r="K57" s="2">
        <v>21</v>
      </c>
      <c r="L57" s="15">
        <v>13</v>
      </c>
      <c r="M57" s="27">
        <f>SUM(Tabla134[[#This Row],[Columna10]:[Columna11]])</f>
        <v>34</v>
      </c>
    </row>
    <row r="58" spans="2:13" ht="15" thickBot="1" x14ac:dyDescent="0.35">
      <c r="B58" s="2">
        <v>701</v>
      </c>
      <c r="C58" s="2">
        <v>20</v>
      </c>
      <c r="D58" s="2">
        <v>16</v>
      </c>
      <c r="E58" s="2">
        <v>1</v>
      </c>
      <c r="F58" s="2">
        <v>1</v>
      </c>
      <c r="G58" s="2">
        <v>0</v>
      </c>
      <c r="H58" s="2">
        <v>3</v>
      </c>
      <c r="I58" s="2">
        <v>0</v>
      </c>
      <c r="J58" s="2">
        <v>0</v>
      </c>
      <c r="K58" s="2">
        <v>21</v>
      </c>
      <c r="L58" s="15">
        <v>20</v>
      </c>
      <c r="M58" s="27">
        <f>SUM(Tabla134[[#This Row],[Columna10]:[Columna11]])</f>
        <v>41</v>
      </c>
    </row>
    <row r="59" spans="2:13" ht="15" thickBot="1" x14ac:dyDescent="0.35">
      <c r="B59" s="2">
        <v>702</v>
      </c>
      <c r="C59" s="2">
        <v>20</v>
      </c>
      <c r="D59" s="2">
        <v>15</v>
      </c>
      <c r="E59" s="2">
        <v>2</v>
      </c>
      <c r="F59" s="2">
        <v>2</v>
      </c>
      <c r="G59" s="2">
        <v>1</v>
      </c>
      <c r="H59" s="2">
        <v>1</v>
      </c>
      <c r="I59" s="2">
        <v>0</v>
      </c>
      <c r="J59" s="2">
        <v>0</v>
      </c>
      <c r="K59" s="2">
        <v>23</v>
      </c>
      <c r="L59" s="15">
        <v>18</v>
      </c>
      <c r="M59" s="27">
        <f>SUM(Tabla134[[#This Row],[Columna10]:[Columna11]])</f>
        <v>41</v>
      </c>
    </row>
    <row r="60" spans="2:13" ht="15" thickBot="1" x14ac:dyDescent="0.35">
      <c r="B60" s="2">
        <v>703</v>
      </c>
      <c r="C60" s="2">
        <v>16</v>
      </c>
      <c r="D60" s="2">
        <v>18</v>
      </c>
      <c r="E60" s="2">
        <v>1</v>
      </c>
      <c r="F60" s="2">
        <v>2</v>
      </c>
      <c r="G60" s="2">
        <v>4</v>
      </c>
      <c r="H60" s="2">
        <v>0</v>
      </c>
      <c r="I60" s="2">
        <v>0</v>
      </c>
      <c r="J60" s="2">
        <v>0</v>
      </c>
      <c r="K60" s="2">
        <v>21</v>
      </c>
      <c r="L60" s="15">
        <v>20</v>
      </c>
      <c r="M60" s="27">
        <f>SUM(Tabla134[[#This Row],[Columna10]:[Columna11]])</f>
        <v>41</v>
      </c>
    </row>
    <row r="61" spans="2:13" ht="15" thickBot="1" x14ac:dyDescent="0.35">
      <c r="B61" s="2">
        <v>801</v>
      </c>
      <c r="C61" s="2">
        <v>13</v>
      </c>
      <c r="D61" s="2">
        <v>24</v>
      </c>
      <c r="E61" s="2">
        <v>0</v>
      </c>
      <c r="F61" s="2">
        <v>2</v>
      </c>
      <c r="G61" s="2">
        <v>2</v>
      </c>
      <c r="H61" s="2">
        <v>0</v>
      </c>
      <c r="I61" s="2">
        <v>0</v>
      </c>
      <c r="J61" s="2">
        <v>0</v>
      </c>
      <c r="K61" s="2">
        <v>13</v>
      </c>
      <c r="L61" s="15">
        <v>24</v>
      </c>
      <c r="M61" s="27">
        <f>SUM(Tabla134[[#This Row],[Columna10]:[Columna11]])</f>
        <v>37</v>
      </c>
    </row>
    <row r="62" spans="2:13" ht="15" thickBot="1" x14ac:dyDescent="0.35">
      <c r="B62" s="2">
        <v>802</v>
      </c>
      <c r="C62" s="2">
        <v>13</v>
      </c>
      <c r="D62" s="2">
        <v>14</v>
      </c>
      <c r="E62" s="2">
        <v>3</v>
      </c>
      <c r="F62" s="2">
        <v>4</v>
      </c>
      <c r="G62" s="2">
        <v>4</v>
      </c>
      <c r="H62" s="2">
        <v>0</v>
      </c>
      <c r="I62" s="2">
        <v>1</v>
      </c>
      <c r="J62" s="2">
        <v>0</v>
      </c>
      <c r="K62" s="2">
        <v>20</v>
      </c>
      <c r="L62" s="15">
        <v>18</v>
      </c>
      <c r="M62" s="27">
        <f>SUM(Tabla134[[#This Row],[Columna10]:[Columna11]])</f>
        <v>38</v>
      </c>
    </row>
    <row r="63" spans="2:13" ht="15" thickBot="1" x14ac:dyDescent="0.35">
      <c r="B63" s="2">
        <v>803</v>
      </c>
      <c r="C63" s="2">
        <v>10</v>
      </c>
      <c r="D63" s="2">
        <v>14</v>
      </c>
      <c r="E63" s="2">
        <v>9</v>
      </c>
      <c r="F63" s="2">
        <v>3</v>
      </c>
      <c r="G63" s="2">
        <v>1</v>
      </c>
      <c r="H63" s="2">
        <v>0</v>
      </c>
      <c r="I63" s="2">
        <v>0</v>
      </c>
      <c r="J63" s="2">
        <v>2</v>
      </c>
      <c r="K63" s="2">
        <v>20</v>
      </c>
      <c r="L63" s="15">
        <v>19</v>
      </c>
      <c r="M63" s="27">
        <f>SUM(Tabla134[[#This Row],[Columna10]:[Columna11]])</f>
        <v>39</v>
      </c>
    </row>
    <row r="64" spans="2:13" ht="15" thickBot="1" x14ac:dyDescent="0.35">
      <c r="B64" s="2">
        <v>1001</v>
      </c>
      <c r="C64" s="2">
        <v>13</v>
      </c>
      <c r="D64" s="2">
        <v>7</v>
      </c>
      <c r="E64" s="2">
        <v>3</v>
      </c>
      <c r="F64" s="2">
        <v>1</v>
      </c>
      <c r="G64" s="2">
        <v>0</v>
      </c>
      <c r="H64" s="2">
        <v>0</v>
      </c>
      <c r="I64" s="2">
        <v>0</v>
      </c>
      <c r="J64" s="2">
        <v>0</v>
      </c>
      <c r="K64" s="2">
        <v>16</v>
      </c>
      <c r="L64" s="15">
        <v>8</v>
      </c>
      <c r="M64" s="27">
        <f>SUM(Tabla134[[#This Row],[Columna10]:[Columna11]])</f>
        <v>24</v>
      </c>
    </row>
    <row r="65" spans="2:13" ht="15" thickBot="1" x14ac:dyDescent="0.35">
      <c r="B65" s="2">
        <v>1002</v>
      </c>
      <c r="C65" s="2">
        <v>5</v>
      </c>
      <c r="D65" s="2">
        <v>19</v>
      </c>
      <c r="E65" s="2">
        <v>5</v>
      </c>
      <c r="F65" s="2">
        <v>3</v>
      </c>
      <c r="G65" s="2">
        <v>1</v>
      </c>
      <c r="H65" s="2">
        <v>2</v>
      </c>
      <c r="I65" s="2">
        <v>0</v>
      </c>
      <c r="J65" s="2">
        <v>0</v>
      </c>
      <c r="K65" s="2">
        <v>11</v>
      </c>
      <c r="L65" s="15">
        <v>24</v>
      </c>
      <c r="M65" s="27">
        <f>SUM(Tabla134[[#This Row],[Columna10]:[Columna11]])</f>
        <v>35</v>
      </c>
    </row>
    <row r="66" spans="2:13" ht="15" thickBot="1" x14ac:dyDescent="0.35">
      <c r="B66" s="2">
        <v>1003</v>
      </c>
      <c r="C66" s="2">
        <v>6</v>
      </c>
      <c r="D66" s="2">
        <v>13</v>
      </c>
      <c r="E66" s="2">
        <v>8</v>
      </c>
      <c r="F66" s="2">
        <v>3</v>
      </c>
      <c r="G66" s="2">
        <v>2</v>
      </c>
      <c r="H66" s="2">
        <v>1</v>
      </c>
      <c r="I66" s="2">
        <v>0</v>
      </c>
      <c r="J66" s="2">
        <v>0</v>
      </c>
      <c r="K66" s="2">
        <v>16</v>
      </c>
      <c r="L66" s="15">
        <v>17</v>
      </c>
      <c r="M66" s="27">
        <f>SUM(Tabla134[[#This Row],[Columna10]:[Columna11]])</f>
        <v>33</v>
      </c>
    </row>
    <row r="67" spans="2:13" ht="15" thickBot="1" x14ac:dyDescent="0.35">
      <c r="B67" s="2">
        <v>1101</v>
      </c>
      <c r="C67" s="2">
        <v>19</v>
      </c>
      <c r="D67" s="2">
        <v>13</v>
      </c>
      <c r="E67" s="2">
        <v>2</v>
      </c>
      <c r="F67" s="2">
        <v>1</v>
      </c>
      <c r="G67" s="2">
        <v>2</v>
      </c>
      <c r="H67" s="2">
        <v>0</v>
      </c>
      <c r="I67" s="2">
        <v>0</v>
      </c>
      <c r="J67" s="2">
        <v>0</v>
      </c>
      <c r="K67" s="2">
        <v>23</v>
      </c>
      <c r="L67" s="15">
        <v>14</v>
      </c>
      <c r="M67" s="27">
        <f>SUM(Tabla134[[#This Row],[Columna10]:[Columna11]])</f>
        <v>37</v>
      </c>
    </row>
    <row r="68" spans="2:13" ht="15" thickBot="1" x14ac:dyDescent="0.35">
      <c r="B68" s="2">
        <v>1102</v>
      </c>
      <c r="C68" s="2">
        <v>12</v>
      </c>
      <c r="D68" s="2">
        <v>21</v>
      </c>
      <c r="E68" s="2">
        <v>1</v>
      </c>
      <c r="F68" s="2">
        <v>1</v>
      </c>
      <c r="G68" s="2">
        <v>0</v>
      </c>
      <c r="H68" s="2">
        <v>0</v>
      </c>
      <c r="I68" s="2">
        <v>0</v>
      </c>
      <c r="J68" s="2">
        <v>0</v>
      </c>
      <c r="K68" s="2">
        <v>13</v>
      </c>
      <c r="L68" s="15">
        <v>22</v>
      </c>
      <c r="M68" s="27">
        <f>SUM(Tabla134[[#This Row],[Columna10]:[Columna11]])</f>
        <v>35</v>
      </c>
    </row>
    <row r="69" spans="2:13" ht="15" thickBot="1" x14ac:dyDescent="0.35">
      <c r="B69" s="2">
        <v>1103</v>
      </c>
      <c r="C69" s="2">
        <v>12</v>
      </c>
      <c r="D69" s="2">
        <v>16</v>
      </c>
      <c r="E69" s="2">
        <v>0</v>
      </c>
      <c r="F69" s="2">
        <v>0</v>
      </c>
      <c r="G69" s="2">
        <v>1</v>
      </c>
      <c r="H69" s="2">
        <v>0</v>
      </c>
      <c r="I69" s="2">
        <v>0</v>
      </c>
      <c r="J69" s="2">
        <v>0</v>
      </c>
      <c r="K69" s="2">
        <v>13</v>
      </c>
      <c r="L69" s="15">
        <v>16</v>
      </c>
      <c r="M69" s="27">
        <f>SUM(Tabla134[[#This Row],[Columna10]:[Columna11]])</f>
        <v>29</v>
      </c>
    </row>
    <row r="70" spans="2:13" ht="15" thickBot="1" x14ac:dyDescent="0.35">
      <c r="B70" s="2">
        <v>605</v>
      </c>
      <c r="C70" s="2">
        <v>11</v>
      </c>
      <c r="D70" s="2">
        <v>18</v>
      </c>
      <c r="E70" s="2">
        <v>5</v>
      </c>
      <c r="F70" s="2">
        <v>3</v>
      </c>
      <c r="G70" s="2">
        <v>2</v>
      </c>
      <c r="H70" s="2">
        <v>1</v>
      </c>
      <c r="I70" s="2">
        <v>2</v>
      </c>
      <c r="J70" s="2">
        <v>1</v>
      </c>
      <c r="K70" s="2">
        <v>20</v>
      </c>
      <c r="L70" s="15">
        <v>23</v>
      </c>
      <c r="M70" s="27">
        <f>SUM(Tabla134[[#This Row],[Columna10]:[Columna11]])</f>
        <v>43</v>
      </c>
    </row>
    <row r="71" spans="2:13" ht="15" thickBot="1" x14ac:dyDescent="0.35">
      <c r="B71" s="2">
        <v>606</v>
      </c>
      <c r="C71" s="2">
        <v>7</v>
      </c>
      <c r="D71" s="2">
        <v>13</v>
      </c>
      <c r="E71" s="2">
        <v>3</v>
      </c>
      <c r="F71" s="2">
        <v>2</v>
      </c>
      <c r="G71" s="2">
        <v>0</v>
      </c>
      <c r="H71" s="2">
        <v>1</v>
      </c>
      <c r="I71" s="2">
        <v>0</v>
      </c>
      <c r="J71" s="2">
        <v>0</v>
      </c>
      <c r="K71" s="2">
        <v>7</v>
      </c>
      <c r="L71" s="15">
        <v>13</v>
      </c>
      <c r="M71" s="27">
        <f>SUM(Tabla134[[#This Row],[Columna10]:[Columna11]])</f>
        <v>20</v>
      </c>
    </row>
    <row r="72" spans="2:13" ht="15" thickBot="1" x14ac:dyDescent="0.35">
      <c r="B72" s="2">
        <v>704</v>
      </c>
      <c r="C72" s="2">
        <v>13</v>
      </c>
      <c r="D72" s="2">
        <v>14</v>
      </c>
      <c r="E72" s="2">
        <v>3</v>
      </c>
      <c r="F72" s="2">
        <v>3</v>
      </c>
      <c r="G72" s="2">
        <v>1</v>
      </c>
      <c r="H72" s="2">
        <v>1</v>
      </c>
      <c r="I72" s="2">
        <v>1</v>
      </c>
      <c r="J72" s="2">
        <v>2</v>
      </c>
      <c r="K72" s="2">
        <v>18</v>
      </c>
      <c r="L72" s="15">
        <v>20</v>
      </c>
      <c r="M72" s="27">
        <f>SUM(Tabla134[[#This Row],[Columna10]:[Columna11]])</f>
        <v>38</v>
      </c>
    </row>
    <row r="73" spans="2:13" ht="15" thickBot="1" x14ac:dyDescent="0.35">
      <c r="B73" s="2">
        <v>705</v>
      </c>
      <c r="C73" s="2">
        <v>13</v>
      </c>
      <c r="D73" s="2">
        <v>17</v>
      </c>
      <c r="E73" s="2">
        <v>0</v>
      </c>
      <c r="F73" s="2">
        <v>0</v>
      </c>
      <c r="G73" s="2">
        <v>1</v>
      </c>
      <c r="H73" s="2">
        <v>0</v>
      </c>
      <c r="I73" s="2">
        <v>0</v>
      </c>
      <c r="J73" s="2">
        <v>2</v>
      </c>
      <c r="K73" s="2">
        <v>14</v>
      </c>
      <c r="L73" s="15">
        <v>15</v>
      </c>
      <c r="M73" s="27">
        <f>SUM(Tabla134[[#This Row],[Columna10]:[Columna11]])</f>
        <v>29</v>
      </c>
    </row>
    <row r="74" spans="2:13" ht="15" thickBot="1" x14ac:dyDescent="0.35">
      <c r="B74" s="2">
        <v>706</v>
      </c>
      <c r="C74" s="2">
        <v>17</v>
      </c>
      <c r="D74" s="2">
        <v>13</v>
      </c>
      <c r="E74" s="2">
        <v>6</v>
      </c>
      <c r="F74" s="2">
        <v>1</v>
      </c>
      <c r="G74" s="2">
        <v>1</v>
      </c>
      <c r="H74" s="2">
        <v>0</v>
      </c>
      <c r="I74" s="2">
        <v>2</v>
      </c>
      <c r="J74" s="2">
        <v>1</v>
      </c>
      <c r="K74" s="2">
        <v>26</v>
      </c>
      <c r="L74" s="15">
        <v>15</v>
      </c>
      <c r="M74" s="27">
        <f>SUM(Tabla134[[#This Row],[Columna10]:[Columna11]])</f>
        <v>41</v>
      </c>
    </row>
    <row r="75" spans="2:13" ht="15" thickBot="1" x14ac:dyDescent="0.35">
      <c r="B75" s="2">
        <v>804</v>
      </c>
      <c r="C75" s="2">
        <v>19</v>
      </c>
      <c r="D75" s="2">
        <v>13</v>
      </c>
      <c r="E75" s="2">
        <v>1</v>
      </c>
      <c r="F75" s="2">
        <v>1</v>
      </c>
      <c r="G75" s="2">
        <v>1</v>
      </c>
      <c r="H75" s="2">
        <v>3</v>
      </c>
      <c r="I75" s="2">
        <v>0</v>
      </c>
      <c r="J75" s="2">
        <v>0</v>
      </c>
      <c r="K75" s="2">
        <v>21</v>
      </c>
      <c r="L75" s="15">
        <v>17</v>
      </c>
      <c r="M75" s="27">
        <f>SUM(Tabla134[[#This Row],[Columna10]:[Columna11]])</f>
        <v>38</v>
      </c>
    </row>
    <row r="76" spans="2:13" ht="15" thickBot="1" x14ac:dyDescent="0.35">
      <c r="B76" s="2">
        <v>805</v>
      </c>
      <c r="C76" s="2">
        <v>15</v>
      </c>
      <c r="D76" s="2">
        <v>14</v>
      </c>
      <c r="E76" s="2">
        <v>3</v>
      </c>
      <c r="F76" s="2">
        <v>4</v>
      </c>
      <c r="G76" s="2">
        <v>0</v>
      </c>
      <c r="H76" s="2">
        <v>0</v>
      </c>
      <c r="I76" s="2">
        <v>0</v>
      </c>
      <c r="J76" s="2">
        <v>0</v>
      </c>
      <c r="K76" s="2">
        <v>18</v>
      </c>
      <c r="L76" s="15">
        <v>18</v>
      </c>
      <c r="M76" s="27">
        <f>SUM(Tabla134[[#This Row],[Columna10]:[Columna11]])</f>
        <v>36</v>
      </c>
    </row>
    <row r="77" spans="2:13" ht="15" thickBot="1" x14ac:dyDescent="0.35">
      <c r="B77" s="2">
        <v>806</v>
      </c>
      <c r="C77" s="2">
        <v>12</v>
      </c>
      <c r="D77" s="2">
        <v>15</v>
      </c>
      <c r="E77" s="2">
        <v>2</v>
      </c>
      <c r="F77" s="2">
        <v>1</v>
      </c>
      <c r="G77" s="2">
        <v>0</v>
      </c>
      <c r="H77" s="2">
        <v>0</v>
      </c>
      <c r="I77" s="2">
        <v>0</v>
      </c>
      <c r="J77" s="2">
        <v>0</v>
      </c>
      <c r="K77" s="2">
        <v>14</v>
      </c>
      <c r="L77" s="15">
        <v>16</v>
      </c>
      <c r="M77" s="27">
        <f>SUM(Tabla134[[#This Row],[Columna10]:[Columna11]])</f>
        <v>30</v>
      </c>
    </row>
    <row r="78" spans="2:13" ht="15" thickBot="1" x14ac:dyDescent="0.35">
      <c r="B78" s="2">
        <v>901</v>
      </c>
      <c r="C78" s="2">
        <v>17</v>
      </c>
      <c r="D78" s="2">
        <v>16</v>
      </c>
      <c r="E78" s="2">
        <v>1</v>
      </c>
      <c r="F78" s="2">
        <v>0</v>
      </c>
      <c r="G78" s="2">
        <v>0</v>
      </c>
      <c r="H78" s="2">
        <v>1</v>
      </c>
      <c r="I78" s="2">
        <v>0</v>
      </c>
      <c r="J78" s="2">
        <v>0</v>
      </c>
      <c r="K78" s="2">
        <v>18</v>
      </c>
      <c r="L78" s="15">
        <v>16</v>
      </c>
      <c r="M78" s="27">
        <f>SUM(Tabla134[[#This Row],[Columna10]:[Columna11]])</f>
        <v>34</v>
      </c>
    </row>
    <row r="79" spans="2:13" ht="15" thickBot="1" x14ac:dyDescent="0.35">
      <c r="B79" s="2">
        <v>902</v>
      </c>
      <c r="C79" s="2">
        <v>14</v>
      </c>
      <c r="D79" s="2">
        <v>12</v>
      </c>
      <c r="E79" s="2">
        <v>0</v>
      </c>
      <c r="F79" s="2">
        <v>0</v>
      </c>
      <c r="G79" s="2">
        <v>0</v>
      </c>
      <c r="H79" s="2">
        <v>1</v>
      </c>
      <c r="I79" s="2">
        <v>0</v>
      </c>
      <c r="J79" s="2">
        <v>0</v>
      </c>
      <c r="K79" s="2">
        <v>14</v>
      </c>
      <c r="L79" s="15">
        <v>18</v>
      </c>
      <c r="M79" s="27">
        <f>SUM(Tabla134[[#This Row],[Columna10]:[Columna11]])</f>
        <v>32</v>
      </c>
    </row>
    <row r="80" spans="2:13" ht="15" thickBot="1" x14ac:dyDescent="0.35">
      <c r="B80" s="2">
        <v>903</v>
      </c>
      <c r="C80" s="2">
        <v>13</v>
      </c>
      <c r="D80" s="2">
        <v>18</v>
      </c>
      <c r="E80" s="2">
        <v>0</v>
      </c>
      <c r="F80" s="2">
        <v>1</v>
      </c>
      <c r="G80" s="2">
        <v>1</v>
      </c>
      <c r="H80" s="2">
        <v>1</v>
      </c>
      <c r="I80" s="2">
        <v>0</v>
      </c>
      <c r="J80" s="2">
        <v>0</v>
      </c>
      <c r="K80" s="2">
        <v>14</v>
      </c>
      <c r="L80" s="15">
        <v>20</v>
      </c>
      <c r="M80" s="27">
        <f>SUM(Tabla134[[#This Row],[Columna10]:[Columna11]])</f>
        <v>34</v>
      </c>
    </row>
    <row r="81" spans="2:13" ht="15" thickBot="1" x14ac:dyDescent="0.35">
      <c r="B81" s="2">
        <v>904</v>
      </c>
      <c r="C81" s="2">
        <v>10</v>
      </c>
      <c r="D81" s="2">
        <v>13</v>
      </c>
      <c r="E81" s="2">
        <v>3</v>
      </c>
      <c r="F81" s="2">
        <v>5</v>
      </c>
      <c r="G81" s="2">
        <v>0</v>
      </c>
      <c r="H81" s="2">
        <v>0</v>
      </c>
      <c r="I81" s="2">
        <v>0</v>
      </c>
      <c r="J81" s="2">
        <v>0</v>
      </c>
      <c r="K81" s="2">
        <v>13</v>
      </c>
      <c r="L81" s="15">
        <v>18</v>
      </c>
      <c r="M81" s="27">
        <f>SUM(Tabla134[[#This Row],[Columna10]:[Columna11]])</f>
        <v>31</v>
      </c>
    </row>
    <row r="82" spans="2:13" ht="15" thickBot="1" x14ac:dyDescent="0.35">
      <c r="B82" s="2">
        <v>905</v>
      </c>
      <c r="C82" s="2">
        <v>9</v>
      </c>
      <c r="D82" s="2">
        <v>15</v>
      </c>
      <c r="E82" s="2">
        <v>2</v>
      </c>
      <c r="F82" s="2">
        <v>1</v>
      </c>
      <c r="G82" s="2">
        <v>0</v>
      </c>
      <c r="H82" s="2">
        <v>2</v>
      </c>
      <c r="I82" s="2">
        <v>0</v>
      </c>
      <c r="J82" s="2">
        <v>0</v>
      </c>
      <c r="K82" s="2">
        <v>11</v>
      </c>
      <c r="L82" s="15">
        <v>16</v>
      </c>
      <c r="M82" s="27">
        <f>SUM(Tabla134[[#This Row],[Columna10]:[Columna11]])</f>
        <v>27</v>
      </c>
    </row>
    <row r="83" spans="2:13" ht="15" thickBot="1" x14ac:dyDescent="0.35">
      <c r="B83" s="2">
        <v>906</v>
      </c>
      <c r="C83" s="2">
        <v>13</v>
      </c>
      <c r="D83" s="2">
        <v>10</v>
      </c>
      <c r="E83" s="2">
        <v>3</v>
      </c>
      <c r="F83" s="2">
        <v>1</v>
      </c>
      <c r="G83" s="2">
        <v>1</v>
      </c>
      <c r="H83" s="2">
        <v>1</v>
      </c>
      <c r="I83" s="2">
        <v>3</v>
      </c>
      <c r="J83" s="2">
        <v>1</v>
      </c>
      <c r="K83" s="2">
        <v>17</v>
      </c>
      <c r="L83" s="15">
        <v>12</v>
      </c>
      <c r="M83" s="27">
        <f>SUM(Tabla134[[#This Row],[Columna10]:[Columna11]])</f>
        <v>29</v>
      </c>
    </row>
    <row r="84" spans="2:13" ht="15" thickBot="1" x14ac:dyDescent="0.35">
      <c r="B84" s="2">
        <v>1004</v>
      </c>
      <c r="C84" s="2">
        <v>19</v>
      </c>
      <c r="D84" s="2">
        <v>9</v>
      </c>
      <c r="E84" s="2">
        <v>2</v>
      </c>
      <c r="F84" s="2">
        <v>0</v>
      </c>
      <c r="G84" s="2">
        <v>0</v>
      </c>
      <c r="H84" s="2">
        <v>2</v>
      </c>
      <c r="I84" s="2">
        <v>0</v>
      </c>
      <c r="J84" s="2">
        <v>0</v>
      </c>
      <c r="K84" s="2">
        <v>21</v>
      </c>
      <c r="L84" s="15">
        <v>11</v>
      </c>
      <c r="M84" s="27">
        <f>SUM(Tabla134[[#This Row],[Columna10]:[Columna11]])</f>
        <v>32</v>
      </c>
    </row>
    <row r="85" spans="2:13" ht="15" thickBot="1" x14ac:dyDescent="0.35">
      <c r="B85" s="2">
        <v>1005</v>
      </c>
      <c r="C85" s="2">
        <v>11</v>
      </c>
      <c r="D85" s="2">
        <v>19</v>
      </c>
      <c r="E85" s="2">
        <v>0</v>
      </c>
      <c r="F85" s="2">
        <v>0</v>
      </c>
      <c r="G85" s="2">
        <v>0</v>
      </c>
      <c r="H85" s="2">
        <v>1</v>
      </c>
      <c r="I85" s="2">
        <v>0</v>
      </c>
      <c r="J85" s="2">
        <v>0</v>
      </c>
      <c r="K85" s="2">
        <v>11</v>
      </c>
      <c r="L85" s="15">
        <v>19</v>
      </c>
      <c r="M85" s="27">
        <f>SUM(Tabla134[[#This Row],[Columna10]:[Columna11]])</f>
        <v>30</v>
      </c>
    </row>
    <row r="86" spans="2:13" ht="15" thickBot="1" x14ac:dyDescent="0.35">
      <c r="B86" s="2">
        <v>1006</v>
      </c>
      <c r="C86" s="2">
        <v>10</v>
      </c>
      <c r="D86" s="2">
        <v>7</v>
      </c>
      <c r="E86" s="2">
        <v>0</v>
      </c>
      <c r="F86" s="2">
        <v>2</v>
      </c>
      <c r="G86" s="2">
        <v>2</v>
      </c>
      <c r="H86" s="2">
        <v>2</v>
      </c>
      <c r="I86" s="2">
        <v>0</v>
      </c>
      <c r="J86" s="2">
        <v>0</v>
      </c>
      <c r="K86" s="2">
        <v>12</v>
      </c>
      <c r="L86" s="15">
        <v>9</v>
      </c>
      <c r="M86" s="27">
        <f>SUM(Tabla134[[#This Row],[Columna10]:[Columna11]])</f>
        <v>21</v>
      </c>
    </row>
    <row r="87" spans="2:13" ht="15" thickBot="1" x14ac:dyDescent="0.35">
      <c r="B87" s="2">
        <v>1104</v>
      </c>
      <c r="C87" s="2"/>
      <c r="D87" s="2"/>
      <c r="E87" s="2"/>
      <c r="F87" s="2"/>
      <c r="G87" s="2"/>
      <c r="H87" s="2"/>
      <c r="I87" s="2"/>
      <c r="J87" s="2"/>
      <c r="K87" s="2"/>
      <c r="L87" s="15"/>
      <c r="M87" s="27">
        <f>SUM(Tabla134[[#This Row],[Columna10]:[Columna11]])</f>
        <v>0</v>
      </c>
    </row>
    <row r="88" spans="2:13" ht="15" thickBot="1" x14ac:dyDescent="0.35">
      <c r="B88" s="2">
        <v>1105</v>
      </c>
      <c r="C88" s="2">
        <v>10</v>
      </c>
      <c r="D88" s="2">
        <v>22</v>
      </c>
      <c r="E88" s="2">
        <v>2</v>
      </c>
      <c r="F88" s="2">
        <v>0</v>
      </c>
      <c r="G88" s="2">
        <v>0</v>
      </c>
      <c r="H88" s="2">
        <v>1</v>
      </c>
      <c r="I88" s="2">
        <v>0</v>
      </c>
      <c r="J88" s="2">
        <v>0</v>
      </c>
      <c r="K88" s="2">
        <v>10</v>
      </c>
      <c r="L88" s="15">
        <v>22</v>
      </c>
      <c r="M88" s="27">
        <f>SUM(Tabla134[[#This Row],[Columna10]:[Columna11]])</f>
        <v>32</v>
      </c>
    </row>
    <row r="89" spans="2:13" ht="15" thickBot="1" x14ac:dyDescent="0.35">
      <c r="B89" s="2">
        <v>1106</v>
      </c>
      <c r="C89" s="2">
        <v>15</v>
      </c>
      <c r="D89" s="2">
        <v>18</v>
      </c>
      <c r="E89" s="2">
        <v>0</v>
      </c>
      <c r="F89" s="2">
        <v>2</v>
      </c>
      <c r="G89" s="2">
        <v>2</v>
      </c>
      <c r="H89" s="2">
        <v>0</v>
      </c>
      <c r="I89" s="2">
        <v>0</v>
      </c>
      <c r="J89" s="2">
        <v>0</v>
      </c>
      <c r="K89" s="2">
        <v>15</v>
      </c>
      <c r="L89" s="15">
        <v>18</v>
      </c>
      <c r="M89" s="27">
        <f>SUM(Tabla134[[#This Row],[Columna10]:[Columna11]])</f>
        <v>33</v>
      </c>
    </row>
    <row r="90" spans="2:13" ht="15" thickBot="1" x14ac:dyDescent="0.35">
      <c r="B90" s="2" t="s">
        <v>4</v>
      </c>
      <c r="C90" s="2">
        <f t="shared" ref="C90:K90" si="1">SUBTOTAL(109,C54:C89)</f>
        <v>461</v>
      </c>
      <c r="D90" s="2">
        <f t="shared" si="1"/>
        <v>526</v>
      </c>
      <c r="E90" s="2">
        <f t="shared" si="1"/>
        <v>81</v>
      </c>
      <c r="F90" s="2">
        <f t="shared" si="1"/>
        <v>58</v>
      </c>
      <c r="G90" s="2">
        <f t="shared" si="1"/>
        <v>31</v>
      </c>
      <c r="H90" s="2">
        <f t="shared" si="1"/>
        <v>26</v>
      </c>
      <c r="I90" s="2">
        <f t="shared" si="1"/>
        <v>9</v>
      </c>
      <c r="J90" s="2">
        <f t="shared" si="1"/>
        <v>10</v>
      </c>
      <c r="K90" s="2">
        <f t="shared" si="1"/>
        <v>569</v>
      </c>
      <c r="L90" s="2">
        <f>SUBTOTAL(109,L54:L89)</f>
        <v>606</v>
      </c>
      <c r="M90" s="27">
        <f>SUM(Tabla134[[#This Row],[Columna10]:[Columna11]])</f>
        <v>1175</v>
      </c>
    </row>
    <row r="97" spans="2:13" ht="15" thickBot="1" x14ac:dyDescent="0.35">
      <c r="B97" s="25" t="s">
        <v>12</v>
      </c>
      <c r="C97" s="18"/>
      <c r="D97" s="18"/>
      <c r="F97" s="17" t="s">
        <v>8</v>
      </c>
      <c r="G97" s="26" t="s">
        <v>32</v>
      </c>
      <c r="H97" s="24"/>
      <c r="J97" s="18" t="s">
        <v>9</v>
      </c>
      <c r="K97" s="30"/>
      <c r="L97" s="30"/>
    </row>
    <row r="98" spans="2:13" x14ac:dyDescent="0.3">
      <c r="B98" s="19"/>
      <c r="C98" s="19"/>
      <c r="D98" s="20"/>
      <c r="E98" s="20"/>
      <c r="F98" s="19"/>
      <c r="G98" s="19"/>
      <c r="H98" s="20"/>
      <c r="I98" s="20"/>
      <c r="J98" s="20"/>
      <c r="K98" s="20"/>
      <c r="L98" s="20"/>
    </row>
    <row r="99" spans="2:13" ht="15" thickBot="1" x14ac:dyDescent="0.35">
      <c r="B99" s="8"/>
      <c r="C99" s="8"/>
      <c r="D99" s="12"/>
      <c r="E99" s="12"/>
      <c r="F99" s="12"/>
      <c r="G99" s="12"/>
      <c r="H99" s="10"/>
      <c r="I99" s="10"/>
      <c r="J99" s="13"/>
      <c r="K99" s="13"/>
      <c r="L99" s="13"/>
    </row>
    <row r="100" spans="2:13" ht="21" thickBot="1" x14ac:dyDescent="0.35">
      <c r="B100" s="3" t="s">
        <v>13</v>
      </c>
      <c r="C100" s="4" t="s">
        <v>14</v>
      </c>
      <c r="D100" s="5" t="s">
        <v>15</v>
      </c>
      <c r="E100" s="6" t="s">
        <v>16</v>
      </c>
      <c r="F100" s="1" t="s">
        <v>17</v>
      </c>
      <c r="G100" s="4" t="s">
        <v>18</v>
      </c>
      <c r="H100" s="5" t="s">
        <v>19</v>
      </c>
      <c r="I100" s="4" t="s">
        <v>20</v>
      </c>
      <c r="J100" s="5" t="s">
        <v>21</v>
      </c>
      <c r="K100" s="6" t="s">
        <v>22</v>
      </c>
      <c r="L100" s="14" t="s">
        <v>23</v>
      </c>
      <c r="M100" s="28" t="s">
        <v>47</v>
      </c>
    </row>
    <row r="101" spans="2:13" ht="41.4" thickBot="1" x14ac:dyDescent="0.35">
      <c r="B101" s="3" t="s">
        <v>11</v>
      </c>
      <c r="C101" s="4" t="s">
        <v>0</v>
      </c>
      <c r="D101" s="5"/>
      <c r="E101" s="6" t="s">
        <v>1</v>
      </c>
      <c r="F101" s="1"/>
      <c r="G101" s="4" t="s">
        <v>2</v>
      </c>
      <c r="H101" s="5"/>
      <c r="I101" s="4" t="s">
        <v>3</v>
      </c>
      <c r="J101" s="5"/>
      <c r="K101" s="6" t="s">
        <v>4</v>
      </c>
      <c r="L101" s="14"/>
      <c r="M101" s="27">
        <f>SUM(Tabla135[[#This Row],[Columna10]:[Columna11]])</f>
        <v>0</v>
      </c>
    </row>
    <row r="102" spans="2:13" ht="21" thickBot="1" x14ac:dyDescent="0.35">
      <c r="B102" s="7"/>
      <c r="C102" s="1" t="s">
        <v>5</v>
      </c>
      <c r="D102" s="1" t="s">
        <v>6</v>
      </c>
      <c r="E102" s="1" t="s">
        <v>5</v>
      </c>
      <c r="F102" s="1" t="s">
        <v>6</v>
      </c>
      <c r="G102" s="1" t="s">
        <v>5</v>
      </c>
      <c r="H102" s="1" t="s">
        <v>6</v>
      </c>
      <c r="I102" s="1" t="s">
        <v>5</v>
      </c>
      <c r="J102" s="1" t="s">
        <v>6</v>
      </c>
      <c r="K102" s="1" t="s">
        <v>5</v>
      </c>
      <c r="L102" s="14" t="s">
        <v>6</v>
      </c>
      <c r="M102" s="27">
        <f>SUM(Tabla135[[#This Row],[Columna10]:[Columna11]])</f>
        <v>0</v>
      </c>
    </row>
    <row r="103" spans="2:13" ht="15" thickBot="1" x14ac:dyDescent="0.35">
      <c r="B103" s="2" t="s">
        <v>25</v>
      </c>
      <c r="C103" s="2">
        <v>12</v>
      </c>
      <c r="D103" s="2">
        <v>12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12</v>
      </c>
      <c r="L103" s="15">
        <v>12</v>
      </c>
      <c r="M103" s="27">
        <f>SUM(Tabla135[[#This Row],[Columna10]:[Columna11]])</f>
        <v>24</v>
      </c>
    </row>
    <row r="104" spans="2:13" ht="15" thickBot="1" x14ac:dyDescent="0.35">
      <c r="B104" s="2">
        <v>101</v>
      </c>
      <c r="C104" s="2">
        <v>15</v>
      </c>
      <c r="D104" s="2">
        <v>14</v>
      </c>
      <c r="E104" s="2">
        <v>0</v>
      </c>
      <c r="F104" s="2">
        <v>0</v>
      </c>
      <c r="G104" s="2">
        <v>1</v>
      </c>
      <c r="H104" s="2">
        <v>0</v>
      </c>
      <c r="I104" s="2">
        <v>0</v>
      </c>
      <c r="J104" s="2">
        <v>1</v>
      </c>
      <c r="K104" s="2">
        <v>16</v>
      </c>
      <c r="L104" s="15">
        <v>15</v>
      </c>
      <c r="M104" s="27">
        <f>SUM(Tabla135[[#This Row],[Columna10]:[Columna11]])</f>
        <v>31</v>
      </c>
    </row>
    <row r="105" spans="2:13" ht="15" thickBot="1" x14ac:dyDescent="0.35">
      <c r="B105" s="2">
        <v>201</v>
      </c>
      <c r="C105" s="2">
        <v>16</v>
      </c>
      <c r="D105" s="2">
        <v>10</v>
      </c>
      <c r="E105" s="2">
        <v>0</v>
      </c>
      <c r="F105" s="2">
        <v>1</v>
      </c>
      <c r="G105" s="2">
        <v>0</v>
      </c>
      <c r="H105" s="2">
        <v>0</v>
      </c>
      <c r="I105" s="2">
        <v>0</v>
      </c>
      <c r="J105" s="2">
        <v>0</v>
      </c>
      <c r="K105" s="2">
        <v>16</v>
      </c>
      <c r="L105" s="15">
        <v>11</v>
      </c>
      <c r="M105" s="27">
        <f>SUM(Tabla135[[#This Row],[Columna10]:[Columna11]])</f>
        <v>27</v>
      </c>
    </row>
    <row r="106" spans="2:13" ht="15" thickBot="1" x14ac:dyDescent="0.35">
      <c r="B106" s="2">
        <v>301</v>
      </c>
      <c r="C106" s="2">
        <v>14</v>
      </c>
      <c r="D106" s="2">
        <v>6</v>
      </c>
      <c r="E106" s="2">
        <v>1</v>
      </c>
      <c r="F106" s="2">
        <v>0</v>
      </c>
      <c r="G106" s="2">
        <v>0</v>
      </c>
      <c r="H106" s="2">
        <v>1</v>
      </c>
      <c r="I106" s="2">
        <v>0</v>
      </c>
      <c r="J106" s="2">
        <v>1</v>
      </c>
      <c r="K106" s="2">
        <v>15</v>
      </c>
      <c r="L106" s="15">
        <v>8</v>
      </c>
      <c r="M106" s="27">
        <f>SUM(Tabla135[[#This Row],[Columna10]:[Columna11]])</f>
        <v>23</v>
      </c>
    </row>
    <row r="107" spans="2:13" ht="15" thickBot="1" x14ac:dyDescent="0.35">
      <c r="B107" s="2">
        <v>401</v>
      </c>
      <c r="C107" s="2">
        <v>13</v>
      </c>
      <c r="D107" s="2">
        <v>12</v>
      </c>
      <c r="E107" s="2">
        <v>1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14</v>
      </c>
      <c r="L107" s="15">
        <v>12</v>
      </c>
      <c r="M107" s="27">
        <f>SUM(Tabla135[[#This Row],[Columna10]:[Columna11]])</f>
        <v>26</v>
      </c>
    </row>
    <row r="108" spans="2:13" ht="15" thickBot="1" x14ac:dyDescent="0.35">
      <c r="B108" s="2">
        <v>501</v>
      </c>
      <c r="C108" s="2">
        <v>18</v>
      </c>
      <c r="D108" s="2">
        <v>10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18</v>
      </c>
      <c r="L108" s="15">
        <v>10</v>
      </c>
      <c r="M108" s="27">
        <f>SUM(Tabla135[[#This Row],[Columna10]:[Columna11]])</f>
        <v>28</v>
      </c>
    </row>
    <row r="109" spans="2:13" ht="15" thickBot="1" x14ac:dyDescent="0.35">
      <c r="B109" s="2" t="s">
        <v>26</v>
      </c>
      <c r="C109" s="2">
        <v>16</v>
      </c>
      <c r="D109" s="2">
        <v>7</v>
      </c>
      <c r="E109" s="2">
        <v>0</v>
      </c>
      <c r="F109" s="2">
        <v>0</v>
      </c>
      <c r="G109" s="2">
        <v>1</v>
      </c>
      <c r="H109" s="2">
        <v>0</v>
      </c>
      <c r="I109" s="2">
        <v>2</v>
      </c>
      <c r="J109" s="2">
        <v>0</v>
      </c>
      <c r="K109" s="2">
        <v>19</v>
      </c>
      <c r="L109" s="15">
        <v>7</v>
      </c>
      <c r="M109" s="27">
        <f>SUM(Tabla135[[#This Row],[Columna10]:[Columna11]])</f>
        <v>26</v>
      </c>
    </row>
    <row r="110" spans="2:13" ht="15" thickBot="1" x14ac:dyDescent="0.35">
      <c r="B110" s="2">
        <v>102</v>
      </c>
      <c r="C110" s="2">
        <v>11</v>
      </c>
      <c r="D110" s="2">
        <v>12</v>
      </c>
      <c r="E110" s="2">
        <v>0</v>
      </c>
      <c r="F110" s="2">
        <v>2</v>
      </c>
      <c r="G110" s="2">
        <v>0</v>
      </c>
      <c r="H110" s="2">
        <v>0</v>
      </c>
      <c r="I110" s="2">
        <v>0</v>
      </c>
      <c r="J110" s="2">
        <v>0</v>
      </c>
      <c r="K110" s="2">
        <v>11</v>
      </c>
      <c r="L110" s="15">
        <v>14</v>
      </c>
      <c r="M110" s="27">
        <f>SUM(Tabla135[[#This Row],[Columna10]:[Columna11]])</f>
        <v>25</v>
      </c>
    </row>
    <row r="111" spans="2:13" ht="15" thickBot="1" x14ac:dyDescent="0.35">
      <c r="B111" s="2">
        <v>202</v>
      </c>
      <c r="C111" s="2">
        <v>17</v>
      </c>
      <c r="D111" s="2">
        <v>6</v>
      </c>
      <c r="E111" s="2">
        <v>1</v>
      </c>
      <c r="F111" s="2">
        <v>0</v>
      </c>
      <c r="G111" s="2">
        <v>1</v>
      </c>
      <c r="H111" s="2">
        <v>0</v>
      </c>
      <c r="I111" s="2">
        <v>0</v>
      </c>
      <c r="J111" s="2">
        <v>0</v>
      </c>
      <c r="K111" s="2">
        <v>19</v>
      </c>
      <c r="L111" s="15">
        <v>6</v>
      </c>
      <c r="M111" s="27">
        <f>SUM(Tabla135[[#This Row],[Columna10]:[Columna11]])</f>
        <v>25</v>
      </c>
    </row>
    <row r="112" spans="2:13" ht="15" thickBot="1" x14ac:dyDescent="0.35">
      <c r="B112" s="2">
        <v>302</v>
      </c>
      <c r="C112" s="2">
        <v>9</v>
      </c>
      <c r="D112" s="2">
        <v>11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9</v>
      </c>
      <c r="L112" s="15">
        <v>11</v>
      </c>
      <c r="M112" s="27">
        <f>SUM(Tabla135[[#This Row],[Columna10]:[Columna11]])</f>
        <v>20</v>
      </c>
    </row>
    <row r="113" spans="2:13" ht="15" thickBot="1" x14ac:dyDescent="0.35">
      <c r="B113" s="2">
        <v>402</v>
      </c>
      <c r="C113" s="2">
        <v>12</v>
      </c>
      <c r="D113" s="2">
        <v>12</v>
      </c>
      <c r="E113" s="2">
        <v>0</v>
      </c>
      <c r="F113" s="2">
        <v>0</v>
      </c>
      <c r="G113" s="2">
        <v>1</v>
      </c>
      <c r="H113" s="2">
        <v>0</v>
      </c>
      <c r="I113" s="2">
        <v>0</v>
      </c>
      <c r="J113" s="2">
        <v>0</v>
      </c>
      <c r="K113" s="2">
        <v>12</v>
      </c>
      <c r="L113" s="15">
        <v>12</v>
      </c>
      <c r="M113" s="27">
        <f>SUM(Tabla135[[#This Row],[Columna10]:[Columna11]])</f>
        <v>24</v>
      </c>
    </row>
    <row r="114" spans="2:13" ht="15" thickBot="1" x14ac:dyDescent="0.35">
      <c r="B114" s="2" t="s">
        <v>4</v>
      </c>
      <c r="C114" s="2">
        <f>SUBTOTAL(109,C103:C113)</f>
        <v>153</v>
      </c>
      <c r="D114" s="2">
        <f t="shared" ref="D114:L114" si="2">SUBTOTAL(109,D103:D113)</f>
        <v>112</v>
      </c>
      <c r="E114" s="2">
        <f t="shared" si="2"/>
        <v>3</v>
      </c>
      <c r="F114" s="2">
        <f t="shared" si="2"/>
        <v>3</v>
      </c>
      <c r="G114" s="2">
        <f t="shared" si="2"/>
        <v>4</v>
      </c>
      <c r="H114" s="2">
        <f t="shared" si="2"/>
        <v>1</v>
      </c>
      <c r="I114" s="2">
        <f t="shared" si="2"/>
        <v>2</v>
      </c>
      <c r="J114" s="2">
        <f t="shared" si="2"/>
        <v>2</v>
      </c>
      <c r="K114" s="2">
        <f>SUBTOTAL(109,K103:K113)</f>
        <v>161</v>
      </c>
      <c r="L114" s="2">
        <f t="shared" si="2"/>
        <v>118</v>
      </c>
      <c r="M114" s="27">
        <f>SUM(Tabla135[[#This Row],[Columna10]:[Columna11]])</f>
        <v>279</v>
      </c>
    </row>
  </sheetData>
  <mergeCells count="3">
    <mergeCell ref="K2:L2"/>
    <mergeCell ref="K48:L48"/>
    <mergeCell ref="K97:L97"/>
  </mergeCells>
  <phoneticPr fontId="7" type="noConversion"/>
  <pageMargins left="0.25" right="0.25" top="0.75" bottom="0.75" header="0.3" footer="0.3"/>
  <pageSetup orientation="portrait" horizontalDpi="0" verticalDpi="0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Y45"/>
  <sheetViews>
    <sheetView tabSelected="1" workbookViewId="0">
      <selection activeCell="I34" sqref="I34"/>
    </sheetView>
  </sheetViews>
  <sheetFormatPr baseColWidth="10" defaultRowHeight="14.4" x14ac:dyDescent="0.3"/>
  <cols>
    <col min="1" max="1" width="1.88671875" customWidth="1"/>
    <col min="2" max="11" width="7.6640625" customWidth="1"/>
    <col min="12" max="12" width="5.5546875" customWidth="1"/>
    <col min="13" max="13" width="4.33203125" customWidth="1"/>
  </cols>
  <sheetData>
    <row r="1" spans="2:13" ht="15" thickBot="1" x14ac:dyDescent="0.35">
      <c r="B1" s="25" t="s">
        <v>12</v>
      </c>
      <c r="C1" s="18"/>
      <c r="D1" s="18"/>
      <c r="F1" s="17" t="s">
        <v>8</v>
      </c>
      <c r="G1" s="24"/>
      <c r="H1" s="24"/>
      <c r="J1" s="18" t="s">
        <v>9</v>
      </c>
      <c r="K1" s="30"/>
      <c r="L1" s="30"/>
    </row>
    <row r="2" spans="2:13" ht="15" thickBot="1" x14ac:dyDescent="0.35">
      <c r="B2" s="8"/>
      <c r="C2" s="8"/>
      <c r="D2" s="12"/>
      <c r="E2" s="12"/>
      <c r="F2" s="12"/>
      <c r="G2" s="12"/>
      <c r="H2" s="10"/>
      <c r="I2" s="10"/>
      <c r="J2" s="13"/>
      <c r="K2" s="13"/>
      <c r="L2" s="13"/>
    </row>
    <row r="3" spans="2:13" ht="31.2" thickBot="1" x14ac:dyDescent="0.35">
      <c r="B3" s="3" t="s">
        <v>13</v>
      </c>
      <c r="C3" s="4" t="s">
        <v>14</v>
      </c>
      <c r="D3" s="5" t="s">
        <v>15</v>
      </c>
      <c r="E3" s="6" t="s">
        <v>16</v>
      </c>
      <c r="F3" s="1" t="s">
        <v>17</v>
      </c>
      <c r="G3" s="4" t="s">
        <v>18</v>
      </c>
      <c r="H3" s="5" t="s">
        <v>19</v>
      </c>
      <c r="I3" s="4" t="s">
        <v>20</v>
      </c>
      <c r="J3" s="5" t="s">
        <v>21</v>
      </c>
      <c r="K3" s="6" t="s">
        <v>22</v>
      </c>
      <c r="L3" s="14" t="s">
        <v>23</v>
      </c>
      <c r="M3" s="28" t="s">
        <v>47</v>
      </c>
    </row>
    <row r="4" spans="2:13" ht="41.4" thickBot="1" x14ac:dyDescent="0.35">
      <c r="B4" s="3" t="s">
        <v>11</v>
      </c>
      <c r="C4" s="4" t="s">
        <v>0</v>
      </c>
      <c r="D4" s="5"/>
      <c r="E4" s="6" t="s">
        <v>1</v>
      </c>
      <c r="F4" s="1"/>
      <c r="G4" s="4" t="s">
        <v>2</v>
      </c>
      <c r="H4" s="5"/>
      <c r="I4" s="4" t="s">
        <v>3</v>
      </c>
      <c r="J4" s="5"/>
      <c r="K4" s="6" t="s">
        <v>4</v>
      </c>
      <c r="L4" s="14"/>
      <c r="M4" s="27">
        <f>SUM(Tabla1347[[#This Row],[Columna10]:[Columna11]])</f>
        <v>0</v>
      </c>
    </row>
    <row r="5" spans="2:13" ht="21" thickBot="1" x14ac:dyDescent="0.35">
      <c r="B5" s="7"/>
      <c r="C5" s="1" t="s">
        <v>5</v>
      </c>
      <c r="D5" s="1" t="s">
        <v>6</v>
      </c>
      <c r="E5" s="1" t="s">
        <v>5</v>
      </c>
      <c r="F5" s="1" t="s">
        <v>6</v>
      </c>
      <c r="G5" s="1" t="s">
        <v>5</v>
      </c>
      <c r="H5" s="1" t="s">
        <v>6</v>
      </c>
      <c r="I5" s="1" t="s">
        <v>5</v>
      </c>
      <c r="J5" s="1" t="s">
        <v>6</v>
      </c>
      <c r="K5" s="1" t="s">
        <v>5</v>
      </c>
      <c r="L5" s="14" t="s">
        <v>6</v>
      </c>
      <c r="M5" s="27">
        <f>SUM(Tabla1347[[#This Row],[Columna10]:[Columna11]])</f>
        <v>0</v>
      </c>
    </row>
    <row r="6" spans="2:13" ht="15" thickBot="1" x14ac:dyDescent="0.35">
      <c r="B6" s="2">
        <v>601</v>
      </c>
      <c r="C6" s="2">
        <v>9</v>
      </c>
      <c r="D6" s="2">
        <v>18</v>
      </c>
      <c r="E6" s="2">
        <v>2</v>
      </c>
      <c r="F6" s="2">
        <v>3</v>
      </c>
      <c r="G6" s="2">
        <v>0</v>
      </c>
      <c r="H6" s="2">
        <v>1</v>
      </c>
      <c r="I6" s="2">
        <v>0</v>
      </c>
      <c r="J6" s="2">
        <v>0</v>
      </c>
      <c r="K6" s="2">
        <f>Tabla1347[[#This Row],[Columna2]]+Tabla1347[[#This Row],[Columna4]]+Tabla1347[[#This Row],[Columna6]]+Tabla1347[[#This Row],[Columna8]]</f>
        <v>11</v>
      </c>
      <c r="L6" s="2">
        <f>Tabla1347[[#This Row],[Columna3]]+Tabla1347[[#This Row],[Columna5]]+Tabla1347[[#This Row],[Columna7]]+Tabla1347[[#This Row],[Columna9]]</f>
        <v>22</v>
      </c>
      <c r="M6" s="27">
        <f>SUM(Tabla1347[[#This Row],[Columna10]:[Columna11]])</f>
        <v>33</v>
      </c>
    </row>
    <row r="7" spans="2:13" ht="15" thickBot="1" x14ac:dyDescent="0.35">
      <c r="B7" s="2">
        <v>602</v>
      </c>
      <c r="C7" s="2">
        <v>13</v>
      </c>
      <c r="D7" s="2">
        <v>16</v>
      </c>
      <c r="E7" s="2">
        <v>2</v>
      </c>
      <c r="F7" s="2">
        <v>3</v>
      </c>
      <c r="G7" s="2">
        <v>0</v>
      </c>
      <c r="H7" s="2">
        <v>0</v>
      </c>
      <c r="I7" s="2">
        <v>0</v>
      </c>
      <c r="J7" s="2">
        <v>1</v>
      </c>
      <c r="K7" s="2">
        <f>Tabla1347[[#This Row],[Columna2]]+Tabla1347[[#This Row],[Columna4]]+Tabla1347[[#This Row],[Columna6]]+Tabla1347[[#This Row],[Columna8]]</f>
        <v>15</v>
      </c>
      <c r="L7" s="2">
        <f>Tabla1347[[#This Row],[Columna3]]+Tabla1347[[#This Row],[Columna5]]+Tabla1347[[#This Row],[Columna7]]+Tabla1347[[#This Row],[Columna9]]</f>
        <v>20</v>
      </c>
      <c r="M7" s="27">
        <f>SUM(Tabla1347[[#This Row],[Columna10]:[Columna11]])</f>
        <v>35</v>
      </c>
    </row>
    <row r="8" spans="2:13" ht="15" thickBot="1" x14ac:dyDescent="0.35">
      <c r="B8" s="2">
        <v>603</v>
      </c>
      <c r="C8" s="2">
        <v>18</v>
      </c>
      <c r="D8" s="2">
        <v>14</v>
      </c>
      <c r="E8" s="2">
        <v>0</v>
      </c>
      <c r="F8" s="2">
        <v>1</v>
      </c>
      <c r="G8" s="2">
        <v>0</v>
      </c>
      <c r="H8" s="2">
        <v>0</v>
      </c>
      <c r="I8" s="2">
        <v>0</v>
      </c>
      <c r="J8" s="2">
        <v>0</v>
      </c>
      <c r="K8" s="2">
        <f>Tabla1347[[#This Row],[Columna2]]+Tabla1347[[#This Row],[Columna4]]+Tabla1347[[#This Row],[Columna6]]+Tabla1347[[#This Row],[Columna8]]</f>
        <v>18</v>
      </c>
      <c r="L8" s="2">
        <f>Tabla1347[[#This Row],[Columna3]]+Tabla1347[[#This Row],[Columna5]]+Tabla1347[[#This Row],[Columna7]]+Tabla1347[[#This Row],[Columna9]]</f>
        <v>15</v>
      </c>
      <c r="M8" s="27">
        <f>SUM(Tabla1347[[#This Row],[Columna10]:[Columna11]])</f>
        <v>33</v>
      </c>
    </row>
    <row r="9" spans="2:13" ht="15" thickBot="1" x14ac:dyDescent="0.35">
      <c r="B9" s="2">
        <v>604</v>
      </c>
      <c r="C9" s="2">
        <v>14</v>
      </c>
      <c r="D9" s="2">
        <v>12</v>
      </c>
      <c r="E9" s="2">
        <v>6</v>
      </c>
      <c r="F9" s="2">
        <v>1</v>
      </c>
      <c r="G9" s="2">
        <v>1</v>
      </c>
      <c r="H9" s="2">
        <v>0</v>
      </c>
      <c r="I9" s="2">
        <v>0</v>
      </c>
      <c r="J9" s="2">
        <v>0</v>
      </c>
      <c r="K9" s="2">
        <f>Tabla1347[[#This Row],[Columna2]]+Tabla1347[[#This Row],[Columna4]]+Tabla1347[[#This Row],[Columna6]]+Tabla1347[[#This Row],[Columna8]]</f>
        <v>21</v>
      </c>
      <c r="L9" s="2">
        <f>Tabla1347[[#This Row],[Columna3]]+Tabla1347[[#This Row],[Columna5]]+Tabla1347[[#This Row],[Columna7]]+Tabla1347[[#This Row],[Columna9]]</f>
        <v>13</v>
      </c>
      <c r="M9" s="27">
        <f>SUM(Tabla1347[[#This Row],[Columna10]:[Columna11]])</f>
        <v>34</v>
      </c>
    </row>
    <row r="10" spans="2:13" ht="15" thickBot="1" x14ac:dyDescent="0.35">
      <c r="B10" s="2">
        <v>701</v>
      </c>
      <c r="C10" s="2">
        <v>20</v>
      </c>
      <c r="D10" s="2">
        <v>15</v>
      </c>
      <c r="E10" s="2">
        <v>1</v>
      </c>
      <c r="F10" s="2">
        <v>1</v>
      </c>
      <c r="G10" s="2">
        <v>0</v>
      </c>
      <c r="H10" s="2">
        <v>3</v>
      </c>
      <c r="I10" s="2">
        <v>0</v>
      </c>
      <c r="J10" s="2">
        <v>0</v>
      </c>
      <c r="K10" s="2">
        <f>Tabla1347[[#This Row],[Columna2]]+Tabla1347[[#This Row],[Columna4]]+Tabla1347[[#This Row],[Columna6]]+Tabla1347[[#This Row],[Columna8]]</f>
        <v>21</v>
      </c>
      <c r="L10" s="2">
        <f>Tabla1347[[#This Row],[Columna3]]+Tabla1347[[#This Row],[Columna5]]+Tabla1347[[#This Row],[Columna7]]+Tabla1347[[#This Row],[Columna9]]</f>
        <v>19</v>
      </c>
      <c r="M10" s="27">
        <f>SUM(Tabla1347[[#This Row],[Columna10]:[Columna11]])</f>
        <v>40</v>
      </c>
    </row>
    <row r="11" spans="2:13" ht="15" thickBot="1" x14ac:dyDescent="0.35">
      <c r="B11" s="2">
        <v>702</v>
      </c>
      <c r="C11" s="2">
        <v>20</v>
      </c>
      <c r="D11" s="2">
        <v>15</v>
      </c>
      <c r="E11" s="2">
        <v>2</v>
      </c>
      <c r="F11" s="2">
        <v>2</v>
      </c>
      <c r="G11" s="2">
        <v>1</v>
      </c>
      <c r="H11" s="2">
        <v>1</v>
      </c>
      <c r="I11" s="2">
        <v>0</v>
      </c>
      <c r="J11" s="2">
        <v>0</v>
      </c>
      <c r="K11" s="2">
        <f>Tabla1347[[#This Row],[Columna2]]+Tabla1347[[#This Row],[Columna4]]+Tabla1347[[#This Row],[Columna6]]+Tabla1347[[#This Row],[Columna8]]</f>
        <v>23</v>
      </c>
      <c r="L11" s="2">
        <f>Tabla1347[[#This Row],[Columna3]]+Tabla1347[[#This Row],[Columna5]]+Tabla1347[[#This Row],[Columna7]]+Tabla1347[[#This Row],[Columna9]]</f>
        <v>18</v>
      </c>
      <c r="M11" s="27">
        <f>SUM(Tabla1347[[#This Row],[Columna10]:[Columna11]])</f>
        <v>41</v>
      </c>
    </row>
    <row r="12" spans="2:13" ht="15" thickBot="1" x14ac:dyDescent="0.35">
      <c r="B12" s="2">
        <v>703</v>
      </c>
      <c r="C12" s="2">
        <v>16</v>
      </c>
      <c r="D12" s="2">
        <v>18</v>
      </c>
      <c r="E12" s="2">
        <v>1</v>
      </c>
      <c r="F12" s="2">
        <v>2</v>
      </c>
      <c r="G12" s="2">
        <v>4</v>
      </c>
      <c r="H12" s="2">
        <v>0</v>
      </c>
      <c r="I12" s="2">
        <v>0</v>
      </c>
      <c r="J12" s="2">
        <v>0</v>
      </c>
      <c r="K12" s="2">
        <f>Tabla1347[[#This Row],[Columna2]]+Tabla1347[[#This Row],[Columna4]]+Tabla1347[[#This Row],[Columna6]]+Tabla1347[[#This Row],[Columna8]]</f>
        <v>21</v>
      </c>
      <c r="L12" s="2">
        <f>Tabla1347[[#This Row],[Columna3]]+Tabla1347[[#This Row],[Columna5]]+Tabla1347[[#This Row],[Columna7]]+Tabla1347[[#This Row],[Columna9]]</f>
        <v>20</v>
      </c>
      <c r="M12" s="27">
        <f>SUM(Tabla1347[[#This Row],[Columna10]:[Columna11]])</f>
        <v>41</v>
      </c>
    </row>
    <row r="13" spans="2:13" ht="15" thickBot="1" x14ac:dyDescent="0.35">
      <c r="B13" s="2">
        <v>801</v>
      </c>
      <c r="C13" s="2">
        <v>13</v>
      </c>
      <c r="D13" s="2">
        <v>24</v>
      </c>
      <c r="E13" s="2">
        <v>0</v>
      </c>
      <c r="F13" s="2">
        <v>2</v>
      </c>
      <c r="G13" s="2">
        <v>2</v>
      </c>
      <c r="H13" s="2">
        <v>0</v>
      </c>
      <c r="I13" s="2">
        <v>0</v>
      </c>
      <c r="J13" s="2">
        <v>0</v>
      </c>
      <c r="K13" s="2">
        <f>Tabla1347[[#This Row],[Columna2]]+Tabla1347[[#This Row],[Columna4]]+Tabla1347[[#This Row],[Columna6]]+Tabla1347[[#This Row],[Columna8]]</f>
        <v>15</v>
      </c>
      <c r="L13" s="2">
        <f>Tabla1347[[#This Row],[Columna3]]+Tabla1347[[#This Row],[Columna5]]+Tabla1347[[#This Row],[Columna7]]+Tabla1347[[#This Row],[Columna9]]</f>
        <v>26</v>
      </c>
      <c r="M13" s="27">
        <f>SUM(Tabla1347[[#This Row],[Columna10]:[Columna11]])</f>
        <v>41</v>
      </c>
    </row>
    <row r="14" spans="2:13" ht="15" thickBot="1" x14ac:dyDescent="0.35">
      <c r="B14" s="2">
        <v>802</v>
      </c>
      <c r="C14" s="2">
        <v>13</v>
      </c>
      <c r="D14" s="2">
        <v>14</v>
      </c>
      <c r="E14" s="2">
        <v>3</v>
      </c>
      <c r="F14" s="2">
        <v>4</v>
      </c>
      <c r="G14" s="2">
        <v>4</v>
      </c>
      <c r="H14" s="2">
        <v>0</v>
      </c>
      <c r="I14" s="2">
        <v>1</v>
      </c>
      <c r="J14" s="2">
        <v>0</v>
      </c>
      <c r="K14" s="2">
        <f>Tabla1347[[#This Row],[Columna2]]+Tabla1347[[#This Row],[Columna4]]+Tabla1347[[#This Row],[Columna6]]+Tabla1347[[#This Row],[Columna8]]</f>
        <v>21</v>
      </c>
      <c r="L14" s="2">
        <f>Tabla1347[[#This Row],[Columna3]]+Tabla1347[[#This Row],[Columna5]]+Tabla1347[[#This Row],[Columna7]]+Tabla1347[[#This Row],[Columna9]]</f>
        <v>18</v>
      </c>
      <c r="M14" s="27">
        <f>SUM(Tabla1347[[#This Row],[Columna10]:[Columna11]])</f>
        <v>39</v>
      </c>
    </row>
    <row r="15" spans="2:13" ht="15" thickBot="1" x14ac:dyDescent="0.35">
      <c r="B15" s="2">
        <v>803</v>
      </c>
      <c r="C15" s="2">
        <v>10</v>
      </c>
      <c r="D15" s="2">
        <v>14</v>
      </c>
      <c r="E15" s="2">
        <v>9</v>
      </c>
      <c r="F15" s="2">
        <v>3</v>
      </c>
      <c r="G15" s="2">
        <v>1</v>
      </c>
      <c r="H15" s="2">
        <v>0</v>
      </c>
      <c r="I15" s="2">
        <v>0</v>
      </c>
      <c r="J15" s="2">
        <v>2</v>
      </c>
      <c r="K15" s="2">
        <f>Tabla1347[[#This Row],[Columna2]]+Tabla1347[[#This Row],[Columna4]]+Tabla1347[[#This Row],[Columna6]]+Tabla1347[[#This Row],[Columna8]]</f>
        <v>20</v>
      </c>
      <c r="L15" s="2">
        <f>Tabla1347[[#This Row],[Columna3]]+Tabla1347[[#This Row],[Columna5]]+Tabla1347[[#This Row],[Columna7]]+Tabla1347[[#This Row],[Columna9]]</f>
        <v>19</v>
      </c>
      <c r="M15" s="27">
        <f>SUM(Tabla1347[[#This Row],[Columna10]:[Columna11]])</f>
        <v>39</v>
      </c>
    </row>
    <row r="16" spans="2:13" ht="15" thickBot="1" x14ac:dyDescent="0.35">
      <c r="B16" s="2">
        <v>1001</v>
      </c>
      <c r="C16" s="2">
        <v>16</v>
      </c>
      <c r="D16" s="2">
        <v>7</v>
      </c>
      <c r="E16" s="2">
        <v>3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  <c r="K16" s="2">
        <f>Tabla1347[[#This Row],[Columna2]]+Tabla1347[[#This Row],[Columna4]]+Tabla1347[[#This Row],[Columna6]]+Tabla1347[[#This Row],[Columna8]]</f>
        <v>19</v>
      </c>
      <c r="L16" s="2">
        <f>Tabla1347[[#This Row],[Columna3]]+Tabla1347[[#This Row],[Columna5]]+Tabla1347[[#This Row],[Columna7]]+Tabla1347[[#This Row],[Columna9]]</f>
        <v>8</v>
      </c>
      <c r="M16" s="27">
        <f>SUM(Tabla1347[[#This Row],[Columna10]:[Columna11]])</f>
        <v>27</v>
      </c>
    </row>
    <row r="17" spans="2:25" ht="15" thickBot="1" x14ac:dyDescent="0.35">
      <c r="B17" s="2">
        <v>1002</v>
      </c>
      <c r="C17" s="2">
        <v>5</v>
      </c>
      <c r="D17" s="2">
        <v>19</v>
      </c>
      <c r="E17" s="2">
        <v>5</v>
      </c>
      <c r="F17" s="2">
        <v>3</v>
      </c>
      <c r="G17" s="2">
        <v>1</v>
      </c>
      <c r="H17" s="2">
        <v>2</v>
      </c>
      <c r="I17" s="2">
        <v>0</v>
      </c>
      <c r="J17" s="2">
        <v>0</v>
      </c>
      <c r="K17" s="2">
        <f>Tabla1347[[#This Row],[Columna2]]+Tabla1347[[#This Row],[Columna4]]+Tabla1347[[#This Row],[Columna6]]+Tabla1347[[#This Row],[Columna8]]</f>
        <v>11</v>
      </c>
      <c r="L17" s="2">
        <f>Tabla1347[[#This Row],[Columna3]]+Tabla1347[[#This Row],[Columna5]]+Tabla1347[[#This Row],[Columna7]]+Tabla1347[[#This Row],[Columna9]]</f>
        <v>24</v>
      </c>
      <c r="M17" s="27">
        <f>SUM(Tabla1347[[#This Row],[Columna10]:[Columna11]])</f>
        <v>35</v>
      </c>
    </row>
    <row r="18" spans="2:25" ht="15" thickBot="1" x14ac:dyDescent="0.35">
      <c r="B18" s="2">
        <v>1003</v>
      </c>
      <c r="C18" s="2">
        <v>7</v>
      </c>
      <c r="D18" s="2">
        <v>13</v>
      </c>
      <c r="E18" s="2">
        <v>8</v>
      </c>
      <c r="F18" s="2">
        <v>3</v>
      </c>
      <c r="G18" s="2">
        <v>2</v>
      </c>
      <c r="H18" s="2">
        <v>1</v>
      </c>
      <c r="I18" s="2">
        <v>0</v>
      </c>
      <c r="J18" s="2">
        <v>0</v>
      </c>
      <c r="K18" s="2">
        <f>Tabla1347[[#This Row],[Columna2]]+Tabla1347[[#This Row],[Columna4]]+Tabla1347[[#This Row],[Columna6]]+Tabla1347[[#This Row],[Columna8]]</f>
        <v>17</v>
      </c>
      <c r="L18" s="2">
        <f>Tabla1347[[#This Row],[Columna3]]+Tabla1347[[#This Row],[Columna5]]+Tabla1347[[#This Row],[Columna7]]+Tabla1347[[#This Row],[Columna9]]</f>
        <v>17</v>
      </c>
      <c r="M18" s="27">
        <f>SUM(Tabla1347[[#This Row],[Columna10]:[Columna11]])</f>
        <v>34</v>
      </c>
    </row>
    <row r="19" spans="2:25" ht="15" thickBot="1" x14ac:dyDescent="0.35">
      <c r="B19" s="2">
        <v>1101</v>
      </c>
      <c r="C19" s="2">
        <v>19</v>
      </c>
      <c r="D19" s="2">
        <v>13</v>
      </c>
      <c r="E19" s="2">
        <v>2</v>
      </c>
      <c r="F19" s="2">
        <v>1</v>
      </c>
      <c r="G19" s="2">
        <v>2</v>
      </c>
      <c r="H19" s="2">
        <v>0</v>
      </c>
      <c r="I19" s="2">
        <v>0</v>
      </c>
      <c r="J19" s="2">
        <v>0</v>
      </c>
      <c r="K19" s="2">
        <f>Tabla1347[[#This Row],[Columna2]]+Tabla1347[[#This Row],[Columna4]]+Tabla1347[[#This Row],[Columna6]]+Tabla1347[[#This Row],[Columna8]]</f>
        <v>23</v>
      </c>
      <c r="L19" s="2">
        <f>Tabla1347[[#This Row],[Columna3]]+Tabla1347[[#This Row],[Columna5]]+Tabla1347[[#This Row],[Columna7]]+Tabla1347[[#This Row],[Columna9]]</f>
        <v>14</v>
      </c>
      <c r="M19" s="27">
        <f>SUM(Tabla1347[[#This Row],[Columna10]:[Columna11]])</f>
        <v>37</v>
      </c>
    </row>
    <row r="20" spans="2:25" ht="15" thickBot="1" x14ac:dyDescent="0.35">
      <c r="B20" s="2">
        <v>1102</v>
      </c>
      <c r="C20" s="2">
        <v>12</v>
      </c>
      <c r="D20" s="2">
        <v>21</v>
      </c>
      <c r="E20" s="2">
        <v>1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f>Tabla1347[[#This Row],[Columna2]]+Tabla1347[[#This Row],[Columna4]]+Tabla1347[[#This Row],[Columna6]]+Tabla1347[[#This Row],[Columna8]]</f>
        <v>13</v>
      </c>
      <c r="L20" s="2">
        <f>Tabla1347[[#This Row],[Columna3]]+Tabla1347[[#This Row],[Columna5]]+Tabla1347[[#This Row],[Columna7]]+Tabla1347[[#This Row],[Columna9]]</f>
        <v>22</v>
      </c>
      <c r="M20" s="27">
        <f>SUM(Tabla1347[[#This Row],[Columna10]:[Columna11]])</f>
        <v>35</v>
      </c>
    </row>
    <row r="21" spans="2:25" ht="15" thickBot="1" x14ac:dyDescent="0.35">
      <c r="B21" s="2">
        <v>1103</v>
      </c>
      <c r="C21" s="2">
        <v>12</v>
      </c>
      <c r="D21" s="2">
        <v>16</v>
      </c>
      <c r="E21" s="2">
        <v>0</v>
      </c>
      <c r="F21" s="2">
        <v>0</v>
      </c>
      <c r="G21" s="2">
        <v>1</v>
      </c>
      <c r="H21" s="2">
        <v>0</v>
      </c>
      <c r="I21" s="2">
        <v>0</v>
      </c>
      <c r="J21" s="2">
        <v>0</v>
      </c>
      <c r="K21" s="2">
        <f>Tabla1347[[#This Row],[Columna2]]+Tabla1347[[#This Row],[Columna4]]+Tabla1347[[#This Row],[Columna6]]+Tabla1347[[#This Row],[Columna8]]</f>
        <v>13</v>
      </c>
      <c r="L21" s="2">
        <f>Tabla1347[[#This Row],[Columna3]]+Tabla1347[[#This Row],[Columna5]]+Tabla1347[[#This Row],[Columna7]]+Tabla1347[[#This Row],[Columna9]]</f>
        <v>16</v>
      </c>
      <c r="M21" s="27">
        <f>SUM(Tabla1347[[#This Row],[Columna10]:[Columna11]])</f>
        <v>29</v>
      </c>
      <c r="O21">
        <f t="shared" ref="O21:U21" si="0">SUM(C6:C21)</f>
        <v>217</v>
      </c>
      <c r="P21">
        <f t="shared" si="0"/>
        <v>249</v>
      </c>
      <c r="Q21">
        <f t="shared" si="0"/>
        <v>45</v>
      </c>
      <c r="R21">
        <f t="shared" si="0"/>
        <v>31</v>
      </c>
      <c r="S21">
        <f t="shared" si="0"/>
        <v>19</v>
      </c>
      <c r="T21">
        <f t="shared" si="0"/>
        <v>8</v>
      </c>
      <c r="U21">
        <f t="shared" si="0"/>
        <v>1</v>
      </c>
      <c r="V21">
        <f t="shared" ref="V21" si="1">SUM(J6:J21)</f>
        <v>3</v>
      </c>
      <c r="W21">
        <f>SUM(K6:K21)</f>
        <v>282</v>
      </c>
      <c r="X21">
        <f t="shared" ref="X21" si="2">SUM(L6:L21)</f>
        <v>291</v>
      </c>
    </row>
    <row r="22" spans="2:25" ht="15" thickBot="1" x14ac:dyDescent="0.35">
      <c r="B22" s="2">
        <v>605</v>
      </c>
      <c r="C22" s="2">
        <v>11</v>
      </c>
      <c r="D22" s="2">
        <v>18</v>
      </c>
      <c r="E22" s="2">
        <v>5</v>
      </c>
      <c r="F22" s="2">
        <v>3</v>
      </c>
      <c r="G22" s="2">
        <v>2</v>
      </c>
      <c r="H22" s="2">
        <v>1</v>
      </c>
      <c r="I22" s="2">
        <v>2</v>
      </c>
      <c r="J22" s="2">
        <v>1</v>
      </c>
      <c r="K22" s="2">
        <f>Tabla1347[[#This Row],[Columna2]]+Tabla1347[[#This Row],[Columna4]]+Tabla1347[[#This Row],[Columna6]]+Tabla1347[[#This Row],[Columna8]]</f>
        <v>20</v>
      </c>
      <c r="L22" s="2">
        <f>Tabla1347[[#This Row],[Columna3]]+Tabla1347[[#This Row],[Columna5]]+Tabla1347[[#This Row],[Columna7]]+Tabla1347[[#This Row],[Columna9]]</f>
        <v>23</v>
      </c>
      <c r="M22" s="27">
        <f>SUM(Tabla1347[[#This Row],[Columna10]:[Columna11]])</f>
        <v>43</v>
      </c>
      <c r="O22">
        <f t="shared" ref="O22:T22" si="3">SUM(C22:C41)</f>
        <v>266</v>
      </c>
      <c r="P22">
        <f t="shared" si="3"/>
        <v>286</v>
      </c>
      <c r="Q22">
        <f t="shared" si="3"/>
        <v>36</v>
      </c>
      <c r="R22">
        <f t="shared" si="3"/>
        <v>26</v>
      </c>
      <c r="S22">
        <f t="shared" si="3"/>
        <v>12</v>
      </c>
      <c r="T22">
        <f t="shared" si="3"/>
        <v>17</v>
      </c>
      <c r="U22">
        <f t="shared" ref="U22:X22" si="4">SUM(I22:I41)</f>
        <v>8</v>
      </c>
      <c r="V22">
        <f t="shared" si="4"/>
        <v>7</v>
      </c>
      <c r="W22">
        <f t="shared" si="4"/>
        <v>322</v>
      </c>
      <c r="X22">
        <f t="shared" si="4"/>
        <v>336</v>
      </c>
    </row>
    <row r="23" spans="2:25" ht="15" thickBot="1" x14ac:dyDescent="0.35">
      <c r="B23" s="2">
        <v>606</v>
      </c>
      <c r="C23" s="2">
        <v>7</v>
      </c>
      <c r="D23" s="2">
        <v>13</v>
      </c>
      <c r="E23" s="2">
        <v>3</v>
      </c>
      <c r="F23" s="2">
        <v>2</v>
      </c>
      <c r="G23" s="2">
        <v>0</v>
      </c>
      <c r="H23" s="2">
        <v>1</v>
      </c>
      <c r="I23" s="2">
        <v>0</v>
      </c>
      <c r="J23" s="2">
        <v>0</v>
      </c>
      <c r="K23" s="2">
        <f>Tabla1347[[#This Row],[Columna2]]+Tabla1347[[#This Row],[Columna4]]+Tabla1347[[#This Row],[Columna6]]+Tabla1347[[#This Row],[Columna8]]</f>
        <v>10</v>
      </c>
      <c r="L23" s="2">
        <f>Tabla1347[[#This Row],[Columna3]]+Tabla1347[[#This Row],[Columna5]]+Tabla1347[[#This Row],[Columna7]]+Tabla1347[[#This Row],[Columna9]]</f>
        <v>16</v>
      </c>
      <c r="M23" s="27">
        <f>SUM(Tabla1347[[#This Row],[Columna10]:[Columna11]])</f>
        <v>26</v>
      </c>
      <c r="O23">
        <f>SUM(O21:O22)</f>
        <v>483</v>
      </c>
      <c r="P23">
        <f t="shared" ref="P23:X23" si="5">SUM(P21:P22)</f>
        <v>535</v>
      </c>
      <c r="Q23">
        <f t="shared" si="5"/>
        <v>81</v>
      </c>
      <c r="R23">
        <f t="shared" si="5"/>
        <v>57</v>
      </c>
      <c r="S23">
        <f t="shared" si="5"/>
        <v>31</v>
      </c>
      <c r="T23">
        <f t="shared" si="5"/>
        <v>25</v>
      </c>
      <c r="U23">
        <f t="shared" si="5"/>
        <v>9</v>
      </c>
      <c r="V23">
        <f t="shared" si="5"/>
        <v>10</v>
      </c>
      <c r="W23">
        <f t="shared" si="5"/>
        <v>604</v>
      </c>
      <c r="X23">
        <f t="shared" si="5"/>
        <v>627</v>
      </c>
      <c r="Y23">
        <f>SUM(W23:X23)</f>
        <v>1231</v>
      </c>
    </row>
    <row r="24" spans="2:25" ht="15" thickBot="1" x14ac:dyDescent="0.35">
      <c r="B24" s="2">
        <v>704</v>
      </c>
      <c r="C24" s="2">
        <v>13</v>
      </c>
      <c r="D24" s="2">
        <v>14</v>
      </c>
      <c r="E24" s="2">
        <v>3</v>
      </c>
      <c r="F24" s="2">
        <v>3</v>
      </c>
      <c r="G24" s="2">
        <v>1</v>
      </c>
      <c r="H24" s="2">
        <v>1</v>
      </c>
      <c r="I24" s="2">
        <v>1</v>
      </c>
      <c r="J24" s="2">
        <v>2</v>
      </c>
      <c r="K24" s="2">
        <f>Tabla1347[[#This Row],[Columna2]]+Tabla1347[[#This Row],[Columna4]]+Tabla1347[[#This Row],[Columna6]]+Tabla1347[[#This Row],[Columna8]]</f>
        <v>18</v>
      </c>
      <c r="L24" s="2">
        <f>Tabla1347[[#This Row],[Columna3]]+Tabla1347[[#This Row],[Columna5]]+Tabla1347[[#This Row],[Columna7]]+Tabla1347[[#This Row],[Columna9]]</f>
        <v>20</v>
      </c>
      <c r="M24" s="27">
        <f>SUM(Tabla1347[[#This Row],[Columna10]:[Columna11]])</f>
        <v>38</v>
      </c>
    </row>
    <row r="25" spans="2:25" ht="15" thickBot="1" x14ac:dyDescent="0.35">
      <c r="B25" s="2">
        <v>705</v>
      </c>
      <c r="C25" s="2">
        <v>13</v>
      </c>
      <c r="D25" s="2">
        <v>17</v>
      </c>
      <c r="E25" s="2">
        <v>0</v>
      </c>
      <c r="F25" s="2">
        <v>0</v>
      </c>
      <c r="G25" s="2">
        <v>1</v>
      </c>
      <c r="H25" s="2">
        <v>0</v>
      </c>
      <c r="I25" s="2">
        <v>0</v>
      </c>
      <c r="J25" s="2">
        <v>2</v>
      </c>
      <c r="K25" s="2">
        <f>Tabla1347[[#This Row],[Columna2]]+Tabla1347[[#This Row],[Columna4]]+Tabla1347[[#This Row],[Columna6]]+Tabla1347[[#This Row],[Columna8]]</f>
        <v>14</v>
      </c>
      <c r="L25" s="2">
        <f>Tabla1347[[#This Row],[Columna3]]+Tabla1347[[#This Row],[Columna5]]+Tabla1347[[#This Row],[Columna7]]+Tabla1347[[#This Row],[Columna9]]</f>
        <v>19</v>
      </c>
      <c r="M25" s="27">
        <f>SUM(Tabla1347[[#This Row],[Columna10]:[Columna11]])</f>
        <v>33</v>
      </c>
    </row>
    <row r="26" spans="2:25" ht="15" thickBot="1" x14ac:dyDescent="0.35">
      <c r="B26" s="2">
        <v>706</v>
      </c>
      <c r="C26" s="2">
        <v>17</v>
      </c>
      <c r="D26" s="2">
        <v>13</v>
      </c>
      <c r="E26" s="2">
        <v>6</v>
      </c>
      <c r="F26" s="2">
        <v>1</v>
      </c>
      <c r="G26" s="2">
        <v>1</v>
      </c>
      <c r="H26" s="2">
        <v>0</v>
      </c>
      <c r="I26" s="2">
        <v>2</v>
      </c>
      <c r="J26" s="2">
        <v>1</v>
      </c>
      <c r="K26" s="2">
        <f>Tabla1347[[#This Row],[Columna2]]+Tabla1347[[#This Row],[Columna4]]+Tabla1347[[#This Row],[Columna6]]+Tabla1347[[#This Row],[Columna8]]</f>
        <v>26</v>
      </c>
      <c r="L26" s="2">
        <f>Tabla1347[[#This Row],[Columna3]]+Tabla1347[[#This Row],[Columna5]]+Tabla1347[[#This Row],[Columna7]]+Tabla1347[[#This Row],[Columna9]]</f>
        <v>15</v>
      </c>
      <c r="M26" s="27">
        <f>SUM(Tabla1347[[#This Row],[Columna10]:[Columna11]])</f>
        <v>41</v>
      </c>
    </row>
    <row r="27" spans="2:25" ht="15" thickBot="1" x14ac:dyDescent="0.35">
      <c r="B27" s="2">
        <v>804</v>
      </c>
      <c r="C27" s="2">
        <v>19</v>
      </c>
      <c r="D27" s="2">
        <v>12</v>
      </c>
      <c r="E27" s="2">
        <v>1</v>
      </c>
      <c r="F27" s="2">
        <v>1</v>
      </c>
      <c r="G27" s="2">
        <v>1</v>
      </c>
      <c r="H27" s="2">
        <v>3</v>
      </c>
      <c r="I27" s="2">
        <v>0</v>
      </c>
      <c r="J27" s="2">
        <v>0</v>
      </c>
      <c r="K27" s="2">
        <f>Tabla1347[[#This Row],[Columna2]]+Tabla1347[[#This Row],[Columna4]]+Tabla1347[[#This Row],[Columna6]]+Tabla1347[[#This Row],[Columna8]]</f>
        <v>21</v>
      </c>
      <c r="L27" s="2">
        <f>Tabla1347[[#This Row],[Columna3]]+Tabla1347[[#This Row],[Columna5]]+Tabla1347[[#This Row],[Columna7]]+Tabla1347[[#This Row],[Columna9]]</f>
        <v>16</v>
      </c>
      <c r="M27" s="27">
        <f>SUM(Tabla1347[[#This Row],[Columna10]:[Columna11]])</f>
        <v>37</v>
      </c>
    </row>
    <row r="28" spans="2:25" ht="15" thickBot="1" x14ac:dyDescent="0.35">
      <c r="B28" s="2">
        <v>805</v>
      </c>
      <c r="C28" s="2">
        <v>15</v>
      </c>
      <c r="D28" s="2">
        <v>14</v>
      </c>
      <c r="E28" s="2">
        <v>3</v>
      </c>
      <c r="F28" s="2">
        <v>4</v>
      </c>
      <c r="G28" s="2">
        <v>0</v>
      </c>
      <c r="H28" s="2">
        <v>0</v>
      </c>
      <c r="I28" s="2">
        <v>0</v>
      </c>
      <c r="J28" s="2">
        <v>0</v>
      </c>
      <c r="K28" s="2">
        <f>Tabla1347[[#This Row],[Columna2]]+Tabla1347[[#This Row],[Columna4]]+Tabla1347[[#This Row],[Columna6]]+Tabla1347[[#This Row],[Columna8]]</f>
        <v>18</v>
      </c>
      <c r="L28" s="2">
        <f>Tabla1347[[#This Row],[Columna3]]+Tabla1347[[#This Row],[Columna5]]+Tabla1347[[#This Row],[Columna7]]+Tabla1347[[#This Row],[Columna9]]</f>
        <v>18</v>
      </c>
      <c r="M28" s="27">
        <f>SUM(Tabla1347[[#This Row],[Columna10]:[Columna11]])</f>
        <v>36</v>
      </c>
    </row>
    <row r="29" spans="2:25" ht="15" thickBot="1" x14ac:dyDescent="0.35">
      <c r="B29" s="2">
        <v>806</v>
      </c>
      <c r="C29" s="2">
        <v>12</v>
      </c>
      <c r="D29" s="2">
        <v>15</v>
      </c>
      <c r="E29" s="2">
        <v>2</v>
      </c>
      <c r="F29" s="2">
        <v>1</v>
      </c>
      <c r="G29" s="2">
        <v>0</v>
      </c>
      <c r="H29" s="2">
        <v>0</v>
      </c>
      <c r="I29" s="2">
        <v>0</v>
      </c>
      <c r="J29" s="2">
        <v>0</v>
      </c>
      <c r="K29" s="2">
        <f>Tabla1347[[#This Row],[Columna2]]+Tabla1347[[#This Row],[Columna4]]+Tabla1347[[#This Row],[Columna6]]+Tabla1347[[#This Row],[Columna8]]</f>
        <v>14</v>
      </c>
      <c r="L29" s="2">
        <f>Tabla1347[[#This Row],[Columna3]]+Tabla1347[[#This Row],[Columna5]]+Tabla1347[[#This Row],[Columna7]]+Tabla1347[[#This Row],[Columna9]]</f>
        <v>16</v>
      </c>
      <c r="M29" s="27">
        <f>SUM(Tabla1347[[#This Row],[Columna10]:[Columna11]])</f>
        <v>30</v>
      </c>
    </row>
    <row r="30" spans="2:25" ht="15" thickBot="1" x14ac:dyDescent="0.35">
      <c r="B30" s="2">
        <v>901</v>
      </c>
      <c r="C30" s="2">
        <v>17</v>
      </c>
      <c r="D30" s="2">
        <v>16</v>
      </c>
      <c r="E30" s="2">
        <v>1</v>
      </c>
      <c r="F30" s="2">
        <v>0</v>
      </c>
      <c r="G30" s="2">
        <v>0</v>
      </c>
      <c r="H30" s="2">
        <v>1</v>
      </c>
      <c r="I30" s="2">
        <v>0</v>
      </c>
      <c r="J30" s="2">
        <v>0</v>
      </c>
      <c r="K30" s="2">
        <f>Tabla1347[[#This Row],[Columna2]]+Tabla1347[[#This Row],[Columna4]]+Tabla1347[[#This Row],[Columna6]]+Tabla1347[[#This Row],[Columna8]]</f>
        <v>18</v>
      </c>
      <c r="L30" s="2">
        <f>Tabla1347[[#This Row],[Columna3]]+Tabla1347[[#This Row],[Columna5]]+Tabla1347[[#This Row],[Columna7]]+Tabla1347[[#This Row],[Columna9]]</f>
        <v>17</v>
      </c>
      <c r="M30" s="27">
        <f>SUM(Tabla1347[[#This Row],[Columna10]:[Columna11]])</f>
        <v>35</v>
      </c>
    </row>
    <row r="31" spans="2:25" ht="15" thickBot="1" x14ac:dyDescent="0.35">
      <c r="B31" s="2">
        <v>902</v>
      </c>
      <c r="C31" s="2">
        <v>14</v>
      </c>
      <c r="D31" s="2">
        <v>17</v>
      </c>
      <c r="E31" s="2">
        <v>0</v>
      </c>
      <c r="F31" s="2">
        <v>0</v>
      </c>
      <c r="G31" s="2">
        <v>0</v>
      </c>
      <c r="H31" s="2">
        <v>1</v>
      </c>
      <c r="I31" s="2">
        <v>0</v>
      </c>
      <c r="J31" s="2">
        <v>0</v>
      </c>
      <c r="K31" s="2">
        <f>Tabla1347[[#This Row],[Columna2]]+Tabla1347[[#This Row],[Columna4]]+Tabla1347[[#This Row],[Columna6]]+Tabla1347[[#This Row],[Columna8]]</f>
        <v>14</v>
      </c>
      <c r="L31" s="2">
        <f>Tabla1347[[#This Row],[Columna3]]+Tabla1347[[#This Row],[Columna5]]+Tabla1347[[#This Row],[Columna7]]+Tabla1347[[#This Row],[Columna9]]</f>
        <v>18</v>
      </c>
      <c r="M31" s="27">
        <f>SUM(Tabla1347[[#This Row],[Columna10]:[Columna11]])</f>
        <v>32</v>
      </c>
    </row>
    <row r="32" spans="2:25" ht="15" thickBot="1" x14ac:dyDescent="0.35">
      <c r="B32" s="2">
        <v>903</v>
      </c>
      <c r="C32" s="2">
        <v>13</v>
      </c>
      <c r="D32" s="2">
        <v>18</v>
      </c>
      <c r="E32" s="2">
        <v>0</v>
      </c>
      <c r="F32" s="2">
        <v>1</v>
      </c>
      <c r="G32" s="2">
        <v>1</v>
      </c>
      <c r="H32" s="2">
        <v>1</v>
      </c>
      <c r="I32" s="2">
        <v>0</v>
      </c>
      <c r="J32" s="2">
        <v>0</v>
      </c>
      <c r="K32" s="2">
        <f>Tabla1347[[#This Row],[Columna2]]+Tabla1347[[#This Row],[Columna4]]+Tabla1347[[#This Row],[Columna6]]+Tabla1347[[#This Row],[Columna8]]</f>
        <v>14</v>
      </c>
      <c r="L32" s="2">
        <f>Tabla1347[[#This Row],[Columna3]]+Tabla1347[[#This Row],[Columna5]]+Tabla1347[[#This Row],[Columna7]]+Tabla1347[[#This Row],[Columna9]]</f>
        <v>20</v>
      </c>
      <c r="M32" s="27">
        <f>SUM(Tabla1347[[#This Row],[Columna10]:[Columna11]])</f>
        <v>34</v>
      </c>
    </row>
    <row r="33" spans="2:18" ht="15" thickBot="1" x14ac:dyDescent="0.35">
      <c r="B33" s="2">
        <v>904</v>
      </c>
      <c r="C33" s="2">
        <v>10</v>
      </c>
      <c r="D33" s="2">
        <v>13</v>
      </c>
      <c r="E33" s="2">
        <v>3</v>
      </c>
      <c r="F33" s="2">
        <v>5</v>
      </c>
      <c r="G33" s="2">
        <v>0</v>
      </c>
      <c r="H33" s="2">
        <v>0</v>
      </c>
      <c r="I33" s="2">
        <v>0</v>
      </c>
      <c r="J33" s="2">
        <v>0</v>
      </c>
      <c r="K33" s="2">
        <f>Tabla1347[[#This Row],[Columna2]]+Tabla1347[[#This Row],[Columna4]]+Tabla1347[[#This Row],[Columna6]]+Tabla1347[[#This Row],[Columna8]]</f>
        <v>13</v>
      </c>
      <c r="L33" s="2">
        <f>Tabla1347[[#This Row],[Columna3]]+Tabla1347[[#This Row],[Columna5]]+Tabla1347[[#This Row],[Columna7]]+Tabla1347[[#This Row],[Columna9]]</f>
        <v>18</v>
      </c>
      <c r="M33" s="27">
        <f>SUM(Tabla1347[[#This Row],[Columna10]:[Columna11]])</f>
        <v>31</v>
      </c>
      <c r="Q33">
        <f>E16+E17+E18+E19+E20+E21+E36+E37+E38+E39+E40+E41</f>
        <v>23</v>
      </c>
      <c r="R33">
        <f>F16+F17+F18+F19+F20+F21+F36+F37+F38+F39+F40+F41</f>
        <v>12</v>
      </c>
    </row>
    <row r="34" spans="2:18" ht="15" thickBot="1" x14ac:dyDescent="0.35">
      <c r="B34" s="2">
        <v>905</v>
      </c>
      <c r="C34" s="2">
        <v>9</v>
      </c>
      <c r="D34" s="2">
        <v>15</v>
      </c>
      <c r="E34" s="2">
        <v>2</v>
      </c>
      <c r="F34" s="2">
        <v>1</v>
      </c>
      <c r="G34" s="2">
        <v>0</v>
      </c>
      <c r="H34" s="2">
        <v>2</v>
      </c>
      <c r="I34" s="2">
        <v>0</v>
      </c>
      <c r="J34" s="2">
        <v>0</v>
      </c>
      <c r="K34" s="2">
        <f>Tabla1347[[#This Row],[Columna2]]+Tabla1347[[#This Row],[Columna4]]+Tabla1347[[#This Row],[Columna6]]+Tabla1347[[#This Row],[Columna8]]</f>
        <v>11</v>
      </c>
      <c r="L34" s="2">
        <f>Tabla1347[[#This Row],[Columna3]]+Tabla1347[[#This Row],[Columna5]]+Tabla1347[[#This Row],[Columna7]]+Tabla1347[[#This Row],[Columna9]]</f>
        <v>18</v>
      </c>
      <c r="M34" s="27">
        <f>SUM(Tabla1347[[#This Row],[Columna10]:[Columna11]])</f>
        <v>29</v>
      </c>
    </row>
    <row r="35" spans="2:18" ht="15" thickBot="1" x14ac:dyDescent="0.35">
      <c r="B35" s="2">
        <v>906</v>
      </c>
      <c r="C35" s="2">
        <v>13</v>
      </c>
      <c r="D35" s="2">
        <v>10</v>
      </c>
      <c r="E35" s="2">
        <v>3</v>
      </c>
      <c r="F35" s="2">
        <v>1</v>
      </c>
      <c r="G35" s="2">
        <v>1</v>
      </c>
      <c r="H35" s="2">
        <v>1</v>
      </c>
      <c r="I35" s="2">
        <v>3</v>
      </c>
      <c r="J35" s="2">
        <v>1</v>
      </c>
      <c r="K35" s="2">
        <f>Tabla1347[[#This Row],[Columna2]]+Tabla1347[[#This Row],[Columna4]]+Tabla1347[[#This Row],[Columna6]]+Tabla1347[[#This Row],[Columna8]]</f>
        <v>20</v>
      </c>
      <c r="L35" s="2">
        <f>Tabla1347[[#This Row],[Columna3]]+Tabla1347[[#This Row],[Columna5]]+Tabla1347[[#This Row],[Columna7]]+Tabla1347[[#This Row],[Columna9]]</f>
        <v>13</v>
      </c>
      <c r="M35" s="27">
        <f>SUM(Tabla1347[[#This Row],[Columna10]:[Columna11]])</f>
        <v>33</v>
      </c>
    </row>
    <row r="36" spans="2:18" ht="15" thickBot="1" x14ac:dyDescent="0.35">
      <c r="B36" s="2">
        <v>1004</v>
      </c>
      <c r="C36" s="2">
        <v>19</v>
      </c>
      <c r="D36" s="2">
        <v>9</v>
      </c>
      <c r="E36" s="2">
        <v>2</v>
      </c>
      <c r="F36" s="2">
        <v>0</v>
      </c>
      <c r="G36" s="2">
        <v>0</v>
      </c>
      <c r="H36" s="2">
        <v>2</v>
      </c>
      <c r="I36" s="2">
        <v>0</v>
      </c>
      <c r="J36" s="2">
        <v>0</v>
      </c>
      <c r="K36" s="2">
        <f>Tabla1347[[#This Row],[Columna2]]+Tabla1347[[#This Row],[Columna4]]+Tabla1347[[#This Row],[Columna6]]+Tabla1347[[#This Row],[Columna8]]</f>
        <v>21</v>
      </c>
      <c r="L36" s="2">
        <f>Tabla1347[[#This Row],[Columna3]]+Tabla1347[[#This Row],[Columna5]]+Tabla1347[[#This Row],[Columna7]]+Tabla1347[[#This Row],[Columna9]]</f>
        <v>11</v>
      </c>
      <c r="M36" s="27">
        <f>SUM(Tabla1347[[#This Row],[Columna10]:[Columna11]])</f>
        <v>32</v>
      </c>
    </row>
    <row r="37" spans="2:18" ht="15" thickBot="1" x14ac:dyDescent="0.35">
      <c r="B37" s="2">
        <v>1005</v>
      </c>
      <c r="C37" s="2">
        <v>11</v>
      </c>
      <c r="D37" s="2">
        <v>18</v>
      </c>
      <c r="E37" s="2">
        <v>0</v>
      </c>
      <c r="F37" s="2">
        <v>0</v>
      </c>
      <c r="G37" s="2">
        <v>0</v>
      </c>
      <c r="H37" s="2">
        <v>1</v>
      </c>
      <c r="I37" s="2">
        <v>0</v>
      </c>
      <c r="J37" s="2">
        <v>0</v>
      </c>
      <c r="K37" s="2">
        <f>Tabla1347[[#This Row],[Columna2]]+Tabla1347[[#This Row],[Columna4]]+Tabla1347[[#This Row],[Columna6]]+Tabla1347[[#This Row],[Columna8]]</f>
        <v>11</v>
      </c>
      <c r="L37" s="2">
        <f>Tabla1347[[#This Row],[Columna3]]+Tabla1347[[#This Row],[Columna5]]+Tabla1347[[#This Row],[Columna7]]+Tabla1347[[#This Row],[Columna9]]</f>
        <v>19</v>
      </c>
      <c r="M37" s="27">
        <f>SUM(Tabla1347[[#This Row],[Columna10]:[Columna11]])</f>
        <v>30</v>
      </c>
    </row>
    <row r="38" spans="2:18" ht="15" thickBot="1" x14ac:dyDescent="0.35">
      <c r="B38" s="2">
        <v>1006</v>
      </c>
      <c r="C38" s="2">
        <v>10</v>
      </c>
      <c r="D38" s="2">
        <v>7</v>
      </c>
      <c r="E38" s="2">
        <v>0</v>
      </c>
      <c r="F38" s="2">
        <v>2</v>
      </c>
      <c r="G38" s="2">
        <v>2</v>
      </c>
      <c r="H38" s="2">
        <v>1</v>
      </c>
      <c r="I38" s="2">
        <v>0</v>
      </c>
      <c r="J38" s="2">
        <v>0</v>
      </c>
      <c r="K38" s="2">
        <f>Tabla1347[[#This Row],[Columna2]]+Tabla1347[[#This Row],[Columna4]]+Tabla1347[[#This Row],[Columna6]]+Tabla1347[[#This Row],[Columna8]]</f>
        <v>12</v>
      </c>
      <c r="L38" s="2">
        <f>Tabla1347[[#This Row],[Columna3]]+Tabla1347[[#This Row],[Columna5]]+Tabla1347[[#This Row],[Columna7]]+Tabla1347[[#This Row],[Columna9]]</f>
        <v>10</v>
      </c>
      <c r="M38" s="27">
        <f>SUM(Tabla1347[[#This Row],[Columna10]:[Columna11]])</f>
        <v>22</v>
      </c>
    </row>
    <row r="39" spans="2:18" ht="15" thickBot="1" x14ac:dyDescent="0.35">
      <c r="B39" s="2">
        <v>1104</v>
      </c>
      <c r="C39" s="2">
        <v>16</v>
      </c>
      <c r="D39" s="2">
        <v>9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f>Tabla1347[[#This Row],[Columna2]]+Tabla1347[[#This Row],[Columna4]]+Tabla1347[[#This Row],[Columna6]]+Tabla1347[[#This Row],[Columna8]]</f>
        <v>16</v>
      </c>
      <c r="L39" s="2">
        <f>Tabla1347[[#This Row],[Columna3]]+Tabla1347[[#This Row],[Columna5]]+Tabla1347[[#This Row],[Columna7]]+Tabla1347[[#This Row],[Columna9]]</f>
        <v>9</v>
      </c>
      <c r="M39" s="27">
        <f>SUM(Tabla1347[[#This Row],[Columna10]:[Columna11]])</f>
        <v>25</v>
      </c>
      <c r="O39">
        <f>16+9</f>
        <v>25</v>
      </c>
    </row>
    <row r="40" spans="2:18" ht="15" thickBot="1" x14ac:dyDescent="0.35">
      <c r="B40" s="2">
        <v>1105</v>
      </c>
      <c r="C40" s="2">
        <v>11</v>
      </c>
      <c r="D40" s="2">
        <v>22</v>
      </c>
      <c r="E40" s="2">
        <v>2</v>
      </c>
      <c r="F40" s="2">
        <v>0</v>
      </c>
      <c r="G40" s="2">
        <v>0</v>
      </c>
      <c r="H40" s="2">
        <v>1</v>
      </c>
      <c r="I40" s="2">
        <v>0</v>
      </c>
      <c r="J40" s="2">
        <v>0</v>
      </c>
      <c r="K40" s="2">
        <f>Tabla1347[[#This Row],[Columna2]]+Tabla1347[[#This Row],[Columna4]]+Tabla1347[[#This Row],[Columna6]]+Tabla1347[[#This Row],[Columna8]]</f>
        <v>13</v>
      </c>
      <c r="L40" s="2">
        <f>Tabla1347[[#This Row],[Columna3]]+Tabla1347[[#This Row],[Columna5]]+Tabla1347[[#This Row],[Columna7]]+Tabla1347[[#This Row],[Columna9]]</f>
        <v>23</v>
      </c>
      <c r="M40" s="27">
        <f>SUM(Tabla1347[[#This Row],[Columna10]:[Columna11]])</f>
        <v>36</v>
      </c>
    </row>
    <row r="41" spans="2:18" ht="15" thickBot="1" x14ac:dyDescent="0.35">
      <c r="B41" s="2">
        <v>1106</v>
      </c>
      <c r="C41" s="2">
        <v>16</v>
      </c>
      <c r="D41" s="2">
        <v>16</v>
      </c>
      <c r="E41" s="2">
        <v>0</v>
      </c>
      <c r="F41" s="2">
        <v>1</v>
      </c>
      <c r="G41" s="2">
        <v>2</v>
      </c>
      <c r="H41" s="2">
        <v>0</v>
      </c>
      <c r="I41" s="2">
        <v>0</v>
      </c>
      <c r="J41" s="2">
        <v>0</v>
      </c>
      <c r="K41" s="2">
        <f>Tabla1347[[#This Row],[Columna2]]+Tabla1347[[#This Row],[Columna4]]+Tabla1347[[#This Row],[Columna6]]+Tabla1347[[#This Row],[Columna8]]</f>
        <v>18</v>
      </c>
      <c r="L41" s="2">
        <f>Tabla1347[[#This Row],[Columna3]]+Tabla1347[[#This Row],[Columna5]]+Tabla1347[[#This Row],[Columna7]]+Tabla1347[[#This Row],[Columna9]]</f>
        <v>17</v>
      </c>
      <c r="M41" s="27">
        <f>SUM(Tabla1347[[#This Row],[Columna10]:[Columna11]])</f>
        <v>35</v>
      </c>
    </row>
    <row r="42" spans="2:18" ht="15" thickBot="1" x14ac:dyDescent="0.35">
      <c r="B42" s="2" t="s">
        <v>4</v>
      </c>
      <c r="C42" s="2">
        <f t="shared" ref="C42:J42" si="6">SUBTOTAL(109,C6:C41)</f>
        <v>483</v>
      </c>
      <c r="D42" s="2">
        <f t="shared" si="6"/>
        <v>535</v>
      </c>
      <c r="E42" s="2">
        <f t="shared" si="6"/>
        <v>81</v>
      </c>
      <c r="F42" s="2">
        <f t="shared" si="6"/>
        <v>57</v>
      </c>
      <c r="G42" s="2">
        <f t="shared" si="6"/>
        <v>31</v>
      </c>
      <c r="H42" s="2">
        <f t="shared" si="6"/>
        <v>25</v>
      </c>
      <c r="I42" s="2">
        <f t="shared" si="6"/>
        <v>9</v>
      </c>
      <c r="J42" s="2">
        <f t="shared" si="6"/>
        <v>10</v>
      </c>
      <c r="K42" s="2">
        <f>SUBTOTAL(109,K6:K41)</f>
        <v>604</v>
      </c>
      <c r="L42" s="2">
        <f>SUBTOTAL(109,L6:L41)</f>
        <v>627</v>
      </c>
      <c r="M42" s="27">
        <f>SUM(Tabla1347[[#This Row],[Columna10]:[Columna11]])</f>
        <v>1231</v>
      </c>
    </row>
    <row r="44" spans="2:18" x14ac:dyDescent="0.3">
      <c r="C44">
        <f>C19+C20+C21+C39+C40+C41</f>
        <v>86</v>
      </c>
      <c r="D44">
        <f t="shared" ref="D44:L44" si="7">D19+D20+D21+D39+D40+D41</f>
        <v>97</v>
      </c>
      <c r="E44">
        <f t="shared" si="7"/>
        <v>5</v>
      </c>
      <c r="F44">
        <f t="shared" si="7"/>
        <v>3</v>
      </c>
      <c r="G44">
        <f t="shared" si="7"/>
        <v>5</v>
      </c>
      <c r="H44">
        <f t="shared" si="7"/>
        <v>1</v>
      </c>
      <c r="I44">
        <f t="shared" si="7"/>
        <v>0</v>
      </c>
      <c r="J44">
        <f t="shared" si="7"/>
        <v>0</v>
      </c>
      <c r="K44">
        <f t="shared" si="7"/>
        <v>96</v>
      </c>
      <c r="L44">
        <f t="shared" si="7"/>
        <v>101</v>
      </c>
    </row>
    <row r="45" spans="2:18" x14ac:dyDescent="0.3">
      <c r="C45">
        <f>C16+C17+C18+C36+C37+C38</f>
        <v>68</v>
      </c>
      <c r="D45">
        <f t="shared" ref="D45:L45" si="8">D16+D17+D18+D36+D37+D38</f>
        <v>73</v>
      </c>
      <c r="E45">
        <f t="shared" si="8"/>
        <v>18</v>
      </c>
      <c r="F45">
        <f t="shared" si="8"/>
        <v>9</v>
      </c>
      <c r="G45">
        <f t="shared" si="8"/>
        <v>5</v>
      </c>
      <c r="H45">
        <f t="shared" si="8"/>
        <v>7</v>
      </c>
      <c r="I45">
        <f t="shared" si="8"/>
        <v>0</v>
      </c>
      <c r="J45">
        <f t="shared" si="8"/>
        <v>0</v>
      </c>
      <c r="K45">
        <f t="shared" si="8"/>
        <v>91</v>
      </c>
      <c r="L45">
        <f t="shared" si="8"/>
        <v>89</v>
      </c>
    </row>
  </sheetData>
  <mergeCells count="1">
    <mergeCell ref="K1:L1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18"/>
  <sheetViews>
    <sheetView workbookViewId="0">
      <selection activeCell="O11" sqref="O11"/>
    </sheetView>
  </sheetViews>
  <sheetFormatPr baseColWidth="10" defaultRowHeight="14.4" x14ac:dyDescent="0.3"/>
  <cols>
    <col min="1" max="1" width="3.33203125" customWidth="1"/>
    <col min="2" max="2" width="5.109375" customWidth="1"/>
    <col min="3" max="9" width="7.6640625" customWidth="1"/>
    <col min="10" max="10" width="5.6640625" customWidth="1"/>
    <col min="11" max="11" width="7.6640625" customWidth="1"/>
    <col min="12" max="13" width="6.33203125" customWidth="1"/>
  </cols>
  <sheetData>
    <row r="1" spans="2:24" ht="15" thickBot="1" x14ac:dyDescent="0.35">
      <c r="B1" s="25" t="s">
        <v>12</v>
      </c>
      <c r="C1" s="18"/>
      <c r="D1" s="18"/>
      <c r="F1" s="17" t="s">
        <v>8</v>
      </c>
      <c r="G1" s="26" t="s">
        <v>32</v>
      </c>
      <c r="H1" s="24"/>
      <c r="J1" s="18" t="s">
        <v>9</v>
      </c>
      <c r="K1" s="30"/>
      <c r="L1" s="30"/>
    </row>
    <row r="2" spans="2:24" x14ac:dyDescent="0.3">
      <c r="B2" s="19"/>
      <c r="C2" s="19"/>
      <c r="D2" s="20"/>
      <c r="E2" s="20"/>
      <c r="F2" s="19"/>
      <c r="G2" s="19"/>
      <c r="H2" s="20"/>
      <c r="I2" s="20"/>
      <c r="J2" s="20"/>
      <c r="K2" s="20"/>
      <c r="L2" s="20"/>
    </row>
    <row r="3" spans="2:24" ht="15" thickBot="1" x14ac:dyDescent="0.35">
      <c r="B3" s="8"/>
      <c r="C3" s="8"/>
      <c r="D3" s="12"/>
      <c r="E3" s="12"/>
      <c r="F3" s="12"/>
      <c r="G3" s="12"/>
      <c r="H3" s="10"/>
      <c r="I3" s="10"/>
      <c r="J3" s="13"/>
      <c r="K3" s="13"/>
      <c r="L3" s="13"/>
    </row>
    <row r="4" spans="2:24" ht="21" thickBot="1" x14ac:dyDescent="0.35">
      <c r="B4" s="3" t="s">
        <v>13</v>
      </c>
      <c r="C4" s="4" t="s">
        <v>14</v>
      </c>
      <c r="D4" s="5" t="s">
        <v>15</v>
      </c>
      <c r="E4" s="6" t="s">
        <v>16</v>
      </c>
      <c r="F4" s="1" t="s">
        <v>17</v>
      </c>
      <c r="G4" s="4" t="s">
        <v>18</v>
      </c>
      <c r="H4" s="5" t="s">
        <v>19</v>
      </c>
      <c r="I4" s="4" t="s">
        <v>20</v>
      </c>
      <c r="J4" s="5" t="s">
        <v>21</v>
      </c>
      <c r="K4" s="6" t="s">
        <v>22</v>
      </c>
      <c r="L4" s="14" t="s">
        <v>23</v>
      </c>
      <c r="M4" s="28" t="s">
        <v>47</v>
      </c>
    </row>
    <row r="5" spans="2:24" ht="41.4" thickBot="1" x14ac:dyDescent="0.35">
      <c r="B5" s="3" t="s">
        <v>11</v>
      </c>
      <c r="C5" s="4" t="s">
        <v>0</v>
      </c>
      <c r="D5" s="5"/>
      <c r="E5" s="6" t="s">
        <v>1</v>
      </c>
      <c r="F5" s="1"/>
      <c r="G5" s="4" t="s">
        <v>2</v>
      </c>
      <c r="H5" s="5"/>
      <c r="I5" s="4" t="s">
        <v>3</v>
      </c>
      <c r="J5" s="5"/>
      <c r="K5" s="6" t="s">
        <v>4</v>
      </c>
      <c r="L5" s="14"/>
      <c r="M5" s="27">
        <f>SUM(Tabla1358[[#This Row],[Columna10]:[Columna11]])</f>
        <v>0</v>
      </c>
    </row>
    <row r="6" spans="2:24" ht="21" thickBot="1" x14ac:dyDescent="0.35">
      <c r="B6" s="7"/>
      <c r="C6" s="1" t="s">
        <v>5</v>
      </c>
      <c r="D6" s="1" t="s">
        <v>6</v>
      </c>
      <c r="E6" s="1" t="s">
        <v>5</v>
      </c>
      <c r="F6" s="1" t="s">
        <v>6</v>
      </c>
      <c r="G6" s="1" t="s">
        <v>5</v>
      </c>
      <c r="H6" s="1" t="s">
        <v>6</v>
      </c>
      <c r="I6" s="1" t="s">
        <v>5</v>
      </c>
      <c r="J6" s="1" t="s">
        <v>6</v>
      </c>
      <c r="K6" s="1" t="s">
        <v>5</v>
      </c>
      <c r="L6" s="14" t="s">
        <v>6</v>
      </c>
      <c r="M6" s="27">
        <f>SUM(Tabla1358[[#This Row],[Columna10]:[Columna11]])</f>
        <v>0</v>
      </c>
    </row>
    <row r="7" spans="2:24" ht="15" thickBot="1" x14ac:dyDescent="0.35">
      <c r="B7" s="2" t="s">
        <v>25</v>
      </c>
      <c r="C7" s="2">
        <v>12</v>
      </c>
      <c r="D7" s="2">
        <v>12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12</v>
      </c>
      <c r="L7" s="15">
        <v>12</v>
      </c>
      <c r="M7" s="27">
        <f>SUM(Tabla1358[[#This Row],[Columna10]:[Columna11]])</f>
        <v>24</v>
      </c>
    </row>
    <row r="8" spans="2:24" ht="15" thickBot="1" x14ac:dyDescent="0.35">
      <c r="B8" s="2">
        <v>101</v>
      </c>
      <c r="C8" s="2">
        <v>15</v>
      </c>
      <c r="D8" s="2">
        <v>14</v>
      </c>
      <c r="E8" s="2">
        <v>0</v>
      </c>
      <c r="F8" s="2">
        <v>0</v>
      </c>
      <c r="G8" s="2">
        <v>1</v>
      </c>
      <c r="H8" s="2">
        <v>0</v>
      </c>
      <c r="I8" s="2">
        <v>0</v>
      </c>
      <c r="J8" s="2">
        <v>1</v>
      </c>
      <c r="K8" s="2">
        <v>16</v>
      </c>
      <c r="L8" s="15">
        <v>15</v>
      </c>
      <c r="M8" s="27">
        <f>SUM(Tabla1358[[#This Row],[Columna10]:[Columna11]])</f>
        <v>31</v>
      </c>
    </row>
    <row r="9" spans="2:24" ht="15" thickBot="1" x14ac:dyDescent="0.35">
      <c r="B9" s="2">
        <v>201</v>
      </c>
      <c r="C9" s="2">
        <v>16</v>
      </c>
      <c r="D9" s="2">
        <v>10</v>
      </c>
      <c r="E9" s="2">
        <v>0</v>
      </c>
      <c r="F9" s="2">
        <v>1</v>
      </c>
      <c r="G9" s="2">
        <v>0</v>
      </c>
      <c r="H9" s="2">
        <v>0</v>
      </c>
      <c r="I9" s="2">
        <v>0</v>
      </c>
      <c r="J9" s="2">
        <v>0</v>
      </c>
      <c r="K9" s="2">
        <v>16</v>
      </c>
      <c r="L9" s="15">
        <v>11</v>
      </c>
      <c r="M9" s="27">
        <f>SUM(Tabla1358[[#This Row],[Columna10]:[Columna11]])</f>
        <v>27</v>
      </c>
    </row>
    <row r="10" spans="2:24" ht="15" thickBot="1" x14ac:dyDescent="0.35">
      <c r="B10" s="2">
        <v>301</v>
      </c>
      <c r="C10" s="2">
        <v>14</v>
      </c>
      <c r="D10" s="2">
        <v>6</v>
      </c>
      <c r="E10" s="2">
        <v>1</v>
      </c>
      <c r="F10" s="2">
        <v>0</v>
      </c>
      <c r="G10" s="2">
        <v>0</v>
      </c>
      <c r="H10" s="2">
        <v>1</v>
      </c>
      <c r="I10" s="2">
        <v>0</v>
      </c>
      <c r="J10" s="2">
        <v>1</v>
      </c>
      <c r="K10" s="2">
        <v>15</v>
      </c>
      <c r="L10" s="15">
        <v>8</v>
      </c>
      <c r="M10" s="27">
        <f>SUM(Tabla1358[[#This Row],[Columna10]:[Columna11]])</f>
        <v>23</v>
      </c>
    </row>
    <row r="11" spans="2:24" ht="15" thickBot="1" x14ac:dyDescent="0.35">
      <c r="B11" s="2">
        <v>401</v>
      </c>
      <c r="C11" s="2">
        <v>13</v>
      </c>
      <c r="D11" s="2">
        <v>12</v>
      </c>
      <c r="E11" s="2">
        <v>1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14</v>
      </c>
      <c r="L11" s="15">
        <v>12</v>
      </c>
      <c r="M11" s="27">
        <f>SUM(Tabla1358[[#This Row],[Columna10]:[Columna11]])</f>
        <v>26</v>
      </c>
      <c r="O11">
        <f>SUM(C7:C12)</f>
        <v>88</v>
      </c>
      <c r="P11">
        <f t="shared" ref="P11:X11" si="0">SUM(D7:D12)</f>
        <v>64</v>
      </c>
      <c r="Q11">
        <f t="shared" si="0"/>
        <v>2</v>
      </c>
      <c r="R11">
        <f t="shared" si="0"/>
        <v>1</v>
      </c>
      <c r="S11">
        <f t="shared" si="0"/>
        <v>1</v>
      </c>
      <c r="T11">
        <f t="shared" si="0"/>
        <v>1</v>
      </c>
      <c r="U11">
        <f t="shared" si="0"/>
        <v>0</v>
      </c>
      <c r="V11">
        <f t="shared" si="0"/>
        <v>2</v>
      </c>
      <c r="W11">
        <f t="shared" si="0"/>
        <v>91</v>
      </c>
      <c r="X11">
        <f t="shared" si="0"/>
        <v>68</v>
      </c>
    </row>
    <row r="12" spans="2:24" ht="15" thickBot="1" x14ac:dyDescent="0.35">
      <c r="B12" s="2">
        <v>501</v>
      </c>
      <c r="C12" s="2">
        <v>18</v>
      </c>
      <c r="D12" s="2">
        <v>10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18</v>
      </c>
      <c r="L12" s="15">
        <v>10</v>
      </c>
      <c r="M12" s="27">
        <f>SUM(Tabla1358[[#This Row],[Columna10]:[Columna11]])</f>
        <v>28</v>
      </c>
      <c r="O12">
        <f>SUM(C13:C17)</f>
        <v>65</v>
      </c>
      <c r="P12">
        <f t="shared" ref="P12:X12" si="1">SUM(D13:D17)</f>
        <v>48</v>
      </c>
      <c r="Q12">
        <f t="shared" si="1"/>
        <v>1</v>
      </c>
      <c r="R12">
        <f t="shared" si="1"/>
        <v>2</v>
      </c>
      <c r="S12">
        <f t="shared" si="1"/>
        <v>3</v>
      </c>
      <c r="T12">
        <f t="shared" si="1"/>
        <v>0</v>
      </c>
      <c r="U12">
        <f t="shared" si="1"/>
        <v>2</v>
      </c>
      <c r="V12">
        <f t="shared" si="1"/>
        <v>0</v>
      </c>
      <c r="W12">
        <f t="shared" si="1"/>
        <v>70</v>
      </c>
      <c r="X12">
        <f t="shared" si="1"/>
        <v>50</v>
      </c>
    </row>
    <row r="13" spans="2:24" ht="15" thickBot="1" x14ac:dyDescent="0.35">
      <c r="B13" s="2" t="s">
        <v>26</v>
      </c>
      <c r="C13" s="2">
        <v>16</v>
      </c>
      <c r="D13" s="2">
        <v>7</v>
      </c>
      <c r="E13" s="2">
        <v>0</v>
      </c>
      <c r="F13" s="2">
        <v>0</v>
      </c>
      <c r="G13" s="2">
        <v>1</v>
      </c>
      <c r="H13" s="2">
        <v>0</v>
      </c>
      <c r="I13" s="2">
        <v>2</v>
      </c>
      <c r="J13" s="2">
        <v>0</v>
      </c>
      <c r="K13" s="2">
        <v>19</v>
      </c>
      <c r="L13" s="15">
        <v>7</v>
      </c>
      <c r="M13" s="27">
        <f>SUM(Tabla1358[[#This Row],[Columna10]:[Columna11]])</f>
        <v>26</v>
      </c>
      <c r="O13">
        <f>SUM(O11:O12)</f>
        <v>153</v>
      </c>
      <c r="P13">
        <f t="shared" ref="P13:X13" si="2">SUM(P11:P12)</f>
        <v>112</v>
      </c>
      <c r="Q13">
        <f t="shared" si="2"/>
        <v>3</v>
      </c>
      <c r="R13">
        <f t="shared" si="2"/>
        <v>3</v>
      </c>
      <c r="S13">
        <f t="shared" si="2"/>
        <v>4</v>
      </c>
      <c r="T13">
        <f t="shared" si="2"/>
        <v>1</v>
      </c>
      <c r="U13">
        <f t="shared" si="2"/>
        <v>2</v>
      </c>
      <c r="V13">
        <f t="shared" si="2"/>
        <v>2</v>
      </c>
      <c r="W13">
        <f t="shared" si="2"/>
        <v>161</v>
      </c>
      <c r="X13">
        <f t="shared" si="2"/>
        <v>118</v>
      </c>
    </row>
    <row r="14" spans="2:24" ht="15" thickBot="1" x14ac:dyDescent="0.35">
      <c r="B14" s="2">
        <v>102</v>
      </c>
      <c r="C14" s="2">
        <v>11</v>
      </c>
      <c r="D14" s="2">
        <v>12</v>
      </c>
      <c r="E14" s="2">
        <v>0</v>
      </c>
      <c r="F14" s="2">
        <v>2</v>
      </c>
      <c r="G14" s="2">
        <v>0</v>
      </c>
      <c r="H14" s="2">
        <v>0</v>
      </c>
      <c r="I14" s="2">
        <v>0</v>
      </c>
      <c r="J14" s="2">
        <v>0</v>
      </c>
      <c r="K14" s="2">
        <v>11</v>
      </c>
      <c r="L14" s="15">
        <v>14</v>
      </c>
      <c r="M14" s="27">
        <f>SUM(Tabla1358[[#This Row],[Columna10]:[Columna11]])</f>
        <v>25</v>
      </c>
    </row>
    <row r="15" spans="2:24" ht="15" thickBot="1" x14ac:dyDescent="0.35">
      <c r="B15" s="2">
        <v>202</v>
      </c>
      <c r="C15" s="2">
        <v>17</v>
      </c>
      <c r="D15" s="2">
        <v>6</v>
      </c>
      <c r="E15" s="2">
        <v>1</v>
      </c>
      <c r="F15" s="2">
        <v>0</v>
      </c>
      <c r="G15" s="2">
        <v>1</v>
      </c>
      <c r="H15" s="2">
        <v>0</v>
      </c>
      <c r="I15" s="2">
        <v>0</v>
      </c>
      <c r="J15" s="2">
        <v>0</v>
      </c>
      <c r="K15" s="2">
        <v>19</v>
      </c>
      <c r="L15" s="15">
        <v>6</v>
      </c>
      <c r="M15" s="27">
        <f>SUM(Tabla1358[[#This Row],[Columna10]:[Columna11]])</f>
        <v>25</v>
      </c>
    </row>
    <row r="16" spans="2:24" ht="15" thickBot="1" x14ac:dyDescent="0.35">
      <c r="B16" s="2">
        <v>302</v>
      </c>
      <c r="C16" s="2">
        <v>9</v>
      </c>
      <c r="D16" s="2">
        <v>11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9</v>
      </c>
      <c r="L16" s="15">
        <v>11</v>
      </c>
      <c r="M16" s="27">
        <f>SUM(Tabla1358[[#This Row],[Columna10]:[Columna11]])</f>
        <v>20</v>
      </c>
    </row>
    <row r="17" spans="2:13" ht="15" thickBot="1" x14ac:dyDescent="0.35">
      <c r="B17" s="2">
        <v>402</v>
      </c>
      <c r="C17" s="2">
        <v>12</v>
      </c>
      <c r="D17" s="2">
        <v>12</v>
      </c>
      <c r="E17" s="2">
        <v>0</v>
      </c>
      <c r="F17" s="2">
        <v>0</v>
      </c>
      <c r="G17" s="2">
        <v>1</v>
      </c>
      <c r="H17" s="2">
        <v>0</v>
      </c>
      <c r="I17" s="2">
        <v>0</v>
      </c>
      <c r="J17" s="2">
        <v>0</v>
      </c>
      <c r="K17" s="2">
        <v>12</v>
      </c>
      <c r="L17" s="15">
        <v>12</v>
      </c>
      <c r="M17" s="27">
        <f>SUM(Tabla1358[[#This Row],[Columna10]:[Columna11]])</f>
        <v>24</v>
      </c>
    </row>
    <row r="18" spans="2:13" ht="21" thickBot="1" x14ac:dyDescent="0.35">
      <c r="B18" s="2" t="s">
        <v>4</v>
      </c>
      <c r="C18" s="2">
        <f>SUBTOTAL(109,C7:C17)</f>
        <v>153</v>
      </c>
      <c r="D18" s="2">
        <f t="shared" ref="D18:L18" si="3">SUBTOTAL(109,D7:D17)</f>
        <v>112</v>
      </c>
      <c r="E18" s="2">
        <f t="shared" si="3"/>
        <v>3</v>
      </c>
      <c r="F18" s="2">
        <f t="shared" si="3"/>
        <v>3</v>
      </c>
      <c r="G18" s="2">
        <f t="shared" si="3"/>
        <v>4</v>
      </c>
      <c r="H18" s="2">
        <f t="shared" si="3"/>
        <v>1</v>
      </c>
      <c r="I18" s="2">
        <f t="shared" si="3"/>
        <v>2</v>
      </c>
      <c r="J18" s="2">
        <f t="shared" si="3"/>
        <v>2</v>
      </c>
      <c r="K18" s="2">
        <f>SUBTOTAL(109,K7:K17)</f>
        <v>161</v>
      </c>
      <c r="L18" s="2">
        <f t="shared" si="3"/>
        <v>118</v>
      </c>
      <c r="M18" s="27">
        <f>SUM(Tabla1358[[#This Row],[Columna10]:[Columna11]])</f>
        <v>279</v>
      </c>
    </row>
  </sheetData>
  <mergeCells count="1">
    <mergeCell ref="K1:L1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Y37"/>
  <sheetViews>
    <sheetView topLeftCell="A5" workbookViewId="0">
      <selection activeCell="O34" sqref="O34"/>
    </sheetView>
  </sheetViews>
  <sheetFormatPr baseColWidth="10" defaultRowHeight="14.4" x14ac:dyDescent="0.3"/>
  <cols>
    <col min="1" max="1" width="2.44140625" customWidth="1"/>
    <col min="2" max="7" width="7.6640625" customWidth="1"/>
    <col min="8" max="8" width="5.6640625" customWidth="1"/>
    <col min="9" max="11" width="7.6640625" customWidth="1"/>
    <col min="12" max="12" width="6.44140625" customWidth="1"/>
    <col min="13" max="13" width="5.33203125" customWidth="1"/>
  </cols>
  <sheetData>
    <row r="3" spans="2:17" ht="15" thickBot="1" x14ac:dyDescent="0.35">
      <c r="B3" s="25" t="s">
        <v>12</v>
      </c>
      <c r="C3" s="18"/>
      <c r="D3" s="18"/>
      <c r="F3" s="17" t="s">
        <v>8</v>
      </c>
      <c r="G3" s="26" t="s">
        <v>31</v>
      </c>
      <c r="H3" s="24"/>
      <c r="J3" s="18" t="s">
        <v>9</v>
      </c>
      <c r="K3" s="30"/>
      <c r="L3" s="30"/>
    </row>
    <row r="4" spans="2:17" ht="15" thickBot="1" x14ac:dyDescent="0.35">
      <c r="B4" s="8"/>
      <c r="C4" s="8"/>
      <c r="D4" s="12"/>
      <c r="E4" s="12"/>
      <c r="F4" s="12"/>
      <c r="G4" s="12"/>
      <c r="H4" s="10"/>
      <c r="I4" s="10"/>
      <c r="J4" s="13"/>
      <c r="K4" s="13"/>
      <c r="L4" s="13"/>
    </row>
    <row r="5" spans="2:17" ht="27" customHeight="1" thickBot="1" x14ac:dyDescent="0.35">
      <c r="B5" s="3" t="s">
        <v>13</v>
      </c>
      <c r="C5" s="4" t="s">
        <v>14</v>
      </c>
      <c r="D5" s="5" t="s">
        <v>15</v>
      </c>
      <c r="E5" s="6" t="s">
        <v>16</v>
      </c>
      <c r="F5" s="1" t="s">
        <v>17</v>
      </c>
      <c r="G5" s="4" t="s">
        <v>18</v>
      </c>
      <c r="H5" s="5" t="s">
        <v>19</v>
      </c>
      <c r="I5" s="4" t="s">
        <v>20</v>
      </c>
      <c r="J5" s="5" t="s">
        <v>21</v>
      </c>
      <c r="K5" s="6" t="s">
        <v>22</v>
      </c>
      <c r="L5" s="14" t="s">
        <v>23</v>
      </c>
      <c r="M5" s="28" t="s">
        <v>47</v>
      </c>
    </row>
    <row r="6" spans="2:17" ht="41.4" thickBot="1" x14ac:dyDescent="0.35">
      <c r="B6" s="3" t="s">
        <v>11</v>
      </c>
      <c r="C6" s="4" t="s">
        <v>0</v>
      </c>
      <c r="D6" s="5"/>
      <c r="E6" s="6" t="s">
        <v>1</v>
      </c>
      <c r="F6" s="1"/>
      <c r="G6" s="4" t="s">
        <v>2</v>
      </c>
      <c r="H6" s="5"/>
      <c r="I6" s="4" t="s">
        <v>3</v>
      </c>
      <c r="J6" s="5"/>
      <c r="K6" s="6" t="s">
        <v>4</v>
      </c>
      <c r="L6" s="14"/>
      <c r="M6" s="27">
        <f>SUM(Tabla139[[#This Row],[Columna10]:[Columna11]])</f>
        <v>0</v>
      </c>
    </row>
    <row r="7" spans="2:17" ht="27" customHeight="1" thickBot="1" x14ac:dyDescent="0.35">
      <c r="B7" s="7"/>
      <c r="C7" s="1" t="s">
        <v>5</v>
      </c>
      <c r="D7" s="1" t="s">
        <v>6</v>
      </c>
      <c r="E7" s="1" t="s">
        <v>5</v>
      </c>
      <c r="F7" s="1" t="s">
        <v>6</v>
      </c>
      <c r="G7" s="1" t="s">
        <v>5</v>
      </c>
      <c r="H7" s="1" t="s">
        <v>6</v>
      </c>
      <c r="I7" s="1" t="s">
        <v>5</v>
      </c>
      <c r="J7" s="1" t="s">
        <v>6</v>
      </c>
      <c r="K7" s="1" t="s">
        <v>5</v>
      </c>
      <c r="L7" s="14" t="s">
        <v>6</v>
      </c>
      <c r="M7" s="27">
        <f>SUM(Tabla139[[#This Row],[Columna10]:[Columna11]])</f>
        <v>0</v>
      </c>
    </row>
    <row r="8" spans="2:17" ht="15" thickBot="1" x14ac:dyDescent="0.35">
      <c r="B8" s="2" t="s">
        <v>25</v>
      </c>
      <c r="C8" s="2">
        <v>12</v>
      </c>
      <c r="D8" s="2">
        <v>12</v>
      </c>
      <c r="E8" s="2">
        <v>0</v>
      </c>
      <c r="F8" s="2">
        <v>0</v>
      </c>
      <c r="G8" s="2">
        <v>0</v>
      </c>
      <c r="H8" s="2">
        <v>1</v>
      </c>
      <c r="I8" s="2">
        <v>0</v>
      </c>
      <c r="J8" s="2">
        <v>0</v>
      </c>
      <c r="K8" s="2">
        <f>Tabla139[[#This Row],[Columna2]]+Tabla139[[#This Row],[Columna4]]+Tabla139[[#This Row],[Columna6]]+Tabla139[[#This Row],[Columna8]]</f>
        <v>12</v>
      </c>
      <c r="L8" s="15">
        <v>13</v>
      </c>
      <c r="M8" s="27">
        <f>SUM(Tabla139[[#This Row],[Columna10]:[Columna11]])</f>
        <v>25</v>
      </c>
    </row>
    <row r="9" spans="2:17" ht="15" thickBot="1" x14ac:dyDescent="0.35">
      <c r="B9" s="2" t="s">
        <v>26</v>
      </c>
      <c r="C9" s="2">
        <v>9</v>
      </c>
      <c r="D9" s="2">
        <v>16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f>Tabla139[[#This Row],[Columna2]]+Tabla139[[#This Row],[Columna4]]+Tabla139[[#This Row],[Columna6]]+Tabla139[[#This Row],[Columna8]]</f>
        <v>9</v>
      </c>
      <c r="L9" s="15">
        <v>16</v>
      </c>
      <c r="M9" s="27">
        <f>SUM(Tabla139[[#This Row],[Columna10]:[Columna11]])</f>
        <v>25</v>
      </c>
    </row>
    <row r="10" spans="2:17" ht="15" thickBot="1" x14ac:dyDescent="0.35">
      <c r="B10" s="2" t="s">
        <v>27</v>
      </c>
      <c r="C10" s="2">
        <v>9</v>
      </c>
      <c r="D10" s="2">
        <v>16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f>Tabla139[[#This Row],[Columna2]]+Tabla139[[#This Row],[Columna4]]+Tabla139[[#This Row],[Columna6]]+Tabla139[[#This Row],[Columna8]]</f>
        <v>9</v>
      </c>
      <c r="L10" s="15">
        <v>16</v>
      </c>
      <c r="M10" s="27">
        <f>SUM(Tabla139[[#This Row],[Columna10]:[Columna11]])</f>
        <v>25</v>
      </c>
    </row>
    <row r="11" spans="2:17" ht="15" thickBot="1" x14ac:dyDescent="0.35">
      <c r="B11" s="2">
        <v>101</v>
      </c>
      <c r="C11" s="2">
        <v>11</v>
      </c>
      <c r="D11" s="2">
        <v>17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f>Tabla139[[#This Row],[Columna2]]+Tabla139[[#This Row],[Columna4]]+Tabla139[[#This Row],[Columna6]]+Tabla139[[#This Row],[Columna8]]</f>
        <v>11</v>
      </c>
      <c r="L11" s="15">
        <v>17</v>
      </c>
      <c r="M11" s="27">
        <f>SUM(Tabla139[[#This Row],[Columna10]:[Columna11]])</f>
        <v>28</v>
      </c>
    </row>
    <row r="12" spans="2:17" ht="15" thickBot="1" x14ac:dyDescent="0.35">
      <c r="B12" s="2" t="s">
        <v>24</v>
      </c>
      <c r="C12" s="2">
        <v>15</v>
      </c>
      <c r="D12" s="2">
        <v>14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f>Tabla139[[#This Row],[Columna2]]+Tabla139[[#This Row],[Columna4]]+Tabla139[[#This Row],[Columna6]]+Tabla139[[#This Row],[Columna8]]</f>
        <v>15</v>
      </c>
      <c r="L12" s="15">
        <v>14</v>
      </c>
      <c r="M12" s="27">
        <f>SUM(Tabla139[[#This Row],[Columna10]:[Columna11]])</f>
        <v>29</v>
      </c>
    </row>
    <row r="13" spans="2:17" ht="15" thickBot="1" x14ac:dyDescent="0.35">
      <c r="B13" s="2">
        <v>103</v>
      </c>
      <c r="C13" s="29">
        <v>10</v>
      </c>
      <c r="D13" s="29">
        <v>20</v>
      </c>
      <c r="E13" s="29">
        <v>3</v>
      </c>
      <c r="F13" s="29">
        <v>0</v>
      </c>
      <c r="G13" s="29">
        <v>0</v>
      </c>
      <c r="H13" s="29" t="s">
        <v>37</v>
      </c>
      <c r="I13" s="29">
        <v>1</v>
      </c>
      <c r="J13" s="29">
        <v>1</v>
      </c>
      <c r="K13" s="29">
        <f>Tabla139[[#This Row],[Columna2]]+Tabla139[[#This Row],[Columna4]]+Tabla139[[#This Row],[Columna6]]+Tabla139[[#This Row],[Columna8]]</f>
        <v>14</v>
      </c>
      <c r="L13" s="15" t="s">
        <v>40</v>
      </c>
      <c r="M13" s="27">
        <f>SUM(Tabla139[[#This Row],[Columna10]:[Columna11]])</f>
        <v>14</v>
      </c>
    </row>
    <row r="14" spans="2:17" ht="15" thickBot="1" x14ac:dyDescent="0.35">
      <c r="B14" s="2">
        <v>201</v>
      </c>
      <c r="C14" s="2">
        <v>12</v>
      </c>
      <c r="D14" s="2">
        <v>12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f>Tabla139[[#This Row],[Columna2]]+Tabla139[[#This Row],[Columna4]]+Tabla139[[#This Row],[Columna6]]+Tabla139[[#This Row],[Columna8]]</f>
        <v>12</v>
      </c>
      <c r="L14" s="15">
        <v>12</v>
      </c>
      <c r="M14" s="27">
        <f>SUM(Tabla139[[#This Row],[Columna10]:[Columna11]])</f>
        <v>24</v>
      </c>
      <c r="Q14">
        <f>SUM(D11:D13)+D27+D28+'cristo rey bien'!D8+Tabla1358[[#This Row],[Columna3]]</f>
        <v>117</v>
      </c>
    </row>
    <row r="15" spans="2:17" ht="15" thickBot="1" x14ac:dyDescent="0.35">
      <c r="B15" s="2">
        <v>202</v>
      </c>
      <c r="C15" s="2">
        <v>17</v>
      </c>
      <c r="D15" s="2">
        <v>11</v>
      </c>
      <c r="E15" s="2">
        <v>0</v>
      </c>
      <c r="F15" s="2">
        <v>0</v>
      </c>
      <c r="G15" s="2">
        <v>0</v>
      </c>
      <c r="H15" s="2">
        <v>1</v>
      </c>
      <c r="I15" s="2">
        <v>0</v>
      </c>
      <c r="J15" s="2">
        <v>0</v>
      </c>
      <c r="K15" s="2">
        <f>Tabla139[[#This Row],[Columna2]]+Tabla139[[#This Row],[Columna4]]+Tabla139[[#This Row],[Columna6]]+Tabla139[[#This Row],[Columna8]]</f>
        <v>17</v>
      </c>
      <c r="L15" s="15">
        <v>12</v>
      </c>
      <c r="M15" s="27">
        <f>SUM(Tabla139[[#This Row],[Columna10]:[Columna11]])</f>
        <v>29</v>
      </c>
    </row>
    <row r="16" spans="2:17" ht="15" thickBot="1" x14ac:dyDescent="0.35">
      <c r="B16" s="2">
        <v>203</v>
      </c>
      <c r="C16" s="2">
        <v>14</v>
      </c>
      <c r="D16" s="2">
        <v>11</v>
      </c>
      <c r="E16" s="2">
        <v>0</v>
      </c>
      <c r="F16" s="2">
        <v>0</v>
      </c>
      <c r="G16" s="2">
        <v>1</v>
      </c>
      <c r="H16" s="2">
        <v>1</v>
      </c>
      <c r="I16" s="2">
        <v>0</v>
      </c>
      <c r="J16" s="2">
        <v>0</v>
      </c>
      <c r="K16" s="2">
        <f>Tabla139[[#This Row],[Columna2]]+Tabla139[[#This Row],[Columna4]]+Tabla139[[#This Row],[Columna6]]+Tabla139[[#This Row],[Columna8]]</f>
        <v>15</v>
      </c>
      <c r="L16" s="15">
        <v>11</v>
      </c>
      <c r="M16" s="27">
        <f>SUM(Tabla139[[#This Row],[Columna10]:[Columna11]])</f>
        <v>26</v>
      </c>
    </row>
    <row r="17" spans="2:25" ht="15" thickBot="1" x14ac:dyDescent="0.35">
      <c r="B17" s="2">
        <v>301</v>
      </c>
      <c r="C17" s="2">
        <v>21</v>
      </c>
      <c r="D17" s="2">
        <v>13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f>Tabla139[[#This Row],[Columna2]]+Tabla139[[#This Row],[Columna4]]+Tabla139[[#This Row],[Columna6]]+Tabla139[[#This Row],[Columna8]]</f>
        <v>21</v>
      </c>
      <c r="L17" s="15">
        <v>13</v>
      </c>
      <c r="M17" s="27">
        <f>SUM(Tabla139[[#This Row],[Columna10]:[Columna11]])</f>
        <v>34</v>
      </c>
    </row>
    <row r="18" spans="2:25" ht="15" thickBot="1" x14ac:dyDescent="0.35">
      <c r="B18" s="2">
        <v>302</v>
      </c>
      <c r="C18" s="2">
        <v>17</v>
      </c>
      <c r="D18" s="2">
        <v>19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f>Tabla139[[#This Row],[Columna2]]+Tabla139[[#This Row],[Columna4]]+Tabla139[[#This Row],[Columna6]]+Tabla139[[#This Row],[Columna8]]</f>
        <v>17</v>
      </c>
      <c r="L18" s="15">
        <v>19</v>
      </c>
      <c r="M18" s="27">
        <f>SUM(Tabla139[[#This Row],[Columna10]:[Columna11]])</f>
        <v>36</v>
      </c>
    </row>
    <row r="19" spans="2:25" ht="15" thickBot="1" x14ac:dyDescent="0.35">
      <c r="B19" s="2">
        <v>401</v>
      </c>
      <c r="C19" s="2">
        <v>20</v>
      </c>
      <c r="D19" s="2">
        <v>20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f>Tabla139[[#This Row],[Columna2]]+Tabla139[[#This Row],[Columna4]]+Tabla139[[#This Row],[Columna6]]+Tabla139[[#This Row],[Columna8]]</f>
        <v>20</v>
      </c>
      <c r="L19" s="15">
        <v>20</v>
      </c>
      <c r="M19" s="27">
        <f>SUM(Tabla139[[#This Row],[Columna10]:[Columna11]])</f>
        <v>40</v>
      </c>
    </row>
    <row r="20" spans="2:25" ht="15" thickBot="1" x14ac:dyDescent="0.35">
      <c r="B20" s="2">
        <v>402</v>
      </c>
      <c r="C20" s="2">
        <v>20</v>
      </c>
      <c r="D20" s="2">
        <v>18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f>Tabla139[[#This Row],[Columna2]]+Tabla139[[#This Row],[Columna4]]+Tabla139[[#This Row],[Columna6]]+Tabla139[[#This Row],[Columna8]]</f>
        <v>20</v>
      </c>
      <c r="L20" s="15">
        <v>18</v>
      </c>
      <c r="M20" s="27">
        <f>SUM(Tabla139[[#This Row],[Columna10]:[Columna11]])</f>
        <v>38</v>
      </c>
    </row>
    <row r="21" spans="2:25" ht="15" thickBot="1" x14ac:dyDescent="0.35">
      <c r="B21" s="2">
        <v>501</v>
      </c>
      <c r="C21" s="2">
        <v>14</v>
      </c>
      <c r="D21" s="2">
        <v>14</v>
      </c>
      <c r="E21" s="2">
        <v>0</v>
      </c>
      <c r="F21" s="2">
        <v>0</v>
      </c>
      <c r="G21" s="2">
        <v>1</v>
      </c>
      <c r="H21" s="2">
        <v>0</v>
      </c>
      <c r="I21" s="2">
        <v>0</v>
      </c>
      <c r="J21" s="2">
        <v>0</v>
      </c>
      <c r="K21" s="2">
        <f>Tabla139[[#This Row],[Columna2]]+Tabla139[[#This Row],[Columna4]]+Tabla139[[#This Row],[Columna6]]+Tabla139[[#This Row],[Columna8]]</f>
        <v>15</v>
      </c>
      <c r="L21" s="15">
        <v>14</v>
      </c>
      <c r="M21" s="27">
        <f>SUM(Tabla139[[#This Row],[Columna10]:[Columna11]])</f>
        <v>29</v>
      </c>
    </row>
    <row r="22" spans="2:25" ht="15" thickBot="1" x14ac:dyDescent="0.35">
      <c r="B22" s="2">
        <v>502</v>
      </c>
      <c r="C22" s="2">
        <v>17</v>
      </c>
      <c r="D22" s="2">
        <v>16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f>Tabla139[[#This Row],[Columna2]]+Tabla139[[#This Row],[Columna4]]+Tabla139[[#This Row],[Columna6]]+Tabla139[[#This Row],[Columna8]]</f>
        <v>17</v>
      </c>
      <c r="L22" s="15">
        <v>16</v>
      </c>
      <c r="M22" s="27">
        <f>SUM(Tabla139[[#This Row],[Columna10]:[Columna11]])</f>
        <v>33</v>
      </c>
      <c r="O22">
        <f>SUM(C8:C23)</f>
        <v>231</v>
      </c>
      <c r="P22">
        <f t="shared" ref="P22:X22" si="0">SUM(D8:D23)</f>
        <v>245</v>
      </c>
      <c r="Q22">
        <f t="shared" si="0"/>
        <v>3</v>
      </c>
      <c r="R22">
        <f t="shared" si="0"/>
        <v>0</v>
      </c>
      <c r="S22">
        <f t="shared" si="0"/>
        <v>2</v>
      </c>
      <c r="T22">
        <f t="shared" si="0"/>
        <v>3</v>
      </c>
      <c r="U22">
        <f t="shared" si="0"/>
        <v>1</v>
      </c>
      <c r="V22">
        <f t="shared" si="0"/>
        <v>2</v>
      </c>
      <c r="W22">
        <f t="shared" si="0"/>
        <v>237</v>
      </c>
      <c r="X22">
        <f t="shared" si="0"/>
        <v>227</v>
      </c>
      <c r="Y22">
        <f>SUM(M8:M23)</f>
        <v>464</v>
      </c>
    </row>
    <row r="23" spans="2:25" ht="15" thickBot="1" x14ac:dyDescent="0.35">
      <c r="B23" s="2">
        <v>503</v>
      </c>
      <c r="C23" s="2">
        <v>13</v>
      </c>
      <c r="D23" s="2">
        <v>16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f>Tabla139[[#This Row],[Columna2]]+Tabla139[[#This Row],[Columna4]]+Tabla139[[#This Row],[Columna6]]+Tabla139[[#This Row],[Columna8]]</f>
        <v>13</v>
      </c>
      <c r="L23" s="15">
        <v>16</v>
      </c>
      <c r="M23" s="27">
        <f>SUM(Tabla139[[#This Row],[Columna10]:[Columna11]])</f>
        <v>29</v>
      </c>
      <c r="O23">
        <f t="shared" ref="O23:Y23" si="1">SUM(C24:C36)</f>
        <v>173</v>
      </c>
      <c r="P23">
        <f t="shared" si="1"/>
        <v>201</v>
      </c>
      <c r="Q23">
        <f t="shared" si="1"/>
        <v>2</v>
      </c>
      <c r="R23">
        <f t="shared" si="1"/>
        <v>3</v>
      </c>
      <c r="S23">
        <f t="shared" si="1"/>
        <v>2</v>
      </c>
      <c r="T23">
        <f t="shared" si="1"/>
        <v>6</v>
      </c>
      <c r="U23">
        <f t="shared" si="1"/>
        <v>13</v>
      </c>
      <c r="V23">
        <f t="shared" si="1"/>
        <v>3</v>
      </c>
      <c r="W23">
        <f t="shared" si="1"/>
        <v>190</v>
      </c>
      <c r="X23">
        <f t="shared" si="1"/>
        <v>184</v>
      </c>
      <c r="Y23">
        <f t="shared" si="1"/>
        <v>374</v>
      </c>
    </row>
    <row r="24" spans="2:25" ht="15" thickBot="1" x14ac:dyDescent="0.35">
      <c r="B24" s="2" t="s">
        <v>28</v>
      </c>
      <c r="C24" s="2">
        <v>12</v>
      </c>
      <c r="D24" s="2">
        <v>9</v>
      </c>
      <c r="E24" s="2">
        <v>0</v>
      </c>
      <c r="F24" s="2">
        <v>0</v>
      </c>
      <c r="G24" s="2">
        <v>1</v>
      </c>
      <c r="H24" s="2">
        <v>0</v>
      </c>
      <c r="I24" s="2">
        <v>2</v>
      </c>
      <c r="J24" s="2">
        <v>0</v>
      </c>
      <c r="K24" s="2">
        <f>Tabla139[[#This Row],[Columna2]]+Tabla139[[#This Row],[Columna4]]+Tabla139[[#This Row],[Columna6]]+Tabla139[[#This Row],[Columna8]]</f>
        <v>15</v>
      </c>
      <c r="L24" s="15">
        <v>9</v>
      </c>
      <c r="M24" s="27">
        <f>SUM(Tabla139[[#This Row],[Columna10]:[Columna11]])</f>
        <v>24</v>
      </c>
      <c r="O24">
        <f>SUM(O22:O23)</f>
        <v>404</v>
      </c>
      <c r="P24">
        <f t="shared" ref="P24:Y24" si="2">SUM(P22:P23)</f>
        <v>446</v>
      </c>
      <c r="Q24">
        <f t="shared" si="2"/>
        <v>5</v>
      </c>
      <c r="R24">
        <f t="shared" si="2"/>
        <v>3</v>
      </c>
      <c r="S24">
        <f t="shared" si="2"/>
        <v>4</v>
      </c>
      <c r="T24">
        <f t="shared" si="2"/>
        <v>9</v>
      </c>
      <c r="U24">
        <f t="shared" si="2"/>
        <v>14</v>
      </c>
      <c r="V24">
        <f t="shared" si="2"/>
        <v>5</v>
      </c>
      <c r="W24">
        <f t="shared" si="2"/>
        <v>427</v>
      </c>
      <c r="X24">
        <f t="shared" si="2"/>
        <v>411</v>
      </c>
      <c r="Y24">
        <f t="shared" si="2"/>
        <v>838</v>
      </c>
    </row>
    <row r="25" spans="2:25" ht="15" thickBot="1" x14ac:dyDescent="0.35">
      <c r="B25" s="2" t="s">
        <v>29</v>
      </c>
      <c r="C25" s="2">
        <v>14</v>
      </c>
      <c r="D25" s="2">
        <v>13</v>
      </c>
      <c r="E25" s="2">
        <v>0</v>
      </c>
      <c r="F25" s="2">
        <v>0</v>
      </c>
      <c r="G25" s="2">
        <v>0</v>
      </c>
      <c r="H25" s="2">
        <v>0</v>
      </c>
      <c r="I25" s="2">
        <v>2</v>
      </c>
      <c r="J25" s="2">
        <v>0</v>
      </c>
      <c r="K25" s="2">
        <f>Tabla139[[#This Row],[Columna2]]+Tabla139[[#This Row],[Columna4]]+Tabla139[[#This Row],[Columna6]]+Tabla139[[#This Row],[Columna8]]</f>
        <v>16</v>
      </c>
      <c r="L25" s="15">
        <v>13</v>
      </c>
      <c r="M25" s="27">
        <f>SUM(Tabla139[[#This Row],[Columna10]:[Columna11]])</f>
        <v>29</v>
      </c>
    </row>
    <row r="26" spans="2:25" ht="15" thickBot="1" x14ac:dyDescent="0.35">
      <c r="B26" s="2" t="s">
        <v>30</v>
      </c>
      <c r="C26" s="2">
        <v>12</v>
      </c>
      <c r="D26" s="2">
        <v>8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f>Tabla139[[#This Row],[Columna2]]+Tabla139[[#This Row],[Columna4]]+Tabla139[[#This Row],[Columna6]]+Tabla139[[#This Row],[Columna8]]</f>
        <v>12</v>
      </c>
      <c r="L26" s="15">
        <v>8</v>
      </c>
      <c r="M26" s="27">
        <f>SUM(Tabla139[[#This Row],[Columna10]:[Columna11]])</f>
        <v>20</v>
      </c>
    </row>
    <row r="27" spans="2:25" ht="15" thickBot="1" x14ac:dyDescent="0.35">
      <c r="B27" s="2">
        <v>104</v>
      </c>
      <c r="C27" s="2">
        <v>8</v>
      </c>
      <c r="D27" s="2">
        <v>22</v>
      </c>
      <c r="E27" s="2">
        <v>0</v>
      </c>
      <c r="F27" s="2" t="s">
        <v>43</v>
      </c>
      <c r="G27" s="2">
        <v>0</v>
      </c>
      <c r="H27" s="2">
        <v>0</v>
      </c>
      <c r="I27" s="2">
        <v>3</v>
      </c>
      <c r="J27" s="2">
        <v>2</v>
      </c>
      <c r="K27" s="2">
        <f>Tabla139[[#This Row],[Columna2]]+Tabla139[[#This Row],[Columna4]]+Tabla139[[#This Row],[Columna6]]+Tabla139[[#This Row],[Columna8]]</f>
        <v>11</v>
      </c>
      <c r="L27" s="15" t="s">
        <v>46</v>
      </c>
      <c r="M27" s="27">
        <f>SUM(Tabla139[[#This Row],[Columna10]:[Columna11]])</f>
        <v>11</v>
      </c>
    </row>
    <row r="28" spans="2:25" ht="15" thickBot="1" x14ac:dyDescent="0.35">
      <c r="B28" s="2">
        <v>105</v>
      </c>
      <c r="C28" s="2">
        <v>16</v>
      </c>
      <c r="D28" s="2">
        <v>18</v>
      </c>
      <c r="E28" s="2">
        <v>1</v>
      </c>
      <c r="F28" s="2">
        <v>0</v>
      </c>
      <c r="G28" s="2">
        <v>1</v>
      </c>
      <c r="H28" s="2">
        <v>1</v>
      </c>
      <c r="I28" s="2">
        <v>0</v>
      </c>
      <c r="J28" s="2">
        <v>0</v>
      </c>
      <c r="K28" s="2">
        <f>Tabla139[[#This Row],[Columna2]]+Tabla139[[#This Row],[Columna4]]+Tabla139[[#This Row],[Columna6]]+Tabla139[[#This Row],[Columna8]]</f>
        <v>18</v>
      </c>
      <c r="L28" s="15">
        <v>18</v>
      </c>
      <c r="M28" s="27">
        <f>SUM(Tabla139[[#This Row],[Columna10]:[Columna11]])</f>
        <v>36</v>
      </c>
    </row>
    <row r="29" spans="2:25" ht="15" thickBot="1" x14ac:dyDescent="0.35">
      <c r="B29" s="2">
        <v>204</v>
      </c>
      <c r="C29" s="2">
        <v>10</v>
      </c>
      <c r="D29" s="2">
        <v>15</v>
      </c>
      <c r="E29" s="2">
        <v>0</v>
      </c>
      <c r="F29" s="2">
        <v>1</v>
      </c>
      <c r="G29" s="2">
        <v>0</v>
      </c>
      <c r="H29" s="2">
        <v>0</v>
      </c>
      <c r="I29" s="2">
        <v>2</v>
      </c>
      <c r="J29" s="2">
        <v>1</v>
      </c>
      <c r="K29" s="2">
        <f>Tabla139[[#This Row],[Columna2]]+Tabla139[[#This Row],[Columna4]]+Tabla139[[#This Row],[Columna6]]+Tabla139[[#This Row],[Columna8]]</f>
        <v>12</v>
      </c>
      <c r="L29" s="15">
        <v>17</v>
      </c>
      <c r="M29" s="27">
        <f>SUM(Tabla139[[#This Row],[Columna10]:[Columna11]])</f>
        <v>29</v>
      </c>
    </row>
    <row r="30" spans="2:25" ht="15" thickBot="1" x14ac:dyDescent="0.35">
      <c r="B30" s="2">
        <v>205</v>
      </c>
      <c r="C30" s="2">
        <v>9</v>
      </c>
      <c r="D30" s="2">
        <v>17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f>Tabla139[[#This Row],[Columna2]]+Tabla139[[#This Row],[Columna4]]+Tabla139[[#This Row],[Columna6]]+Tabla139[[#This Row],[Columna8]]</f>
        <v>9</v>
      </c>
      <c r="L30" s="15">
        <v>17</v>
      </c>
      <c r="M30" s="27">
        <f>SUM(Tabla139[[#This Row],[Columna10]:[Columna11]])</f>
        <v>26</v>
      </c>
    </row>
    <row r="31" spans="2:25" ht="15" thickBot="1" x14ac:dyDescent="0.35">
      <c r="B31" s="2">
        <v>303</v>
      </c>
      <c r="C31" s="2">
        <v>18</v>
      </c>
      <c r="D31" s="2">
        <v>17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f>Tabla139[[#This Row],[Columna2]]+Tabla139[[#This Row],[Columna4]]+Tabla139[[#This Row],[Columna6]]+Tabla139[[#This Row],[Columna8]]</f>
        <v>18</v>
      </c>
      <c r="L31" s="15">
        <v>18</v>
      </c>
      <c r="M31" s="27">
        <f>SUM(Tabla139[[#This Row],[Columna10]:[Columna11]])</f>
        <v>36</v>
      </c>
    </row>
    <row r="32" spans="2:25" ht="15" thickBot="1" x14ac:dyDescent="0.35">
      <c r="B32" s="2">
        <v>304</v>
      </c>
      <c r="C32" s="2">
        <v>17</v>
      </c>
      <c r="D32" s="2">
        <v>19</v>
      </c>
      <c r="E32" s="2">
        <v>0</v>
      </c>
      <c r="F32" s="2">
        <v>0</v>
      </c>
      <c r="G32" s="2">
        <v>0</v>
      </c>
      <c r="H32" s="2">
        <v>1</v>
      </c>
      <c r="I32" s="2">
        <v>1</v>
      </c>
      <c r="J32" s="2">
        <v>0</v>
      </c>
      <c r="K32" s="2">
        <f>Tabla139[[#This Row],[Columna2]]+Tabla139[[#This Row],[Columna4]]+Tabla139[[#This Row],[Columna6]]+Tabla139[[#This Row],[Columna8]]</f>
        <v>18</v>
      </c>
      <c r="L32" s="15">
        <v>19</v>
      </c>
      <c r="M32" s="27">
        <f>SUM(Tabla139[[#This Row],[Columna10]:[Columna11]])</f>
        <v>37</v>
      </c>
    </row>
    <row r="33" spans="2:16" ht="15" thickBot="1" x14ac:dyDescent="0.35">
      <c r="B33" s="2">
        <v>403</v>
      </c>
      <c r="C33" s="2">
        <v>12</v>
      </c>
      <c r="D33" s="2">
        <v>13</v>
      </c>
      <c r="E33" s="2">
        <v>1</v>
      </c>
      <c r="F33" s="2">
        <v>2</v>
      </c>
      <c r="G33" s="2">
        <v>0</v>
      </c>
      <c r="H33" s="2">
        <v>0</v>
      </c>
      <c r="I33" s="2">
        <v>0</v>
      </c>
      <c r="J33" s="2">
        <v>0</v>
      </c>
      <c r="K33" s="2">
        <f>Tabla139[[#This Row],[Columna2]]+Tabla139[[#This Row],[Columna4]]+Tabla139[[#This Row],[Columna6]]+Tabla139[[#This Row],[Columna8]]</f>
        <v>13</v>
      </c>
      <c r="L33" s="15">
        <v>15</v>
      </c>
      <c r="M33" s="27">
        <f>SUM(Tabla139[[#This Row],[Columna10]:[Columna11]])</f>
        <v>28</v>
      </c>
    </row>
    <row r="34" spans="2:16" ht="15" thickBot="1" x14ac:dyDescent="0.35">
      <c r="B34" s="2">
        <v>404</v>
      </c>
      <c r="C34" s="2">
        <v>16</v>
      </c>
      <c r="D34" s="2">
        <v>12</v>
      </c>
      <c r="E34" s="2">
        <v>0</v>
      </c>
      <c r="F34" s="2">
        <v>0</v>
      </c>
      <c r="G34" s="2">
        <v>0</v>
      </c>
      <c r="H34" s="2">
        <v>4</v>
      </c>
      <c r="I34" s="2">
        <v>2</v>
      </c>
      <c r="J34" s="2">
        <v>0</v>
      </c>
      <c r="K34" s="2">
        <f>Tabla139[[#This Row],[Columna2]]+Tabla139[[#This Row],[Columna4]]+Tabla139[[#This Row],[Columna6]]+Tabla139[[#This Row],[Columna8]]</f>
        <v>18</v>
      </c>
      <c r="L34" s="15">
        <v>12</v>
      </c>
      <c r="M34" s="27">
        <f>SUM(Tabla139[[#This Row],[Columna10]:[Columna11]])</f>
        <v>30</v>
      </c>
    </row>
    <row r="35" spans="2:16" ht="15" thickBot="1" x14ac:dyDescent="0.35">
      <c r="B35" s="2">
        <v>504</v>
      </c>
      <c r="C35" s="2">
        <v>15</v>
      </c>
      <c r="D35" s="2">
        <v>18</v>
      </c>
      <c r="E35" s="2">
        <v>0</v>
      </c>
      <c r="F35" s="2">
        <v>0</v>
      </c>
      <c r="G35" s="2">
        <v>0</v>
      </c>
      <c r="H35" s="2">
        <v>0</v>
      </c>
      <c r="I35" s="2">
        <v>1</v>
      </c>
      <c r="J35" s="2">
        <v>0</v>
      </c>
      <c r="K35" s="2">
        <f>Tabla139[[#This Row],[Columna2]]+Tabla139[[#This Row],[Columna4]]+Tabla139[[#This Row],[Columna6]]+Tabla139[[#This Row],[Columna8]]</f>
        <v>16</v>
      </c>
      <c r="L35" s="15">
        <v>18</v>
      </c>
      <c r="M35" s="27">
        <f>SUM(Tabla139[[#This Row],[Columna10]:[Columna11]])</f>
        <v>34</v>
      </c>
    </row>
    <row r="36" spans="2:16" ht="15" thickBot="1" x14ac:dyDescent="0.35">
      <c r="B36" s="2">
        <v>505</v>
      </c>
      <c r="C36" s="2">
        <v>14</v>
      </c>
      <c r="D36" s="2">
        <v>20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f>Tabla139[[#This Row],[Columna2]]+Tabla139[[#This Row],[Columna4]]+Tabla139[[#This Row],[Columna6]]+Tabla139[[#This Row],[Columna8]]</f>
        <v>14</v>
      </c>
      <c r="L36" s="15">
        <v>20</v>
      </c>
      <c r="M36" s="27">
        <f>SUM(Tabla139[[#This Row],[Columna10]:[Columna11]])</f>
        <v>34</v>
      </c>
    </row>
    <row r="37" spans="2:16" ht="15" thickBot="1" x14ac:dyDescent="0.35">
      <c r="B37" s="2" t="s">
        <v>4</v>
      </c>
      <c r="C37" s="2">
        <f>SUBTOTAL(109,C8:C36)</f>
        <v>404</v>
      </c>
      <c r="D37" s="2">
        <f>SUBTOTAL(109,D8:D36)</f>
        <v>446</v>
      </c>
      <c r="E37" s="2">
        <f>SUBTOTAL(109,E8:E36)</f>
        <v>5</v>
      </c>
      <c r="F37" s="2">
        <f t="shared" ref="F37:J37" si="3">SUBTOTAL(109,F8:F36)</f>
        <v>3</v>
      </c>
      <c r="G37" s="2">
        <f t="shared" si="3"/>
        <v>4</v>
      </c>
      <c r="H37" s="2">
        <f t="shared" si="3"/>
        <v>9</v>
      </c>
      <c r="I37" s="2">
        <f t="shared" si="3"/>
        <v>14</v>
      </c>
      <c r="J37" s="2">
        <f t="shared" si="3"/>
        <v>5</v>
      </c>
      <c r="K37" s="2">
        <f>Tabla139[[#This Row],[Columna2]]+Tabla139[[#This Row],[Columna4]]+Tabla139[[#This Row],[Columna6]]+Tabla139[[#This Row],[Columna8]]</f>
        <v>427</v>
      </c>
      <c r="L37" s="2">
        <f>Tabla139[[#This Row],[Columna3]]+Tabla139[[#This Row],[Columna5]]+Tabla139[[#This Row],[Columna7]]+Tabla139[[#This Row],[Columna9]]</f>
        <v>463</v>
      </c>
      <c r="M37" s="27">
        <f>SUM(Tabla139[[#This Row],[Columna10]:[Columna11]])</f>
        <v>890</v>
      </c>
      <c r="O37">
        <f>(Tabla139[[#This Row],[Columna12]]+'cristo rey bien'!M18)</f>
        <v>1169</v>
      </c>
      <c r="P37">
        <f>1176-1086</f>
        <v>90</v>
      </c>
    </row>
  </sheetData>
  <mergeCells count="1">
    <mergeCell ref="K3:L3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P37"/>
  <sheetViews>
    <sheetView workbookViewId="0">
      <selection activeCell="C12" sqref="C12"/>
    </sheetView>
  </sheetViews>
  <sheetFormatPr baseColWidth="10" defaultRowHeight="14.4" x14ac:dyDescent="0.3"/>
  <cols>
    <col min="1" max="1" width="0.88671875" customWidth="1"/>
    <col min="2" max="2" width="18.6640625" customWidth="1"/>
    <col min="3" max="12" width="5.6640625" customWidth="1"/>
    <col min="13" max="13" width="5.33203125" customWidth="1"/>
  </cols>
  <sheetData>
    <row r="3" spans="2:16" ht="15" thickBot="1" x14ac:dyDescent="0.35">
      <c r="B3" s="25" t="s">
        <v>12</v>
      </c>
      <c r="C3" s="18"/>
      <c r="D3" s="18"/>
      <c r="F3" s="17" t="s">
        <v>8</v>
      </c>
      <c r="G3" s="26"/>
      <c r="H3" s="24"/>
      <c r="J3" s="18" t="s">
        <v>9</v>
      </c>
      <c r="K3" s="30"/>
      <c r="L3" s="30"/>
    </row>
    <row r="4" spans="2:16" ht="15" thickBot="1" x14ac:dyDescent="0.35">
      <c r="B4" s="8"/>
      <c r="C4" s="8"/>
      <c r="D4" s="12"/>
      <c r="E4" s="12"/>
      <c r="F4" s="12"/>
      <c r="G4" s="12"/>
      <c r="H4" s="10"/>
      <c r="I4" s="10"/>
      <c r="J4" s="13"/>
      <c r="K4" s="13"/>
      <c r="L4" s="13"/>
    </row>
    <row r="5" spans="2:16" ht="27" customHeight="1" thickBot="1" x14ac:dyDescent="0.35">
      <c r="B5" s="3" t="s">
        <v>13</v>
      </c>
      <c r="C5" s="4" t="s">
        <v>14</v>
      </c>
      <c r="D5" s="5" t="s">
        <v>15</v>
      </c>
      <c r="E5" s="6" t="s">
        <v>16</v>
      </c>
      <c r="F5" s="1" t="s">
        <v>17</v>
      </c>
      <c r="G5" s="4" t="s">
        <v>18</v>
      </c>
      <c r="H5" s="5" t="s">
        <v>19</v>
      </c>
      <c r="I5" s="4" t="s">
        <v>20</v>
      </c>
      <c r="J5" s="5" t="s">
        <v>21</v>
      </c>
      <c r="K5" s="6" t="s">
        <v>22</v>
      </c>
      <c r="L5" s="14" t="s">
        <v>23</v>
      </c>
      <c r="M5" s="28" t="s">
        <v>47</v>
      </c>
    </row>
    <row r="6" spans="2:16" ht="61.8" thickBot="1" x14ac:dyDescent="0.35">
      <c r="B6" s="3" t="s">
        <v>11</v>
      </c>
      <c r="C6" s="4" t="s">
        <v>0</v>
      </c>
      <c r="D6" s="5"/>
      <c r="E6" s="6" t="s">
        <v>1</v>
      </c>
      <c r="F6" s="1"/>
      <c r="G6" s="4" t="s">
        <v>2</v>
      </c>
      <c r="H6" s="5"/>
      <c r="I6" s="4" t="s">
        <v>3</v>
      </c>
      <c r="J6" s="5"/>
      <c r="K6" s="6" t="s">
        <v>4</v>
      </c>
      <c r="L6" s="14"/>
      <c r="M6" s="27">
        <f>SUM(Tabla13910[[#This Row],[Columna10]:[Columna11]])</f>
        <v>0</v>
      </c>
    </row>
    <row r="7" spans="2:16" ht="27" customHeight="1" thickBot="1" x14ac:dyDescent="0.35">
      <c r="B7" s="7"/>
      <c r="C7" s="1" t="s">
        <v>5</v>
      </c>
      <c r="D7" s="1" t="s">
        <v>6</v>
      </c>
      <c r="E7" s="1" t="s">
        <v>5</v>
      </c>
      <c r="F7" s="1" t="s">
        <v>6</v>
      </c>
      <c r="G7" s="1" t="s">
        <v>5</v>
      </c>
      <c r="H7" s="1" t="s">
        <v>6</v>
      </c>
      <c r="I7" s="1" t="s">
        <v>5</v>
      </c>
      <c r="J7" s="1" t="s">
        <v>6</v>
      </c>
      <c r="K7" s="1" t="s">
        <v>5</v>
      </c>
      <c r="L7" s="14" t="s">
        <v>6</v>
      </c>
      <c r="M7" s="27">
        <f>SUM(Tabla13910[[#This Row],[Columna10]:[Columna11]])</f>
        <v>0</v>
      </c>
    </row>
    <row r="8" spans="2:16" ht="15" thickBot="1" x14ac:dyDescent="0.35">
      <c r="B8" s="2" t="s">
        <v>48</v>
      </c>
      <c r="C8" s="2">
        <v>231</v>
      </c>
      <c r="D8" s="2">
        <v>245</v>
      </c>
      <c r="E8" s="2">
        <v>3</v>
      </c>
      <c r="F8" s="2">
        <v>0</v>
      </c>
      <c r="G8" s="2">
        <v>2</v>
      </c>
      <c r="H8" s="2">
        <v>3</v>
      </c>
      <c r="I8" s="2">
        <v>1</v>
      </c>
      <c r="J8" s="2">
        <v>2</v>
      </c>
      <c r="K8" s="2">
        <f>Tabla13910[[#This Row],[Columna2]]+Tabla13910[[#This Row],[Columna4]]+Tabla13910[[#This Row],[Columna6]]+Tabla13910[[#This Row],[Columna8]]</f>
        <v>237</v>
      </c>
      <c r="L8" s="15">
        <f>Tabla13910[[#This Row],[Columna3]]+Tabla13910[[#This Row],[Columna5]]+Tabla13910[[#This Row],[Columna7]]+Tabla13910[[#This Row],[Columna9]]</f>
        <v>250</v>
      </c>
      <c r="M8" s="27">
        <f>SUM(Tabla13910[[#This Row],[Columna10]:[Columna11]])</f>
        <v>487</v>
      </c>
    </row>
    <row r="9" spans="2:16" ht="15" thickBot="1" x14ac:dyDescent="0.35">
      <c r="B9" s="2" t="s">
        <v>49</v>
      </c>
      <c r="C9" s="2">
        <v>173</v>
      </c>
      <c r="D9" s="2">
        <v>201</v>
      </c>
      <c r="E9" s="2">
        <v>2</v>
      </c>
      <c r="F9" s="2">
        <v>3</v>
      </c>
      <c r="G9" s="2">
        <v>2</v>
      </c>
      <c r="H9" s="2">
        <v>6</v>
      </c>
      <c r="I9" s="2">
        <v>13</v>
      </c>
      <c r="J9" s="2">
        <v>3</v>
      </c>
      <c r="K9" s="2">
        <f>Tabla13910[[#This Row],[Columna2]]+Tabla13910[[#This Row],[Columna4]]+Tabla13910[[#This Row],[Columna6]]+Tabla13910[[#This Row],[Columna8]]</f>
        <v>190</v>
      </c>
      <c r="L9" s="15">
        <f>Tabla13910[[#This Row],[Columna3]]+Tabla13910[[#This Row],[Columna5]]+Tabla13910[[#This Row],[Columna7]]+Tabla13910[[#This Row],[Columna9]]</f>
        <v>213</v>
      </c>
      <c r="M9" s="27">
        <f>SUM(Tabla13910[[#This Row],[Columna10]:[Columna11]])</f>
        <v>403</v>
      </c>
    </row>
    <row r="10" spans="2:16" ht="15" thickBot="1" x14ac:dyDescent="0.35">
      <c r="B10" s="2" t="s">
        <v>50</v>
      </c>
      <c r="C10" s="2">
        <v>217</v>
      </c>
      <c r="D10" s="2">
        <v>249</v>
      </c>
      <c r="E10" s="2">
        <v>45</v>
      </c>
      <c r="F10" s="2">
        <v>31</v>
      </c>
      <c r="G10" s="2">
        <v>19</v>
      </c>
      <c r="H10" s="2">
        <v>8</v>
      </c>
      <c r="I10" s="2">
        <v>1</v>
      </c>
      <c r="J10" s="2">
        <v>3</v>
      </c>
      <c r="K10" s="2">
        <f>Tabla13910[[#This Row],[Columna2]]+Tabla13910[[#This Row],[Columna4]]+Tabla13910[[#This Row],[Columna6]]+Tabla13910[[#This Row],[Columna8]]</f>
        <v>282</v>
      </c>
      <c r="L10" s="15">
        <f>Tabla13910[[#This Row],[Columna3]]+Tabla13910[[#This Row],[Columna5]]+Tabla13910[[#This Row],[Columna7]]+Tabla13910[[#This Row],[Columna9]]</f>
        <v>291</v>
      </c>
      <c r="M10" s="27">
        <f>SUM(Tabla13910[[#This Row],[Columna10]:[Columna11]])</f>
        <v>573</v>
      </c>
    </row>
    <row r="11" spans="2:16" ht="15" thickBot="1" x14ac:dyDescent="0.35">
      <c r="B11" s="2" t="s">
        <v>51</v>
      </c>
      <c r="C11" s="2">
        <v>266</v>
      </c>
      <c r="D11" s="2">
        <v>286</v>
      </c>
      <c r="E11" s="2">
        <v>36</v>
      </c>
      <c r="F11" s="2">
        <v>26</v>
      </c>
      <c r="G11" s="2">
        <v>12</v>
      </c>
      <c r="H11" s="2">
        <v>17</v>
      </c>
      <c r="I11" s="2">
        <v>8</v>
      </c>
      <c r="J11" s="2">
        <v>7</v>
      </c>
      <c r="K11" s="2">
        <f>Tabla13910[[#This Row],[Columna2]]+Tabla13910[[#This Row],[Columna4]]+Tabla13910[[#This Row],[Columna6]]+Tabla13910[[#This Row],[Columna8]]</f>
        <v>322</v>
      </c>
      <c r="L11" s="15">
        <f>Tabla13910[[#This Row],[Columna3]]+Tabla13910[[#This Row],[Columna5]]+Tabla13910[[#This Row],[Columna7]]+Tabla13910[[#This Row],[Columna9]]</f>
        <v>336</v>
      </c>
      <c r="M11" s="27">
        <f>SUM(Tabla13910[[#This Row],[Columna10]:[Columna11]])</f>
        <v>658</v>
      </c>
      <c r="O11">
        <f>SUM(E10:E11)</f>
        <v>81</v>
      </c>
      <c r="P11">
        <f>SUM(F10:F11)</f>
        <v>57</v>
      </c>
    </row>
    <row r="12" spans="2:16" ht="15" thickBot="1" x14ac:dyDescent="0.35">
      <c r="B12" s="2" t="s">
        <v>52</v>
      </c>
      <c r="C12" s="2">
        <v>88</v>
      </c>
      <c r="D12" s="2">
        <v>64</v>
      </c>
      <c r="E12" s="2">
        <v>2</v>
      </c>
      <c r="F12" s="2">
        <v>1</v>
      </c>
      <c r="G12" s="2">
        <v>1</v>
      </c>
      <c r="H12" s="2">
        <v>1</v>
      </c>
      <c r="I12" s="2">
        <v>0</v>
      </c>
      <c r="J12" s="2">
        <v>2</v>
      </c>
      <c r="K12" s="2">
        <f>Tabla13910[[#This Row],[Columna2]]+Tabla13910[[#This Row],[Columna4]]+Tabla13910[[#This Row],[Columna6]]+Tabla13910[[#This Row],[Columna8]]</f>
        <v>91</v>
      </c>
      <c r="L12" s="15">
        <f>Tabla13910[[#This Row],[Columna3]]+Tabla13910[[#This Row],[Columna5]]+Tabla13910[[#This Row],[Columna7]]+Tabla13910[[#This Row],[Columna9]]</f>
        <v>68</v>
      </c>
      <c r="M12" s="27">
        <f>SUM(Tabla13910[[#This Row],[Columna10]:[Columna11]])</f>
        <v>159</v>
      </c>
      <c r="P12">
        <f>M8+M9+Tabla13910[[#This Row],[Columna12]]+M13</f>
        <v>1170</v>
      </c>
    </row>
    <row r="13" spans="2:16" ht="15" thickBot="1" x14ac:dyDescent="0.35">
      <c r="B13" s="2" t="s">
        <v>53</v>
      </c>
      <c r="C13" s="2">
        <v>65</v>
      </c>
      <c r="D13" s="2">
        <v>48</v>
      </c>
      <c r="E13" s="2">
        <v>1</v>
      </c>
      <c r="F13" s="2">
        <v>2</v>
      </c>
      <c r="G13" s="2">
        <v>3</v>
      </c>
      <c r="H13" s="2">
        <v>0</v>
      </c>
      <c r="I13" s="2">
        <v>2</v>
      </c>
      <c r="J13" s="2">
        <v>0</v>
      </c>
      <c r="K13" s="2">
        <f>Tabla13910[[#This Row],[Columna2]]+Tabla13910[[#This Row],[Columna4]]+Tabla13910[[#This Row],[Columna6]]+Tabla13910[[#This Row],[Columna8]]</f>
        <v>71</v>
      </c>
      <c r="L13" s="15">
        <f>Tabla13910[[#This Row],[Columna3]]+Tabla13910[[#This Row],[Columna5]]+Tabla13910[[#This Row],[Columna7]]+Tabla13910[[#This Row],[Columna9]]</f>
        <v>50</v>
      </c>
      <c r="M13" s="27">
        <f>SUM(Tabla13910[[#This Row],[Columna10]:[Columna11]])</f>
        <v>121</v>
      </c>
    </row>
    <row r="14" spans="2:16" ht="15" thickBot="1" x14ac:dyDescent="0.35">
      <c r="B14" s="2"/>
      <c r="C14" s="2">
        <f>SUBTOTAL(109,C6:C13)</f>
        <v>1040</v>
      </c>
      <c r="D14" s="2">
        <f>SUBTOTAL(109,D6:D13)</f>
        <v>1093</v>
      </c>
      <c r="E14" s="2">
        <f>SUBTOTAL(109,E6:E13)</f>
        <v>89</v>
      </c>
      <c r="F14" s="2">
        <f>SUBTOTAL(109,F6:F13)</f>
        <v>63</v>
      </c>
      <c r="G14" s="2">
        <f>SUBTOTAL(109,G6:G13)</f>
        <v>39</v>
      </c>
      <c r="H14" s="2">
        <f t="shared" ref="H14:J14" si="0">SUBTOTAL(109,H6:H13)</f>
        <v>35</v>
      </c>
      <c r="I14" s="2">
        <f t="shared" si="0"/>
        <v>25</v>
      </c>
      <c r="J14" s="2">
        <f t="shared" si="0"/>
        <v>17</v>
      </c>
      <c r="K14" s="2">
        <f>SUBTOTAL(109,K6:K13)</f>
        <v>1193</v>
      </c>
      <c r="L14" s="2">
        <f>SUBTOTAL(109,L6:L13)</f>
        <v>1208</v>
      </c>
      <c r="M14" s="27">
        <f>SUM(Tabla13910[[#This Row],[Columna10]:[Columna11]])</f>
        <v>2401</v>
      </c>
      <c r="N14">
        <f>SUM(Tabla13910[[#This Row],[Columna2]:[Columna9]])</f>
        <v>2401</v>
      </c>
      <c r="O14">
        <f>Tabla13910[[#This Row],[Columna10]]+Tabla13910[[#This Row],[Columna11]]</f>
        <v>2401</v>
      </c>
      <c r="P14">
        <f>N14-2402</f>
        <v>-1</v>
      </c>
    </row>
    <row r="15" spans="2:16" ht="15" thickBot="1" x14ac:dyDescent="0.35">
      <c r="B15" s="2"/>
      <c r="C15" s="2"/>
      <c r="D15" s="2"/>
      <c r="E15" s="2"/>
      <c r="F15" s="2"/>
      <c r="G15" s="2"/>
      <c r="H15" s="2"/>
      <c r="I15" s="2"/>
      <c r="J15" s="2"/>
      <c r="K15" s="2"/>
      <c r="L15" s="15"/>
      <c r="M15" s="27">
        <f>SUM(Tabla13910[[#This Row],[Columna10]:[Columna11]])</f>
        <v>0</v>
      </c>
    </row>
    <row r="16" spans="2:16" ht="15" thickBot="1" x14ac:dyDescent="0.35">
      <c r="B16" s="2"/>
      <c r="C16" s="2"/>
      <c r="D16" s="2"/>
      <c r="E16" s="2"/>
      <c r="F16" s="2"/>
      <c r="G16" s="2"/>
      <c r="H16" s="2"/>
      <c r="I16" s="2"/>
      <c r="J16" s="2"/>
      <c r="K16" s="2"/>
      <c r="L16" s="15"/>
      <c r="M16" s="27">
        <f>SUM(Tabla13910[[#This Row],[Columna10]:[Columna11]])</f>
        <v>0</v>
      </c>
    </row>
    <row r="17" spans="2:13" ht="15" thickBot="1" x14ac:dyDescent="0.35">
      <c r="B17" s="2"/>
      <c r="C17" s="2"/>
      <c r="D17" s="2"/>
      <c r="E17" s="2"/>
      <c r="F17" s="2"/>
      <c r="G17" s="2"/>
      <c r="H17" s="2"/>
      <c r="I17" s="2"/>
      <c r="J17" s="2"/>
      <c r="K17" s="2"/>
      <c r="L17" s="15"/>
      <c r="M17" s="27">
        <f>SUM(Tabla13910[[#This Row],[Columna10]:[Columna11]])</f>
        <v>0</v>
      </c>
    </row>
    <row r="18" spans="2:13" ht="15" thickBot="1" x14ac:dyDescent="0.35">
      <c r="B18" s="2"/>
      <c r="C18" s="2"/>
      <c r="D18" s="2"/>
      <c r="E18" s="2"/>
      <c r="F18" s="2"/>
      <c r="G18" s="2"/>
      <c r="H18" s="2"/>
      <c r="I18" s="2"/>
      <c r="J18" s="2"/>
      <c r="K18" s="2"/>
      <c r="L18" s="15"/>
      <c r="M18" s="27">
        <f>SUM(Tabla13910[[#This Row],[Columna10]:[Columna11]])</f>
        <v>0</v>
      </c>
    </row>
    <row r="19" spans="2:13" ht="15" thickBot="1" x14ac:dyDescent="0.35">
      <c r="B19" s="2"/>
      <c r="C19" s="2"/>
      <c r="D19" s="2"/>
      <c r="E19" s="2"/>
      <c r="F19" s="2"/>
      <c r="G19" s="2"/>
      <c r="H19" s="2"/>
      <c r="I19" s="2"/>
      <c r="J19" s="2"/>
      <c r="K19" s="2"/>
      <c r="L19" s="15"/>
      <c r="M19" s="27">
        <f>SUM(Tabla13910[[#This Row],[Columna10]:[Columna11]])</f>
        <v>0</v>
      </c>
    </row>
    <row r="20" spans="2:13" ht="15" thickBot="1" x14ac:dyDescent="0.35">
      <c r="B20" s="2"/>
      <c r="C20" s="2"/>
      <c r="D20" s="2"/>
      <c r="E20" s="2"/>
      <c r="F20" s="2"/>
      <c r="G20" s="2"/>
      <c r="H20" s="2"/>
      <c r="I20" s="2"/>
      <c r="J20" s="2"/>
      <c r="K20" s="2"/>
      <c r="L20" s="15"/>
      <c r="M20" s="27">
        <f>SUM(Tabla13910[[#This Row],[Columna10]:[Columna11]])</f>
        <v>0</v>
      </c>
    </row>
    <row r="21" spans="2:13" ht="15" thickBot="1" x14ac:dyDescent="0.35">
      <c r="B21" s="2"/>
      <c r="C21" s="2"/>
      <c r="D21" s="2"/>
      <c r="E21" s="2"/>
      <c r="F21" s="2"/>
      <c r="G21" s="2"/>
      <c r="H21" s="2"/>
      <c r="I21" s="2"/>
      <c r="J21" s="2"/>
      <c r="K21" s="2"/>
      <c r="L21" s="15"/>
      <c r="M21" s="27">
        <f>SUM(Tabla13910[[#This Row],[Columna10]:[Columna11]])</f>
        <v>0</v>
      </c>
    </row>
    <row r="22" spans="2:13" ht="15" thickBot="1" x14ac:dyDescent="0.35">
      <c r="B22" s="2"/>
      <c r="C22" s="2"/>
      <c r="D22" s="2"/>
      <c r="E22" s="2"/>
      <c r="F22" s="2"/>
      <c r="G22" s="2"/>
      <c r="H22" s="2"/>
      <c r="I22" s="2"/>
      <c r="J22" s="2"/>
      <c r="K22" s="2"/>
      <c r="L22" s="15"/>
      <c r="M22" s="27">
        <f>SUM(Tabla13910[[#This Row],[Columna10]:[Columna11]])</f>
        <v>0</v>
      </c>
    </row>
    <row r="23" spans="2:13" ht="15" thickBot="1" x14ac:dyDescent="0.35">
      <c r="B23" s="2"/>
      <c r="C23" s="2"/>
      <c r="D23" s="2"/>
      <c r="E23" s="2"/>
      <c r="F23" s="2"/>
      <c r="G23" s="2"/>
      <c r="H23" s="2"/>
      <c r="I23" s="2"/>
      <c r="J23" s="2"/>
      <c r="K23" s="2"/>
      <c r="L23" s="15"/>
      <c r="M23" s="27">
        <f>SUM(Tabla13910[[#This Row],[Columna10]:[Columna11]])</f>
        <v>0</v>
      </c>
    </row>
    <row r="24" spans="2:13" ht="15" thickBot="1" x14ac:dyDescent="0.35">
      <c r="B24" s="2"/>
      <c r="C24" s="2"/>
      <c r="D24" s="2"/>
      <c r="E24" s="2"/>
      <c r="F24" s="2"/>
      <c r="G24" s="2"/>
      <c r="H24" s="2"/>
      <c r="I24" s="2"/>
      <c r="J24" s="2"/>
      <c r="K24" s="2"/>
      <c r="L24" s="15"/>
      <c r="M24" s="27">
        <f>SUM(Tabla13910[[#This Row],[Columna10]:[Columna11]])</f>
        <v>0</v>
      </c>
    </row>
    <row r="25" spans="2:13" ht="15" thickBot="1" x14ac:dyDescent="0.35">
      <c r="B25" s="2"/>
      <c r="C25" s="2"/>
      <c r="D25" s="2"/>
      <c r="E25" s="2"/>
      <c r="F25" s="2"/>
      <c r="G25" s="2"/>
      <c r="H25" s="2"/>
      <c r="I25" s="2"/>
      <c r="J25" s="2"/>
      <c r="K25" s="2"/>
      <c r="L25" s="15"/>
      <c r="M25" s="27">
        <f>SUM(Tabla13910[[#This Row],[Columna10]:[Columna11]])</f>
        <v>0</v>
      </c>
    </row>
    <row r="26" spans="2:13" ht="15" thickBot="1" x14ac:dyDescent="0.35">
      <c r="B26" s="2"/>
      <c r="C26" s="2"/>
      <c r="D26" s="2"/>
      <c r="E26" s="2"/>
      <c r="F26" s="2"/>
      <c r="G26" s="2"/>
      <c r="H26" s="2"/>
      <c r="I26" s="2"/>
      <c r="J26" s="2"/>
      <c r="K26" s="2"/>
      <c r="L26" s="15"/>
      <c r="M26" s="27">
        <f>SUM(Tabla13910[[#This Row],[Columna10]:[Columna11]])</f>
        <v>0</v>
      </c>
    </row>
    <row r="27" spans="2:13" ht="15" thickBot="1" x14ac:dyDescent="0.35">
      <c r="B27" s="2"/>
      <c r="C27" s="2"/>
      <c r="D27" s="2"/>
      <c r="E27" s="2"/>
      <c r="F27" s="2"/>
      <c r="G27" s="2"/>
      <c r="H27" s="2"/>
      <c r="I27" s="2"/>
      <c r="J27" s="2"/>
      <c r="K27" s="2"/>
      <c r="L27" s="15"/>
      <c r="M27" s="27">
        <f>SUM(Tabla13910[[#This Row],[Columna10]:[Columna11]])</f>
        <v>0</v>
      </c>
    </row>
    <row r="28" spans="2:13" ht="15" thickBot="1" x14ac:dyDescent="0.35">
      <c r="B28" s="2"/>
      <c r="C28" s="2"/>
      <c r="D28" s="2"/>
      <c r="E28" s="2"/>
      <c r="F28" s="2"/>
      <c r="G28" s="2"/>
      <c r="H28" s="2"/>
      <c r="I28" s="2"/>
      <c r="J28" s="2"/>
      <c r="K28" s="2"/>
      <c r="L28" s="15"/>
      <c r="M28" s="27">
        <f>SUM(Tabla13910[[#This Row],[Columna10]:[Columna11]])</f>
        <v>0</v>
      </c>
    </row>
    <row r="29" spans="2:13" ht="15" thickBot="1" x14ac:dyDescent="0.35">
      <c r="B29" s="2"/>
      <c r="C29" s="2"/>
      <c r="D29" s="2"/>
      <c r="E29" s="2"/>
      <c r="F29" s="2"/>
      <c r="G29" s="2"/>
      <c r="H29" s="2"/>
      <c r="I29" s="2"/>
      <c r="J29" s="2"/>
      <c r="K29" s="2"/>
      <c r="L29" s="15"/>
      <c r="M29" s="27">
        <f>SUM(Tabla13910[[#This Row],[Columna10]:[Columna11]])</f>
        <v>0</v>
      </c>
    </row>
    <row r="30" spans="2:13" ht="15" thickBot="1" x14ac:dyDescent="0.35">
      <c r="B30" s="2"/>
      <c r="C30" s="2"/>
      <c r="D30" s="2"/>
      <c r="E30" s="2"/>
      <c r="F30" s="2"/>
      <c r="G30" s="2"/>
      <c r="H30" s="2"/>
      <c r="I30" s="2"/>
      <c r="J30" s="2"/>
      <c r="K30" s="2"/>
      <c r="L30" s="15"/>
      <c r="M30" s="27">
        <f>SUM(Tabla13910[[#This Row],[Columna10]:[Columna11]])</f>
        <v>0</v>
      </c>
    </row>
    <row r="31" spans="2:13" ht="15" thickBot="1" x14ac:dyDescent="0.35">
      <c r="B31" s="2"/>
      <c r="C31" s="2"/>
      <c r="D31" s="2"/>
      <c r="E31" s="2"/>
      <c r="F31" s="2"/>
      <c r="G31" s="2"/>
      <c r="H31" s="2"/>
      <c r="I31" s="2"/>
      <c r="J31" s="2"/>
      <c r="K31" s="2"/>
      <c r="L31" s="15"/>
      <c r="M31" s="27">
        <f>SUM(Tabla13910[[#This Row],[Columna10]:[Columna11]])</f>
        <v>0</v>
      </c>
    </row>
    <row r="32" spans="2:13" ht="15" thickBot="1" x14ac:dyDescent="0.35">
      <c r="B32" s="2"/>
      <c r="C32" s="2"/>
      <c r="D32" s="2"/>
      <c r="E32" s="2"/>
      <c r="F32" s="2"/>
      <c r="G32" s="2"/>
      <c r="H32" s="2"/>
      <c r="I32" s="2"/>
      <c r="J32" s="2"/>
      <c r="K32" s="2"/>
      <c r="L32" s="15"/>
      <c r="M32" s="27">
        <f>SUM(Tabla13910[[#This Row],[Columna10]:[Columna11]])</f>
        <v>0</v>
      </c>
    </row>
    <row r="33" spans="2:15" ht="15" thickBot="1" x14ac:dyDescent="0.35">
      <c r="B33" s="2"/>
      <c r="C33" s="2"/>
      <c r="D33" s="2"/>
      <c r="E33" s="2"/>
      <c r="F33" s="2"/>
      <c r="G33" s="2"/>
      <c r="H33" s="2"/>
      <c r="I33" s="2"/>
      <c r="J33" s="2"/>
      <c r="K33" s="2"/>
      <c r="L33" s="15"/>
      <c r="M33" s="27">
        <f>SUM(Tabla13910[[#This Row],[Columna10]:[Columna11]])</f>
        <v>0</v>
      </c>
    </row>
    <row r="34" spans="2:15" ht="15" thickBot="1" x14ac:dyDescent="0.35">
      <c r="B34" s="2"/>
      <c r="C34" s="2"/>
      <c r="D34" s="2"/>
      <c r="E34" s="2"/>
      <c r="F34" s="2"/>
      <c r="G34" s="2"/>
      <c r="H34" s="2"/>
      <c r="I34" s="2"/>
      <c r="J34" s="2"/>
      <c r="K34" s="2"/>
      <c r="L34" s="15"/>
      <c r="M34" s="27">
        <f>SUM(Tabla13910[[#This Row],[Columna10]:[Columna11]])</f>
        <v>0</v>
      </c>
    </row>
    <row r="35" spans="2:15" ht="15" thickBot="1" x14ac:dyDescent="0.35">
      <c r="B35" s="2"/>
      <c r="C35" s="2"/>
      <c r="D35" s="2"/>
      <c r="E35" s="2"/>
      <c r="F35" s="2"/>
      <c r="G35" s="2"/>
      <c r="H35" s="2"/>
      <c r="I35" s="2"/>
      <c r="J35" s="2"/>
      <c r="K35" s="2"/>
      <c r="L35" s="15"/>
      <c r="M35" s="27">
        <f>SUM(Tabla13910[[#This Row],[Columna10]:[Columna11]])</f>
        <v>0</v>
      </c>
    </row>
    <row r="36" spans="2:15" ht="15" thickBot="1" x14ac:dyDescent="0.35">
      <c r="B36" s="2"/>
      <c r="C36" s="2"/>
      <c r="D36" s="2"/>
      <c r="E36" s="2"/>
      <c r="F36" s="2"/>
      <c r="G36" s="2"/>
      <c r="H36" s="2"/>
      <c r="I36" s="2"/>
      <c r="J36" s="2"/>
      <c r="K36" s="2"/>
      <c r="L36" s="15"/>
      <c r="M36" s="27">
        <f>SUM(Tabla13910[[#This Row],[Columna10]:[Columna11]])</f>
        <v>0</v>
      </c>
    </row>
    <row r="37" spans="2:15" ht="15" thickBot="1" x14ac:dyDescent="0.35">
      <c r="B37" s="2" t="s">
        <v>4</v>
      </c>
      <c r="C37" s="2">
        <f>SUBTOTAL(109,C8:C36)</f>
        <v>1040</v>
      </c>
      <c r="D37" s="2">
        <f t="shared" ref="D37:L37" si="1">SUBTOTAL(109,D8:D36)</f>
        <v>1093</v>
      </c>
      <c r="E37" s="2">
        <f t="shared" si="1"/>
        <v>89</v>
      </c>
      <c r="F37" s="2">
        <f t="shared" si="1"/>
        <v>63</v>
      </c>
      <c r="G37" s="2">
        <f t="shared" si="1"/>
        <v>39</v>
      </c>
      <c r="H37" s="2">
        <f t="shared" si="1"/>
        <v>35</v>
      </c>
      <c r="I37" s="2">
        <f t="shared" si="1"/>
        <v>25</v>
      </c>
      <c r="J37" s="2">
        <f t="shared" si="1"/>
        <v>17</v>
      </c>
      <c r="K37" s="2">
        <f>SUBTOTAL(109,K8:K36)</f>
        <v>1193</v>
      </c>
      <c r="L37" s="2">
        <f t="shared" si="1"/>
        <v>1208</v>
      </c>
      <c r="M37" s="27">
        <f>SUM(Tabla13910[[#This Row],[Columna10]:[Columna11]])</f>
        <v>2401</v>
      </c>
      <c r="O37">
        <f>(Tabla13910[[#This Row],[Columna12]]+'cristo rey bien'!M18)</f>
        <v>2680</v>
      </c>
    </row>
  </sheetData>
  <mergeCells count="1">
    <mergeCell ref="K3:L3"/>
  </mergeCells>
  <phoneticPr fontId="7" type="noConversion"/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Hoja1 (2)</vt:lpstr>
      <vt:lpstr>Hoja4</vt:lpstr>
      <vt:lpstr>Hoja2</vt:lpstr>
      <vt:lpstr>cristo rey bien</vt:lpstr>
      <vt:lpstr>policarpa bien</vt:lpstr>
      <vt:lpstr>Hoja5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2024-01-10T15:44:55Z</cp:lastPrinted>
  <dcterms:created xsi:type="dcterms:W3CDTF">2023-11-28T17:06:37Z</dcterms:created>
  <dcterms:modified xsi:type="dcterms:W3CDTF">2024-04-10T13:11:56Z</dcterms:modified>
</cp:coreProperties>
</file>