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.MARIO PEZZOTTI LEMUS\2024\DOCUMENTOS ENJAMBRE\1. GESTIÓN DE LA EVALUACIÓN\"/>
    </mc:Choice>
  </mc:AlternateContent>
  <xr:revisionPtr revIDLastSave="0" documentId="13_ncr:1_{D590D68D-9AF7-4BAB-9419-60D2A548C971}" xr6:coauthVersionLast="44" xr6:coauthVersionMax="44" xr10:uidLastSave="{00000000-0000-0000-0000-000000000000}"/>
  <bookViews>
    <workbookView xWindow="-120" yWindow="-120" windowWidth="20730" windowHeight="11160" xr2:uid="{0E6B962F-24E6-48E8-A116-112951413058}"/>
  </bookViews>
  <sheets>
    <sheet name="PRINCIPAL JM" sheetId="1" r:id="rId1"/>
    <sheet name="PRINCIPAL JT" sheetId="2" r:id="rId2"/>
    <sheet name="PISARREAL" sheetId="3" r:id="rId3"/>
    <sheet name="MONTEBELLO" sheetId="4" r:id="rId4"/>
    <sheet name="LLANITOS" sheetId="5" r:id="rId5"/>
    <sheet name="KM 8" sheetId="6" r:id="rId6"/>
    <sheet name="BUENA ESPERANZ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7" i="5" l="1"/>
  <c r="J47" i="5"/>
  <c r="I47" i="5"/>
  <c r="H47" i="5"/>
  <c r="G47" i="5"/>
  <c r="F47" i="5"/>
  <c r="E47" i="5"/>
  <c r="D47" i="5"/>
  <c r="M46" i="5"/>
  <c r="L46" i="5"/>
  <c r="M45" i="5"/>
  <c r="M47" i="5" s="1"/>
  <c r="L45" i="5"/>
  <c r="L47" i="5" s="1"/>
  <c r="K44" i="5"/>
  <c r="J44" i="5"/>
  <c r="I44" i="5"/>
  <c r="H44" i="5"/>
  <c r="G44" i="5"/>
  <c r="F44" i="5"/>
  <c r="E44" i="5"/>
  <c r="D44" i="5"/>
  <c r="M43" i="5"/>
  <c r="L43" i="5"/>
  <c r="M42" i="5"/>
  <c r="M44" i="5" s="1"/>
  <c r="L42" i="5"/>
  <c r="L44" i="5" s="1"/>
  <c r="K41" i="5"/>
  <c r="K48" i="5" s="1"/>
  <c r="J41" i="5"/>
  <c r="J48" i="5" s="1"/>
  <c r="I41" i="5"/>
  <c r="I48" i="5" s="1"/>
  <c r="H41" i="5"/>
  <c r="H48" i="5" s="1"/>
  <c r="G41" i="5"/>
  <c r="G48" i="5" s="1"/>
  <c r="F41" i="5"/>
  <c r="F48" i="5" s="1"/>
  <c r="E41" i="5"/>
  <c r="E48" i="5" s="1"/>
  <c r="D41" i="5"/>
  <c r="D48" i="5" s="1"/>
  <c r="M40" i="5"/>
  <c r="L40" i="5"/>
  <c r="M39" i="5"/>
  <c r="M41" i="5" s="1"/>
  <c r="M48" i="5" s="1"/>
  <c r="L39" i="5"/>
  <c r="L41" i="5" s="1"/>
  <c r="L48" i="5" s="1"/>
  <c r="K36" i="5"/>
  <c r="J36" i="5"/>
  <c r="I36" i="5"/>
  <c r="H36" i="5"/>
  <c r="G36" i="5"/>
  <c r="F36" i="5"/>
  <c r="E36" i="5"/>
  <c r="D36" i="5"/>
  <c r="M35" i="5"/>
  <c r="L35" i="5"/>
  <c r="M34" i="5"/>
  <c r="L34" i="5"/>
  <c r="M33" i="5"/>
  <c r="L33" i="5"/>
  <c r="M32" i="5"/>
  <c r="M36" i="5" s="1"/>
  <c r="L32" i="5"/>
  <c r="L36" i="5" s="1"/>
  <c r="K31" i="5"/>
  <c r="J31" i="5"/>
  <c r="I31" i="5"/>
  <c r="H31" i="5"/>
  <c r="G31" i="5"/>
  <c r="F31" i="5"/>
  <c r="E31" i="5"/>
  <c r="D31" i="5"/>
  <c r="M30" i="5"/>
  <c r="L30" i="5"/>
  <c r="M29" i="5"/>
  <c r="M31" i="5" s="1"/>
  <c r="L29" i="5"/>
  <c r="L31" i="5" s="1"/>
  <c r="K28" i="5"/>
  <c r="J28" i="5"/>
  <c r="I28" i="5"/>
  <c r="H28" i="5"/>
  <c r="G28" i="5"/>
  <c r="F28" i="5"/>
  <c r="E28" i="5"/>
  <c r="D28" i="5"/>
  <c r="M27" i="5"/>
  <c r="L27" i="5"/>
  <c r="M26" i="5"/>
  <c r="L26" i="5"/>
  <c r="M25" i="5"/>
  <c r="L25" i="5"/>
  <c r="M24" i="5"/>
  <c r="M28" i="5" s="1"/>
  <c r="L24" i="5"/>
  <c r="L28" i="5" s="1"/>
  <c r="K23" i="5"/>
  <c r="J23" i="5"/>
  <c r="I23" i="5"/>
  <c r="H23" i="5"/>
  <c r="G23" i="5"/>
  <c r="F23" i="5"/>
  <c r="E23" i="5"/>
  <c r="D23" i="5"/>
  <c r="M22" i="5"/>
  <c r="L22" i="5"/>
  <c r="M21" i="5"/>
  <c r="L21" i="5"/>
  <c r="M20" i="5"/>
  <c r="L20" i="5"/>
  <c r="M19" i="5"/>
  <c r="L19" i="5"/>
  <c r="M18" i="5"/>
  <c r="M23" i="5" s="1"/>
  <c r="L18" i="5"/>
  <c r="L23" i="5" s="1"/>
  <c r="K17" i="5"/>
  <c r="K37" i="5" s="1"/>
  <c r="J17" i="5"/>
  <c r="J37" i="5" s="1"/>
  <c r="I17" i="5"/>
  <c r="I37" i="5" s="1"/>
  <c r="H17" i="5"/>
  <c r="H37" i="5" s="1"/>
  <c r="G17" i="5"/>
  <c r="G37" i="5" s="1"/>
  <c r="F17" i="5"/>
  <c r="F37" i="5" s="1"/>
  <c r="E17" i="5"/>
  <c r="E37" i="5" s="1"/>
  <c r="D17" i="5"/>
  <c r="D37" i="5" s="1"/>
  <c r="M16" i="5"/>
  <c r="L16" i="5"/>
  <c r="M15" i="5"/>
  <c r="L15" i="5"/>
  <c r="M14" i="5"/>
  <c r="M17" i="5" s="1"/>
  <c r="M37" i="5" s="1"/>
  <c r="L14" i="5"/>
  <c r="L17" i="5" s="1"/>
  <c r="L37" i="5" s="1"/>
  <c r="L25" i="1" l="1"/>
  <c r="M25" i="1"/>
  <c r="L26" i="1"/>
  <c r="M26" i="1"/>
  <c r="L27" i="1"/>
  <c r="M27" i="1"/>
  <c r="M24" i="1"/>
  <c r="L24" i="1"/>
  <c r="E36" i="1" l="1"/>
  <c r="F36" i="1"/>
  <c r="G36" i="1"/>
  <c r="H36" i="1"/>
  <c r="I36" i="1"/>
  <c r="J36" i="1"/>
  <c r="K36" i="1"/>
  <c r="D36" i="1"/>
  <c r="E28" i="1"/>
  <c r="E37" i="1" s="1"/>
  <c r="F28" i="1"/>
  <c r="G28" i="1"/>
  <c r="H28" i="1"/>
  <c r="I28" i="1"/>
  <c r="I37" i="1" s="1"/>
  <c r="J28" i="1"/>
  <c r="K28" i="1"/>
  <c r="K37" i="1" s="1"/>
  <c r="D28" i="1"/>
  <c r="L33" i="1"/>
  <c r="M33" i="1"/>
  <c r="M32" i="1"/>
  <c r="L32" i="1"/>
  <c r="G37" i="1" l="1"/>
  <c r="F37" i="1"/>
  <c r="D37" i="1"/>
  <c r="J37" i="1"/>
  <c r="H37" i="1"/>
  <c r="M36" i="1"/>
  <c r="L36" i="1"/>
  <c r="M28" i="1"/>
  <c r="L28" i="1"/>
  <c r="M37" i="1" l="1"/>
  <c r="L37" i="1"/>
</calcChain>
</file>

<file path=xl/sharedStrings.xml><?xml version="1.0" encoding="utf-8"?>
<sst xmlns="http://schemas.openxmlformats.org/spreadsheetml/2006/main" count="524" uniqueCount="66">
  <si>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</si>
  <si>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</si>
  <si>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</si>
  <si>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</si>
  <si>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</si>
  <si>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</si>
  <si>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</si>
  <si>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INSTITUTO TECNICO MARIO PEZZOTTI LEMUS</t>
  </si>
  <si>
    <t>CODIGO DANE</t>
  </si>
  <si>
    <t>MUNICIPIO</t>
  </si>
  <si>
    <t>LOS PATIOS</t>
  </si>
  <si>
    <t>ZONA EDUCATIVA</t>
  </si>
  <si>
    <t>FECHA DE ELABORACION</t>
  </si>
  <si>
    <t>NIVELES EDUCATIVOS Y CARACTERES</t>
  </si>
  <si>
    <t>GRADOS</t>
  </si>
  <si>
    <t>APROBADOS</t>
  </si>
  <si>
    <t>REPROBADOS</t>
  </si>
  <si>
    <t>INASISTENTE / NO VINCULADO</t>
  </si>
  <si>
    <t>TRANSFERIDOS/               TRASLADADOS (RETIRADOS OFICIALMENTE)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</si>
  <si>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</si>
  <si>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</si>
  <si>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</si>
  <si>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</si>
  <si>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</si>
  <si>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</si>
  <si>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</si>
  <si>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</si>
  <si>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</si>
  <si>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</si>
  <si>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</si>
  <si>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</si>
  <si>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</si>
  <si>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</si>
  <si>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</si>
  <si>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</si>
  <si>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</si>
  <si>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</si>
  <si>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</si>
  <si>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</si>
  <si>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</si>
  <si>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</si>
  <si>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</si>
  <si>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</si>
  <si>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</si>
  <si>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</si>
  <si>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</si>
  <si>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</si>
  <si>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</si>
  <si>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</si>
  <si>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</si>
  <si>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</si>
  <si>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</si>
  <si>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</si>
  <si>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</si>
  <si>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DICIEMBRE 2023</t>
  </si>
  <si>
    <t>SEDE PRINCIPAL JM</t>
  </si>
  <si>
    <t>TRANSFERIDOS/ TRASLADADOS (RETIRADOS OFICIALMENTE)</t>
  </si>
  <si>
    <t>JOVENES Y ADULTOS (DECRETO 3011/1997)</t>
  </si>
  <si>
    <t>PISARREAL</t>
  </si>
  <si>
    <t>HOJA 1</t>
  </si>
  <si>
    <t>INSTEC- SEDE MONTEBELLO.</t>
  </si>
  <si>
    <t>NOVIEMBRE 22 de 2018</t>
  </si>
  <si>
    <t>DESERTORES</t>
  </si>
  <si>
    <t>TRANSFERIDOS/ TRASLADADOS</t>
  </si>
  <si>
    <t>24 DE NOVIEMBRE 2023</t>
  </si>
  <si>
    <t>SEDE LA ESPERANZA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</si>
</sst>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  <font>
      <sz val="8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/>
    <xf numFmtId="14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/>
    <xf numFmtId="0" fontId="7" fillId="2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/>
    <xf numFmtId="0" fontId="4" fillId="0" borderId="1" xfId="1" applyFont="1" applyBorder="1" applyAlignment="1">
      <alignment horizontal="center" vertical="center"/>
    </xf>
    <xf numFmtId="0" fontId="2" fillId="0" borderId="3" xfId="1" applyFont="1" applyBorder="1"/>
    <xf numFmtId="0" fontId="5" fillId="0" borderId="0" xfId="1" applyFont="1" applyAlignment="1">
      <alignment horizontal="left"/>
    </xf>
    <xf numFmtId="0" fontId="1" fillId="0" borderId="0" xfId="1" applyFont="1" applyAlignment="1"/>
    <xf numFmtId="0" fontId="5" fillId="0" borderId="12" xfId="1" applyFont="1" applyBorder="1" applyAlignment="1">
      <alignment horizontal="left" vertical="center"/>
    </xf>
    <xf numFmtId="0" fontId="2" fillId="0" borderId="12" xfId="1" applyFont="1" applyBorder="1"/>
    <xf numFmtId="1" fontId="5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12" xfId="1" applyNumberFormat="1" applyFont="1" applyBorder="1" applyAlignment="1">
      <alignment horizontal="left" vertical="center"/>
    </xf>
    <xf numFmtId="49" fontId="2" fillId="0" borderId="12" xfId="1" applyNumberFormat="1" applyFont="1" applyBorder="1"/>
    <xf numFmtId="0" fontId="6" fillId="2" borderId="7" xfId="1" applyFont="1" applyFill="1" applyBorder="1" applyAlignment="1">
      <alignment horizontal="center" vertical="center" wrapText="1"/>
    </xf>
    <xf numFmtId="0" fontId="2" fillId="0" borderId="8" xfId="1" applyFont="1" applyBorder="1"/>
    <xf numFmtId="0" fontId="2" fillId="0" borderId="11" xfId="1" applyFont="1" applyBorder="1"/>
    <xf numFmtId="0" fontId="2" fillId="0" borderId="5" xfId="1" applyFont="1" applyBorder="1"/>
    <xf numFmtId="0" fontId="7" fillId="2" borderId="13" xfId="1" applyFont="1" applyFill="1" applyBorder="1" applyAlignment="1">
      <alignment horizontal="center" vertical="center" wrapText="1"/>
    </xf>
    <xf numFmtId="0" fontId="2" fillId="0" borderId="4" xfId="1" applyFont="1" applyBorder="1"/>
    <xf numFmtId="0" fontId="5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4" xfId="1" applyFont="1" applyBorder="1"/>
    <xf numFmtId="0" fontId="7" fillId="2" borderId="7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2" fillId="0" borderId="15" xfId="1" applyFont="1" applyBorder="1"/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3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5" fontId="8" fillId="0" borderId="16" xfId="0" applyNumberFormat="1" applyFont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wrapText="1"/>
    </xf>
    <xf numFmtId="0" fontId="0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0" fillId="0" borderId="16" xfId="0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15" fillId="0" borderId="8" xfId="0" applyFont="1" applyBorder="1"/>
    <xf numFmtId="0" fontId="8" fillId="0" borderId="1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2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15" fillId="0" borderId="9" xfId="0" applyFont="1" applyBorder="1"/>
    <xf numFmtId="0" fontId="15" fillId="0" borderId="1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11" xfId="0" applyFont="1" applyBorder="1"/>
    <xf numFmtId="0" fontId="15" fillId="0" borderId="5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/>
    <xf numFmtId="0" fontId="8" fillId="0" borderId="12" xfId="0" applyFont="1" applyBorder="1" applyAlignment="1">
      <alignment horizontal="left" vertical="center"/>
    </xf>
    <xf numFmtId="0" fontId="15" fillId="0" borderId="12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1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0" xfId="0" applyFont="1"/>
    <xf numFmtId="0" fontId="10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14" xfId="0" applyFont="1" applyBorder="1"/>
    <xf numFmtId="0" fontId="11" fillId="0" borderId="0" xfId="0" applyFont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5" fillId="0" borderId="15" xfId="0" applyFont="1" applyBorder="1"/>
  </cellXfs>
  <cellStyles count="2">
    <cellStyle name="Normal" xfId="0" builtinId="0"/>
    <cellStyle name="Normal 2" xfId="1" xr:uid="{6FDCFE8B-1D98-4496-83C8-A014FD38750E}"/>
  </cellStyles>
  <dxfs count="1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28575</xdr:rowOff>
    </xdr:from>
    <xdr:ext cx="1238250" cy="523875"/>
    <xdr:pic>
      <xdr:nvPicPr>
        <xdr:cNvPr id="4" name="image1.jpg">
          <a:extLst>
            <a:ext uri="{FF2B5EF4-FFF2-40B4-BE49-F238E27FC236}">
              <a16:creationId xmlns:a16="http://schemas.microsoft.com/office/drawing/2014/main" id="{BE96BFE8-4873-4BE3-8B22-786C59ED59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219075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38100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B8C62922-0A82-4AEE-80C6-48C578347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238125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47625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B8C4A77E-CAE2-4A84-9418-F4A96D6E75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47650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38100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559D2A1E-8D9F-4D21-B8CB-7F3D67526A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38125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872C6F2C-FBAC-4359-87B5-C578D4DD97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4300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47625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D0586109-0F12-47B6-AEE9-FDBF6F8A04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47650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28575</xdr:rowOff>
    </xdr:from>
    <xdr:ext cx="123825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77264AE1-42E9-428B-85E9-2E5570AF42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228600"/>
          <a:ext cx="12382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0C72-6089-461E-8952-EF891CD08E81}">
  <dimension ref="A1:Z1000"/>
  <sheetViews>
    <sheetView tabSelected="1" workbookViewId="0">
      <selection activeCell="J11" sqref="J11"/>
    </sheetView>
  </sheetViews>
  <sheetFormatPr baseColWidth="10" defaultRowHeight="15"/>
  <sheetData>
    <row r="1" spans="1:26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1"/>
      <c r="B2" s="35"/>
      <c r="C2" s="44" t="s">
        <v>0</v>
      </c>
      <c r="D2" s="25"/>
      <c r="E2" s="25"/>
      <c r="F2" s="25"/>
      <c r="G2" s="25"/>
      <c r="H2" s="25"/>
      <c r="I2" s="25"/>
      <c r="J2" s="25"/>
      <c r="K2" s="23"/>
      <c r="L2" s="45" t="s">
        <v>1</v>
      </c>
      <c r="M2" s="2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42"/>
      <c r="B3" s="43"/>
      <c r="C3" s="44" t="s">
        <v>2</v>
      </c>
      <c r="D3" s="25"/>
      <c r="E3" s="25"/>
      <c r="F3" s="25"/>
      <c r="G3" s="25"/>
      <c r="H3" s="25"/>
      <c r="I3" s="25"/>
      <c r="J3" s="25"/>
      <c r="K3" s="23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36"/>
      <c r="B4" s="37"/>
      <c r="C4" s="44" t="s">
        <v>4</v>
      </c>
      <c r="D4" s="25"/>
      <c r="E4" s="25"/>
      <c r="F4" s="25"/>
      <c r="G4" s="25"/>
      <c r="H4" s="25"/>
      <c r="I4" s="25"/>
      <c r="J4" s="25"/>
      <c r="K4" s="23"/>
      <c r="L4" s="46"/>
      <c r="M4" s="2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26" t="s">
        <v>6</v>
      </c>
      <c r="B8" s="27"/>
      <c r="C8" s="27"/>
      <c r="D8" s="28" t="s">
        <v>7</v>
      </c>
      <c r="E8" s="29"/>
      <c r="F8" s="29"/>
      <c r="G8" s="10"/>
      <c r="H8" s="11" t="s">
        <v>8</v>
      </c>
      <c r="I8" s="30">
        <v>154405000161</v>
      </c>
      <c r="J8" s="29"/>
      <c r="K8" s="12" t="s">
        <v>9</v>
      </c>
      <c r="L8" s="28" t="s">
        <v>10</v>
      </c>
      <c r="M8" s="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9"/>
      <c r="B9" s="9"/>
      <c r="C9" s="13"/>
      <c r="D9" s="40" t="s">
        <v>55</v>
      </c>
      <c r="E9" s="40"/>
      <c r="F9" s="40"/>
      <c r="G9" s="13"/>
      <c r="H9" s="13"/>
      <c r="I9" s="13"/>
      <c r="J9" s="13"/>
      <c r="K9" s="13"/>
      <c r="L9" s="13"/>
      <c r="M9" s="10"/>
      <c r="N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9" t="s">
        <v>11</v>
      </c>
      <c r="B10" s="9"/>
      <c r="C10" s="28"/>
      <c r="D10" s="29"/>
      <c r="E10" s="29"/>
      <c r="F10" s="29"/>
      <c r="G10" s="31" t="s">
        <v>12</v>
      </c>
      <c r="H10" s="27"/>
      <c r="I10" s="32" t="s">
        <v>54</v>
      </c>
      <c r="J10" s="33"/>
      <c r="K10" s="33"/>
      <c r="L10" s="33"/>
      <c r="M10" s="33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9.75" customHeight="1">
      <c r="A12" s="34" t="s">
        <v>13</v>
      </c>
      <c r="B12" s="35"/>
      <c r="C12" s="38" t="s">
        <v>14</v>
      </c>
      <c r="D12" s="22" t="s">
        <v>15</v>
      </c>
      <c r="E12" s="23"/>
      <c r="F12" s="22" t="s">
        <v>16</v>
      </c>
      <c r="G12" s="23"/>
      <c r="H12" s="22" t="s">
        <v>17</v>
      </c>
      <c r="I12" s="23"/>
      <c r="J12" s="22" t="s">
        <v>18</v>
      </c>
      <c r="K12" s="23"/>
      <c r="L12" s="22" t="s">
        <v>19</v>
      </c>
      <c r="M12" s="2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7.5" customHeight="1">
      <c r="A13" s="36"/>
      <c r="B13" s="37"/>
      <c r="C13" s="39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8" t="s">
        <v>22</v>
      </c>
      <c r="B14" s="35"/>
      <c r="C14" s="6" t="s">
        <v>23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2"/>
      <c r="B15" s="43"/>
      <c r="C15" s="6" t="s">
        <v>24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2"/>
      <c r="B16" s="43"/>
      <c r="C16" s="6" t="s">
        <v>25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36"/>
      <c r="B17" s="37"/>
      <c r="C17" s="6" t="s">
        <v>26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8" t="s">
        <v>27</v>
      </c>
      <c r="B18" s="35"/>
      <c r="C18" s="6" t="s">
        <v>28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2"/>
      <c r="B19" s="43"/>
      <c r="C19" s="6" t="s">
        <v>29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2"/>
      <c r="B20" s="43"/>
      <c r="C20" s="6" t="s">
        <v>30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2"/>
      <c r="B21" s="43"/>
      <c r="C21" s="6" t="s">
        <v>31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2"/>
      <c r="B22" s="43"/>
      <c r="C22" s="6" t="s">
        <v>32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36"/>
      <c r="B23" s="37"/>
      <c r="C23" s="6" t="s">
        <v>26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8" t="s">
        <v>33</v>
      </c>
      <c r="B24" s="35"/>
      <c r="C24" s="6" t="s">
        <v>34</v>
      </c>
      <c r="D24" s="6">
        <v>50</v>
      </c>
      <c r="E24" s="6">
        <v>56</v>
      </c>
      <c r="F24" s="6">
        <v>1</v>
      </c>
      <c r="G24" s="6">
        <v>0</v>
      </c>
      <c r="H24" s="6">
        <v>0</v>
      </c>
      <c r="I24" s="6">
        <v>0</v>
      </c>
      <c r="J24" s="6">
        <v>6</v>
      </c>
      <c r="K24" s="6">
        <v>9</v>
      </c>
      <c r="L24" s="6">
        <f>D24+F24+H24+J24</f>
        <v>57</v>
      </c>
      <c r="M24" s="6">
        <f>E24+G24+I24+K24</f>
        <v>65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2"/>
      <c r="B25" s="43"/>
      <c r="C25" s="6" t="s">
        <v>35</v>
      </c>
      <c r="D25" s="6">
        <v>42</v>
      </c>
      <c r="E25" s="6">
        <v>54</v>
      </c>
      <c r="F25" s="6">
        <v>10</v>
      </c>
      <c r="G25" s="6">
        <v>5</v>
      </c>
      <c r="H25" s="6">
        <v>0</v>
      </c>
      <c r="I25" s="6">
        <v>0</v>
      </c>
      <c r="J25" s="6">
        <v>3</v>
      </c>
      <c r="K25" s="6">
        <v>6</v>
      </c>
      <c r="L25" s="6">
        <f t="shared" ref="L25:L27" si="0">D25+F25+H25+J25</f>
        <v>55</v>
      </c>
      <c r="M25" s="6">
        <f t="shared" ref="M25:M27" si="1">E25+G25+I25+K25</f>
        <v>65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2"/>
      <c r="B26" s="43"/>
      <c r="C26" s="6" t="s">
        <v>36</v>
      </c>
      <c r="D26" s="6">
        <v>54</v>
      </c>
      <c r="E26" s="6">
        <v>64</v>
      </c>
      <c r="F26" s="6">
        <v>4</v>
      </c>
      <c r="G26" s="6">
        <v>0</v>
      </c>
      <c r="H26" s="6">
        <v>0</v>
      </c>
      <c r="I26" s="6">
        <v>0</v>
      </c>
      <c r="J26" s="6">
        <v>7</v>
      </c>
      <c r="K26" s="6">
        <v>3</v>
      </c>
      <c r="L26" s="6">
        <f t="shared" si="0"/>
        <v>65</v>
      </c>
      <c r="M26" s="6">
        <f t="shared" si="1"/>
        <v>67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2"/>
      <c r="B27" s="43"/>
      <c r="C27" s="6" t="s">
        <v>37</v>
      </c>
      <c r="D27" s="6">
        <v>38</v>
      </c>
      <c r="E27" s="6">
        <v>54</v>
      </c>
      <c r="F27" s="6">
        <v>8</v>
      </c>
      <c r="G27" s="6">
        <v>2</v>
      </c>
      <c r="H27" s="6">
        <v>0</v>
      </c>
      <c r="I27" s="6">
        <v>0</v>
      </c>
      <c r="J27" s="6">
        <v>2</v>
      </c>
      <c r="K27" s="6">
        <v>2</v>
      </c>
      <c r="L27" s="6">
        <f t="shared" si="0"/>
        <v>48</v>
      </c>
      <c r="M27" s="6">
        <f t="shared" si="1"/>
        <v>58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36"/>
      <c r="B28" s="37"/>
      <c r="C28" s="6" t="s">
        <v>26</v>
      </c>
      <c r="D28" s="6">
        <f>SUM(D24:D27)</f>
        <v>184</v>
      </c>
      <c r="E28" s="6">
        <f t="shared" ref="E28:K28" si="2">SUM(E24:E27)</f>
        <v>228</v>
      </c>
      <c r="F28" s="6">
        <f t="shared" si="2"/>
        <v>23</v>
      </c>
      <c r="G28" s="6">
        <f t="shared" si="2"/>
        <v>7</v>
      </c>
      <c r="H28" s="6">
        <f t="shared" si="2"/>
        <v>0</v>
      </c>
      <c r="I28" s="6">
        <f t="shared" si="2"/>
        <v>0</v>
      </c>
      <c r="J28" s="6">
        <f t="shared" si="2"/>
        <v>18</v>
      </c>
      <c r="K28" s="6">
        <f t="shared" si="2"/>
        <v>20</v>
      </c>
      <c r="L28" s="6">
        <f>SUM(L24:L27)</f>
        <v>225</v>
      </c>
      <c r="M28" s="6">
        <f>SUM(M24:M27)</f>
        <v>255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38" t="s">
        <v>38</v>
      </c>
      <c r="B29" s="38" t="s">
        <v>39</v>
      </c>
      <c r="C29" s="6" t="s">
        <v>40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7"/>
      <c r="B30" s="47"/>
      <c r="C30" s="6" t="s">
        <v>41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7"/>
      <c r="B31" s="39"/>
      <c r="C31" s="6" t="s">
        <v>26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7"/>
      <c r="B32" s="38" t="s">
        <v>42</v>
      </c>
      <c r="C32" s="6" t="s">
        <v>40</v>
      </c>
      <c r="D32" s="6">
        <v>37</v>
      </c>
      <c r="E32" s="6">
        <v>83</v>
      </c>
      <c r="F32" s="6">
        <v>2</v>
      </c>
      <c r="G32" s="6">
        <v>3</v>
      </c>
      <c r="H32" s="6">
        <v>0</v>
      </c>
      <c r="I32" s="6">
        <v>0</v>
      </c>
      <c r="J32" s="6">
        <v>4</v>
      </c>
      <c r="K32" s="6">
        <v>7</v>
      </c>
      <c r="L32" s="6">
        <f>D32+F32+H32+J32</f>
        <v>43</v>
      </c>
      <c r="M32" s="6">
        <f>E32+G32+I32+K32</f>
        <v>93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7"/>
      <c r="B33" s="47"/>
      <c r="C33" s="6" t="s">
        <v>41</v>
      </c>
      <c r="D33" s="6">
        <v>39</v>
      </c>
      <c r="E33" s="6">
        <v>70</v>
      </c>
      <c r="F33" s="6">
        <v>0</v>
      </c>
      <c r="G33" s="6">
        <v>0</v>
      </c>
      <c r="H33" s="6">
        <v>0</v>
      </c>
      <c r="I33" s="6">
        <v>0</v>
      </c>
      <c r="J33" s="6">
        <v>4</v>
      </c>
      <c r="K33" s="6">
        <v>4</v>
      </c>
      <c r="L33" s="6">
        <f>D33+F33+H33+J33</f>
        <v>43</v>
      </c>
      <c r="M33" s="6">
        <f>E33+G33+I33+K33</f>
        <v>74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7"/>
      <c r="B34" s="47"/>
      <c r="C34" s="6" t="s">
        <v>43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7"/>
      <c r="B35" s="47"/>
      <c r="C35" s="6" t="s">
        <v>44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39"/>
      <c r="B36" s="39"/>
      <c r="C36" s="6" t="s">
        <v>26</v>
      </c>
      <c r="D36" s="6">
        <f>SUM(D32:D35)</f>
        <v>76</v>
      </c>
      <c r="E36" s="6">
        <f t="shared" ref="E36:K36" si="3">SUM(E32:E35)</f>
        <v>153</v>
      </c>
      <c r="F36" s="6">
        <f t="shared" si="3"/>
        <v>2</v>
      </c>
      <c r="G36" s="6">
        <f t="shared" si="3"/>
        <v>3</v>
      </c>
      <c r="H36" s="6">
        <f t="shared" si="3"/>
        <v>0</v>
      </c>
      <c r="I36" s="6">
        <f t="shared" si="3"/>
        <v>0</v>
      </c>
      <c r="J36" s="6">
        <f t="shared" si="3"/>
        <v>8</v>
      </c>
      <c r="K36" s="6">
        <f t="shared" si="3"/>
        <v>11</v>
      </c>
      <c r="L36" s="6">
        <f>SUM(L32:L35)</f>
        <v>86</v>
      </c>
      <c r="M36" s="6">
        <f>SUM(M32:M35)</f>
        <v>167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22" t="s">
        <v>45</v>
      </c>
      <c r="B37" s="25"/>
      <c r="C37" s="23"/>
      <c r="D37" s="6">
        <f>D28+D36</f>
        <v>260</v>
      </c>
      <c r="E37" s="6">
        <f t="shared" ref="E37:K37" si="4">E28+E36</f>
        <v>381</v>
      </c>
      <c r="F37" s="6">
        <f t="shared" si="4"/>
        <v>25</v>
      </c>
      <c r="G37" s="6">
        <f t="shared" si="4"/>
        <v>10</v>
      </c>
      <c r="H37" s="6">
        <f t="shared" si="4"/>
        <v>0</v>
      </c>
      <c r="I37" s="6">
        <f t="shared" si="4"/>
        <v>0</v>
      </c>
      <c r="J37" s="6">
        <f t="shared" si="4"/>
        <v>26</v>
      </c>
      <c r="K37" s="6">
        <f t="shared" si="4"/>
        <v>31</v>
      </c>
      <c r="L37" s="6">
        <f>L28+L36</f>
        <v>311</v>
      </c>
      <c r="M37" s="6">
        <f>M28+M36</f>
        <v>422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8" t="s">
        <v>46</v>
      </c>
      <c r="B39" s="38" t="s">
        <v>27</v>
      </c>
      <c r="C39" s="6" t="s">
        <v>47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2"/>
      <c r="B40" s="47"/>
      <c r="C40" s="6" t="s">
        <v>48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2"/>
      <c r="B41" s="39"/>
      <c r="C41" s="6" t="s">
        <v>26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2"/>
      <c r="B42" s="38" t="s">
        <v>33</v>
      </c>
      <c r="C42" s="6" t="s">
        <v>49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2"/>
      <c r="B43" s="47"/>
      <c r="C43" s="6" t="s">
        <v>50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2"/>
      <c r="B44" s="39"/>
      <c r="C44" s="6" t="s">
        <v>26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2"/>
      <c r="B45" s="38" t="s">
        <v>38</v>
      </c>
      <c r="C45" s="6" t="s">
        <v>51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2"/>
      <c r="B46" s="47"/>
      <c r="C46" s="6" t="s">
        <v>52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36"/>
      <c r="B47" s="39"/>
      <c r="C47" s="6" t="s">
        <v>26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9" t="s">
        <v>53</v>
      </c>
      <c r="B48" s="50"/>
      <c r="C48" s="35"/>
      <c r="D48" s="6"/>
      <c r="E48" s="6"/>
      <c r="F48" s="6"/>
      <c r="G48" s="6"/>
      <c r="H48" s="6"/>
      <c r="I48" s="6"/>
      <c r="J48" s="6"/>
      <c r="K48" s="6"/>
      <c r="L48" s="6"/>
      <c r="M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4">
    <mergeCell ref="A48:C48"/>
    <mergeCell ref="B39:B41"/>
    <mergeCell ref="B42:B44"/>
    <mergeCell ref="B45:B47"/>
    <mergeCell ref="A37:C37"/>
    <mergeCell ref="A39:A47"/>
    <mergeCell ref="B32:B36"/>
    <mergeCell ref="A14:B17"/>
    <mergeCell ref="A18:B23"/>
    <mergeCell ref="A24:B28"/>
    <mergeCell ref="A29:A36"/>
    <mergeCell ref="B29:B31"/>
    <mergeCell ref="A2:B4"/>
    <mergeCell ref="C2:K2"/>
    <mergeCell ref="L2:M2"/>
    <mergeCell ref="C3:K3"/>
    <mergeCell ref="C4:K4"/>
    <mergeCell ref="L4:M4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D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3914-F6EA-415D-99F7-F7D54B3C6413}">
  <dimension ref="A1:Z1000"/>
  <sheetViews>
    <sheetView workbookViewId="0">
      <selection activeCell="A2" sqref="A2:B4"/>
    </sheetView>
  </sheetViews>
  <sheetFormatPr baseColWidth="10" defaultRowHeight="15"/>
  <sheetData>
    <row r="1" spans="1:26" ht="15.75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thickBot="1">
      <c r="A2" s="64"/>
      <c r="B2" s="65"/>
      <c r="C2" s="70" t="s">
        <v>0</v>
      </c>
      <c r="D2" s="71"/>
      <c r="E2" s="71"/>
      <c r="F2" s="71"/>
      <c r="G2" s="71"/>
      <c r="H2" s="71"/>
      <c r="I2" s="71"/>
      <c r="J2" s="71"/>
      <c r="K2" s="72"/>
      <c r="L2" s="73" t="s">
        <v>1</v>
      </c>
      <c r="M2" s="7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thickBot="1">
      <c r="A3" s="63"/>
      <c r="B3" s="66"/>
      <c r="C3" s="70" t="s">
        <v>2</v>
      </c>
      <c r="D3" s="71"/>
      <c r="E3" s="71"/>
      <c r="F3" s="71"/>
      <c r="G3" s="71"/>
      <c r="H3" s="71"/>
      <c r="I3" s="71"/>
      <c r="J3" s="71"/>
      <c r="K3" s="72"/>
      <c r="L3" s="55">
        <v>40640</v>
      </c>
      <c r="M3" s="56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7"/>
      <c r="B4" s="68"/>
      <c r="C4" s="70" t="s">
        <v>4</v>
      </c>
      <c r="D4" s="71"/>
      <c r="E4" s="71"/>
      <c r="F4" s="71"/>
      <c r="G4" s="71"/>
      <c r="H4" s="71"/>
      <c r="I4" s="71"/>
      <c r="J4" s="71"/>
      <c r="K4" s="72"/>
      <c r="L4" s="76"/>
      <c r="M4" s="7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1"/>
      <c r="M5" s="51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thickBot="1">
      <c r="A6" s="73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4" customHeight="1" thickBot="1">
      <c r="A8" s="79" t="s">
        <v>6</v>
      </c>
      <c r="B8" s="79"/>
      <c r="C8" s="79"/>
      <c r="D8" s="80" t="s">
        <v>7</v>
      </c>
      <c r="E8" s="80"/>
      <c r="F8" s="80"/>
      <c r="G8" s="53"/>
      <c r="H8" s="59" t="s">
        <v>8</v>
      </c>
      <c r="I8" s="69">
        <v>154405000161</v>
      </c>
      <c r="J8" s="69"/>
      <c r="K8" s="58" t="s">
        <v>9</v>
      </c>
      <c r="L8" s="80" t="s">
        <v>10</v>
      </c>
      <c r="M8" s="80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A9" s="53"/>
      <c r="B9" s="53"/>
      <c r="C9" s="52"/>
      <c r="D9" s="52"/>
      <c r="E9" s="53"/>
      <c r="F9" s="53"/>
      <c r="G9" s="52"/>
      <c r="H9" s="52"/>
      <c r="I9" s="52"/>
      <c r="J9" s="52"/>
      <c r="K9" s="52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75" thickBot="1">
      <c r="A10" s="59" t="s">
        <v>11</v>
      </c>
      <c r="B10" s="53"/>
      <c r="C10" s="75"/>
      <c r="D10" s="75"/>
      <c r="E10" s="75"/>
      <c r="F10" s="75"/>
      <c r="G10" s="81" t="s">
        <v>12</v>
      </c>
      <c r="H10" s="81"/>
      <c r="I10" s="82">
        <v>45264</v>
      </c>
      <c r="J10" s="82"/>
      <c r="K10" s="82"/>
      <c r="L10" s="82"/>
      <c r="M10" s="82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.75" thickBot="1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33.75" customHeight="1" thickBot="1">
      <c r="A12" s="83" t="s">
        <v>13</v>
      </c>
      <c r="B12" s="84"/>
      <c r="C12" s="88" t="s">
        <v>14</v>
      </c>
      <c r="D12" s="90" t="s">
        <v>15</v>
      </c>
      <c r="E12" s="91"/>
      <c r="F12" s="90" t="s">
        <v>16</v>
      </c>
      <c r="G12" s="91"/>
      <c r="H12" s="90" t="s">
        <v>17</v>
      </c>
      <c r="I12" s="91"/>
      <c r="J12" s="90" t="s">
        <v>56</v>
      </c>
      <c r="K12" s="91"/>
      <c r="L12" s="90" t="s">
        <v>19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.75" thickBot="1">
      <c r="A13" s="85"/>
      <c r="B13" s="86"/>
      <c r="C13" s="89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.75" thickBot="1">
      <c r="A14" s="93" t="s">
        <v>22</v>
      </c>
      <c r="B14" s="94"/>
      <c r="C14" s="56" t="s">
        <v>23</v>
      </c>
      <c r="D14" s="102"/>
      <c r="E14" s="102"/>
      <c r="F14" s="102"/>
      <c r="G14" s="102"/>
      <c r="H14" s="102"/>
      <c r="I14" s="102"/>
      <c r="J14" s="102"/>
      <c r="K14" s="102"/>
      <c r="L14" s="56">
        <v>0</v>
      </c>
      <c r="M14" s="56"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.75" thickBot="1">
      <c r="A15" s="92"/>
      <c r="B15" s="87"/>
      <c r="C15" s="56" t="s">
        <v>24</v>
      </c>
      <c r="D15" s="102"/>
      <c r="E15" s="102"/>
      <c r="F15" s="102"/>
      <c r="G15" s="102"/>
      <c r="H15" s="102"/>
      <c r="I15" s="102"/>
      <c r="J15" s="102"/>
      <c r="K15" s="102"/>
      <c r="L15" s="56">
        <v>0</v>
      </c>
      <c r="M15" s="56"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92"/>
      <c r="B16" s="87"/>
      <c r="C16" s="56" t="s">
        <v>25</v>
      </c>
      <c r="D16" s="102"/>
      <c r="E16" s="102"/>
      <c r="F16" s="102"/>
      <c r="G16" s="102"/>
      <c r="H16" s="102"/>
      <c r="I16" s="102"/>
      <c r="J16" s="102"/>
      <c r="K16" s="102"/>
      <c r="L16" s="56">
        <v>0</v>
      </c>
      <c r="M16" s="56">
        <v>0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thickBot="1">
      <c r="A17" s="95"/>
      <c r="B17" s="96"/>
      <c r="C17" s="56" t="s">
        <v>26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thickBot="1">
      <c r="A18" s="93" t="s">
        <v>27</v>
      </c>
      <c r="B18" s="94"/>
      <c r="C18" s="56" t="s">
        <v>28</v>
      </c>
      <c r="D18" s="102"/>
      <c r="E18" s="102"/>
      <c r="F18" s="102"/>
      <c r="G18" s="102"/>
      <c r="H18" s="102"/>
      <c r="I18" s="102"/>
      <c r="J18" s="102"/>
      <c r="K18" s="102"/>
      <c r="L18" s="56">
        <v>0</v>
      </c>
      <c r="M18" s="56">
        <v>0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thickBot="1">
      <c r="A19" s="92"/>
      <c r="B19" s="87"/>
      <c r="C19" s="56" t="s">
        <v>29</v>
      </c>
      <c r="D19" s="102"/>
      <c r="E19" s="102"/>
      <c r="F19" s="102"/>
      <c r="G19" s="102"/>
      <c r="H19" s="102"/>
      <c r="I19" s="102"/>
      <c r="J19" s="102"/>
      <c r="K19" s="102"/>
      <c r="L19" s="56">
        <v>0</v>
      </c>
      <c r="M19" s="56">
        <v>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thickBot="1">
      <c r="A20" s="92"/>
      <c r="B20" s="87"/>
      <c r="C20" s="56" t="s">
        <v>30</v>
      </c>
      <c r="D20" s="102"/>
      <c r="E20" s="102"/>
      <c r="F20" s="102"/>
      <c r="G20" s="102"/>
      <c r="H20" s="102"/>
      <c r="I20" s="102"/>
      <c r="J20" s="102"/>
      <c r="K20" s="102"/>
      <c r="L20" s="56">
        <v>0</v>
      </c>
      <c r="M20" s="56">
        <v>0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thickBot="1">
      <c r="A21" s="92"/>
      <c r="B21" s="87"/>
      <c r="C21" s="56" t="s">
        <v>31</v>
      </c>
      <c r="D21" s="102"/>
      <c r="E21" s="102"/>
      <c r="F21" s="102"/>
      <c r="G21" s="102"/>
      <c r="H21" s="102"/>
      <c r="I21" s="102"/>
      <c r="J21" s="102"/>
      <c r="K21" s="102"/>
      <c r="L21" s="56">
        <v>0</v>
      </c>
      <c r="M21" s="56">
        <v>0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thickBot="1">
      <c r="A22" s="92"/>
      <c r="B22" s="87"/>
      <c r="C22" s="56" t="s">
        <v>32</v>
      </c>
      <c r="D22" s="102"/>
      <c r="E22" s="102"/>
      <c r="F22" s="102"/>
      <c r="G22" s="102"/>
      <c r="H22" s="102"/>
      <c r="I22" s="102"/>
      <c r="J22" s="102"/>
      <c r="K22" s="102"/>
      <c r="L22" s="56">
        <v>0</v>
      </c>
      <c r="M22" s="56">
        <v>0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thickBot="1">
      <c r="A23" s="95"/>
      <c r="B23" s="96"/>
      <c r="C23" s="56" t="s">
        <v>26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thickBot="1">
      <c r="A24" s="93" t="s">
        <v>33</v>
      </c>
      <c r="B24" s="94"/>
      <c r="C24" s="56" t="s">
        <v>34</v>
      </c>
      <c r="D24" s="103">
        <v>58</v>
      </c>
      <c r="E24" s="103">
        <v>45</v>
      </c>
      <c r="F24" s="103">
        <v>3</v>
      </c>
      <c r="G24" s="103">
        <v>1</v>
      </c>
      <c r="H24" s="103"/>
      <c r="I24" s="103"/>
      <c r="J24" s="103">
        <v>8</v>
      </c>
      <c r="K24" s="103">
        <v>5</v>
      </c>
      <c r="L24" s="103">
        <v>69</v>
      </c>
      <c r="M24" s="103">
        <v>51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thickBot="1">
      <c r="A25" s="92"/>
      <c r="B25" s="87"/>
      <c r="C25" s="56" t="s">
        <v>35</v>
      </c>
      <c r="D25" s="103">
        <v>44</v>
      </c>
      <c r="E25" s="103">
        <v>44</v>
      </c>
      <c r="F25" s="103">
        <v>4</v>
      </c>
      <c r="G25" s="103">
        <v>1</v>
      </c>
      <c r="H25" s="103"/>
      <c r="I25" s="103"/>
      <c r="J25" s="103">
        <v>9</v>
      </c>
      <c r="K25" s="103">
        <v>8</v>
      </c>
      <c r="L25" s="103">
        <v>57</v>
      </c>
      <c r="M25" s="103">
        <v>53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thickBot="1">
      <c r="A26" s="92"/>
      <c r="B26" s="87"/>
      <c r="C26" s="56" t="s">
        <v>36</v>
      </c>
      <c r="D26" s="103">
        <v>44</v>
      </c>
      <c r="E26" s="103">
        <v>39</v>
      </c>
      <c r="F26" s="103">
        <v>7</v>
      </c>
      <c r="G26" s="103">
        <v>8</v>
      </c>
      <c r="H26" s="103"/>
      <c r="I26" s="103"/>
      <c r="J26" s="103">
        <v>12</v>
      </c>
      <c r="K26" s="103">
        <v>11</v>
      </c>
      <c r="L26" s="103">
        <v>63</v>
      </c>
      <c r="M26" s="103">
        <v>58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thickBot="1">
      <c r="A27" s="92"/>
      <c r="B27" s="87"/>
      <c r="C27" s="56" t="s">
        <v>37</v>
      </c>
      <c r="D27" s="103">
        <v>41</v>
      </c>
      <c r="E27" s="103">
        <v>43</v>
      </c>
      <c r="F27" s="103">
        <v>6</v>
      </c>
      <c r="G27" s="103">
        <v>0</v>
      </c>
      <c r="H27" s="103"/>
      <c r="I27" s="103"/>
      <c r="J27" s="103">
        <v>5</v>
      </c>
      <c r="K27" s="103">
        <v>6</v>
      </c>
      <c r="L27" s="103">
        <v>53</v>
      </c>
      <c r="M27" s="103">
        <v>49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thickBot="1">
      <c r="A28" s="95"/>
      <c r="B28" s="96"/>
      <c r="C28" s="56" t="s">
        <v>26</v>
      </c>
      <c r="D28" s="56">
        <v>187</v>
      </c>
      <c r="E28" s="56">
        <v>171</v>
      </c>
      <c r="F28" s="56">
        <v>20</v>
      </c>
      <c r="G28" s="56">
        <v>10</v>
      </c>
      <c r="H28" s="62">
        <v>0</v>
      </c>
      <c r="I28" s="62">
        <v>0</v>
      </c>
      <c r="J28" s="56">
        <v>34</v>
      </c>
      <c r="K28" s="56">
        <v>30</v>
      </c>
      <c r="L28" s="56">
        <v>242</v>
      </c>
      <c r="M28" s="56">
        <v>211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thickBot="1">
      <c r="A29" s="88" t="s">
        <v>38</v>
      </c>
      <c r="B29" s="88" t="s">
        <v>39</v>
      </c>
      <c r="C29" s="56" t="s">
        <v>40</v>
      </c>
      <c r="D29" s="102"/>
      <c r="E29" s="102"/>
      <c r="F29" s="102"/>
      <c r="G29" s="102"/>
      <c r="H29" s="102"/>
      <c r="I29" s="102"/>
      <c r="J29" s="102"/>
      <c r="K29" s="102"/>
      <c r="L29" s="56">
        <v>0</v>
      </c>
      <c r="M29" s="56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thickBot="1">
      <c r="A30" s="97"/>
      <c r="B30" s="97"/>
      <c r="C30" s="56" t="s">
        <v>41</v>
      </c>
      <c r="D30" s="102"/>
      <c r="E30" s="102"/>
      <c r="F30" s="102"/>
      <c r="G30" s="102"/>
      <c r="H30" s="102"/>
      <c r="I30" s="102"/>
      <c r="J30" s="102"/>
      <c r="K30" s="102"/>
      <c r="L30" s="56">
        <v>0</v>
      </c>
      <c r="M30" s="56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thickBot="1">
      <c r="A31" s="97"/>
      <c r="B31" s="89"/>
      <c r="C31" s="56" t="s">
        <v>26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97"/>
      <c r="B32" s="88" t="s">
        <v>42</v>
      </c>
      <c r="C32" s="56" t="s">
        <v>40</v>
      </c>
      <c r="D32" s="103">
        <v>76</v>
      </c>
      <c r="E32" s="103">
        <v>26</v>
      </c>
      <c r="F32" s="103">
        <v>10</v>
      </c>
      <c r="G32" s="103">
        <v>2</v>
      </c>
      <c r="H32" s="103"/>
      <c r="I32" s="103"/>
      <c r="J32" s="103">
        <v>10</v>
      </c>
      <c r="K32" s="103">
        <v>8</v>
      </c>
      <c r="L32" s="103">
        <v>96</v>
      </c>
      <c r="M32" s="103">
        <v>36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thickBot="1">
      <c r="A33" s="97"/>
      <c r="B33" s="97"/>
      <c r="C33" s="56" t="s">
        <v>41</v>
      </c>
      <c r="D33" s="103">
        <v>72</v>
      </c>
      <c r="E33" s="103">
        <v>34</v>
      </c>
      <c r="F33" s="103"/>
      <c r="G33" s="103"/>
      <c r="H33" s="103"/>
      <c r="I33" s="103"/>
      <c r="J33" s="103">
        <v>3</v>
      </c>
      <c r="K33" s="103">
        <v>2</v>
      </c>
      <c r="L33" s="103">
        <v>75</v>
      </c>
      <c r="M33" s="103">
        <v>36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thickBot="1">
      <c r="A34" s="97"/>
      <c r="B34" s="97"/>
      <c r="C34" s="56" t="s">
        <v>43</v>
      </c>
      <c r="D34" s="102"/>
      <c r="E34" s="102"/>
      <c r="F34" s="102"/>
      <c r="G34" s="102"/>
      <c r="H34" s="102"/>
      <c r="I34" s="102"/>
      <c r="J34" s="102"/>
      <c r="K34" s="102"/>
      <c r="L34" s="56">
        <v>0</v>
      </c>
      <c r="M34" s="56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thickBot="1">
      <c r="A35" s="97"/>
      <c r="B35" s="97"/>
      <c r="C35" s="56" t="s">
        <v>44</v>
      </c>
      <c r="D35" s="102"/>
      <c r="E35" s="102"/>
      <c r="F35" s="102"/>
      <c r="G35" s="102"/>
      <c r="H35" s="102"/>
      <c r="I35" s="102"/>
      <c r="J35" s="102"/>
      <c r="K35" s="102"/>
      <c r="L35" s="56">
        <v>0</v>
      </c>
      <c r="M35" s="56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thickBot="1">
      <c r="A36" s="89"/>
      <c r="B36" s="89"/>
      <c r="C36" s="56" t="s">
        <v>26</v>
      </c>
      <c r="D36" s="56">
        <v>148</v>
      </c>
      <c r="E36" s="56">
        <v>60</v>
      </c>
      <c r="F36" s="56">
        <v>10</v>
      </c>
      <c r="G36" s="56">
        <v>2</v>
      </c>
      <c r="H36" s="62">
        <v>0</v>
      </c>
      <c r="I36" s="62">
        <v>0</v>
      </c>
      <c r="J36" s="56">
        <v>13</v>
      </c>
      <c r="K36" s="56">
        <v>10</v>
      </c>
      <c r="L36" s="56">
        <v>171</v>
      </c>
      <c r="M36" s="56">
        <v>72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thickBot="1">
      <c r="A37" s="90" t="s">
        <v>45</v>
      </c>
      <c r="B37" s="98"/>
      <c r="C37" s="91"/>
      <c r="D37" s="56">
        <v>335</v>
      </c>
      <c r="E37" s="56">
        <v>231</v>
      </c>
      <c r="F37" s="56">
        <v>30</v>
      </c>
      <c r="G37" s="56">
        <v>12</v>
      </c>
      <c r="H37" s="62">
        <v>0</v>
      </c>
      <c r="I37" s="62">
        <v>0</v>
      </c>
      <c r="J37" s="56">
        <v>47</v>
      </c>
      <c r="K37" s="56">
        <v>40</v>
      </c>
      <c r="L37" s="56">
        <v>413</v>
      </c>
      <c r="M37" s="56">
        <v>283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thickBot="1">
      <c r="A38" s="51"/>
      <c r="B38" s="51"/>
      <c r="C38" s="51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thickBot="1">
      <c r="A39" s="88" t="s">
        <v>57</v>
      </c>
      <c r="B39" s="88" t="s">
        <v>27</v>
      </c>
      <c r="C39" s="56" t="s">
        <v>47</v>
      </c>
      <c r="D39" s="102"/>
      <c r="E39" s="102"/>
      <c r="F39" s="102"/>
      <c r="G39" s="102"/>
      <c r="H39" s="102"/>
      <c r="I39" s="102"/>
      <c r="J39" s="102"/>
      <c r="K39" s="102"/>
      <c r="L39" s="56">
        <v>0</v>
      </c>
      <c r="M39" s="56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thickBot="1">
      <c r="A40" s="97"/>
      <c r="B40" s="97"/>
      <c r="C40" s="56" t="s">
        <v>48</v>
      </c>
      <c r="D40" s="102"/>
      <c r="E40" s="102"/>
      <c r="F40" s="102"/>
      <c r="G40" s="102"/>
      <c r="H40" s="102"/>
      <c r="I40" s="102"/>
      <c r="J40" s="102"/>
      <c r="K40" s="102"/>
      <c r="L40" s="56">
        <v>0</v>
      </c>
      <c r="M40" s="56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thickBot="1">
      <c r="A41" s="97"/>
      <c r="B41" s="89"/>
      <c r="C41" s="56" t="s">
        <v>26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thickBot="1">
      <c r="A42" s="97"/>
      <c r="B42" s="88" t="s">
        <v>33</v>
      </c>
      <c r="C42" s="56" t="s">
        <v>49</v>
      </c>
      <c r="D42" s="102"/>
      <c r="E42" s="102"/>
      <c r="F42" s="102"/>
      <c r="G42" s="102"/>
      <c r="H42" s="102"/>
      <c r="I42" s="102"/>
      <c r="J42" s="102"/>
      <c r="K42" s="102"/>
      <c r="L42" s="56">
        <v>0</v>
      </c>
      <c r="M42" s="56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thickBot="1">
      <c r="A43" s="97"/>
      <c r="B43" s="97"/>
      <c r="C43" s="56" t="s">
        <v>50</v>
      </c>
      <c r="D43" s="102"/>
      <c r="E43" s="102"/>
      <c r="F43" s="102"/>
      <c r="G43" s="102"/>
      <c r="H43" s="102"/>
      <c r="I43" s="102"/>
      <c r="J43" s="102"/>
      <c r="K43" s="102"/>
      <c r="L43" s="56">
        <v>0</v>
      </c>
      <c r="M43" s="56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thickBot="1">
      <c r="A44" s="97"/>
      <c r="B44" s="89"/>
      <c r="C44" s="56" t="s">
        <v>26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thickBot="1">
      <c r="A45" s="97"/>
      <c r="B45" s="88" t="s">
        <v>38</v>
      </c>
      <c r="C45" s="56" t="s">
        <v>51</v>
      </c>
      <c r="D45" s="102"/>
      <c r="E45" s="102"/>
      <c r="F45" s="102"/>
      <c r="G45" s="102"/>
      <c r="H45" s="102"/>
      <c r="I45" s="102"/>
      <c r="J45" s="102"/>
      <c r="K45" s="102"/>
      <c r="L45" s="56">
        <v>0</v>
      </c>
      <c r="M45" s="56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thickBot="1">
      <c r="A46" s="97"/>
      <c r="B46" s="97"/>
      <c r="C46" s="56" t="s">
        <v>52</v>
      </c>
      <c r="D46" s="102"/>
      <c r="E46" s="102"/>
      <c r="F46" s="102"/>
      <c r="G46" s="102"/>
      <c r="H46" s="102"/>
      <c r="I46" s="102"/>
      <c r="J46" s="102"/>
      <c r="K46" s="102"/>
      <c r="L46" s="56">
        <v>0</v>
      </c>
      <c r="M46" s="56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thickBot="1">
      <c r="A47" s="89"/>
      <c r="B47" s="89"/>
      <c r="C47" s="56" t="s">
        <v>26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thickBot="1">
      <c r="A48" s="99" t="s">
        <v>53</v>
      </c>
      <c r="B48" s="99"/>
      <c r="C48" s="94"/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7A2C-DDC0-4924-9BA6-137C8B8C7521}">
  <dimension ref="A1:Z1000"/>
  <sheetViews>
    <sheetView workbookViewId="0">
      <selection activeCell="A2" sqref="A2:B4"/>
    </sheetView>
  </sheetViews>
  <sheetFormatPr baseColWidth="10" defaultRowHeight="15"/>
  <sheetData>
    <row r="1" spans="1:26" ht="15.75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thickBot="1">
      <c r="A2" s="64"/>
      <c r="B2" s="65"/>
      <c r="C2" s="70" t="s">
        <v>0</v>
      </c>
      <c r="D2" s="71"/>
      <c r="E2" s="71"/>
      <c r="F2" s="71"/>
      <c r="G2" s="71"/>
      <c r="H2" s="71"/>
      <c r="I2" s="71"/>
      <c r="J2" s="71"/>
      <c r="K2" s="72"/>
      <c r="L2" s="73" t="s">
        <v>1</v>
      </c>
      <c r="M2" s="7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thickBot="1">
      <c r="A3" s="63"/>
      <c r="B3" s="66"/>
      <c r="C3" s="70" t="s">
        <v>2</v>
      </c>
      <c r="D3" s="71"/>
      <c r="E3" s="71"/>
      <c r="F3" s="71"/>
      <c r="G3" s="71"/>
      <c r="H3" s="71"/>
      <c r="I3" s="71"/>
      <c r="J3" s="71"/>
      <c r="K3" s="72"/>
      <c r="L3" s="55">
        <v>40640</v>
      </c>
      <c r="M3" s="56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7"/>
      <c r="B4" s="68"/>
      <c r="C4" s="70" t="s">
        <v>4</v>
      </c>
      <c r="D4" s="71"/>
      <c r="E4" s="71"/>
      <c r="F4" s="71"/>
      <c r="G4" s="71"/>
      <c r="H4" s="71"/>
      <c r="I4" s="71"/>
      <c r="J4" s="71"/>
      <c r="K4" s="72"/>
      <c r="L4" s="76"/>
      <c r="M4" s="7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1"/>
      <c r="M5" s="51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thickBot="1">
      <c r="A6" s="73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4" customHeight="1" thickBot="1">
      <c r="A8" s="79" t="s">
        <v>6</v>
      </c>
      <c r="B8" s="79"/>
      <c r="C8" s="79"/>
      <c r="D8" s="80" t="s">
        <v>7</v>
      </c>
      <c r="E8" s="80"/>
      <c r="F8" s="80"/>
      <c r="G8" s="53"/>
      <c r="H8" s="59" t="s">
        <v>8</v>
      </c>
      <c r="I8" s="69">
        <v>154405000161</v>
      </c>
      <c r="J8" s="69"/>
      <c r="K8" s="58" t="s">
        <v>9</v>
      </c>
      <c r="L8" s="80" t="s">
        <v>10</v>
      </c>
      <c r="M8" s="80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A9" s="53"/>
      <c r="B9" s="53"/>
      <c r="C9" s="52"/>
      <c r="D9" s="52"/>
      <c r="E9" s="53"/>
      <c r="F9" s="53"/>
      <c r="G9" s="52"/>
      <c r="H9" s="52"/>
      <c r="I9" s="52"/>
      <c r="J9" s="52"/>
      <c r="K9" s="52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75" thickBot="1">
      <c r="A10" s="59" t="s">
        <v>11</v>
      </c>
      <c r="B10" s="53"/>
      <c r="C10" s="80" t="s">
        <v>58</v>
      </c>
      <c r="D10" s="80"/>
      <c r="E10" s="80"/>
      <c r="F10" s="80"/>
      <c r="G10" s="81" t="s">
        <v>12</v>
      </c>
      <c r="H10" s="81"/>
      <c r="I10" s="82">
        <v>45260</v>
      </c>
      <c r="J10" s="82"/>
      <c r="K10" s="82"/>
      <c r="L10" s="82"/>
      <c r="M10" s="82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.75" thickBot="1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33.75" customHeight="1" thickBot="1">
      <c r="A12" s="83" t="s">
        <v>13</v>
      </c>
      <c r="B12" s="84"/>
      <c r="C12" s="88" t="s">
        <v>14</v>
      </c>
      <c r="D12" s="90" t="s">
        <v>15</v>
      </c>
      <c r="E12" s="91"/>
      <c r="F12" s="90" t="s">
        <v>16</v>
      </c>
      <c r="G12" s="91"/>
      <c r="H12" s="90" t="s">
        <v>17</v>
      </c>
      <c r="I12" s="91"/>
      <c r="J12" s="90" t="s">
        <v>56</v>
      </c>
      <c r="K12" s="91"/>
      <c r="L12" s="90" t="s">
        <v>19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.75" thickBot="1">
      <c r="A13" s="85"/>
      <c r="B13" s="86"/>
      <c r="C13" s="89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.75" thickBot="1">
      <c r="A14" s="93" t="s">
        <v>22</v>
      </c>
      <c r="B14" s="94"/>
      <c r="C14" s="56" t="s">
        <v>23</v>
      </c>
      <c r="D14" s="102"/>
      <c r="E14" s="102"/>
      <c r="F14" s="102"/>
      <c r="G14" s="102"/>
      <c r="H14" s="102"/>
      <c r="I14" s="102"/>
      <c r="J14" s="102"/>
      <c r="K14" s="102"/>
      <c r="L14" s="56">
        <v>0</v>
      </c>
      <c r="M14" s="56"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.75" thickBot="1">
      <c r="A15" s="92"/>
      <c r="B15" s="87"/>
      <c r="C15" s="56" t="s">
        <v>24</v>
      </c>
      <c r="D15" s="103"/>
      <c r="E15" s="103"/>
      <c r="F15" s="102"/>
      <c r="G15" s="102"/>
      <c r="H15" s="102"/>
      <c r="I15" s="102"/>
      <c r="J15" s="102"/>
      <c r="K15" s="102"/>
      <c r="L15" s="56">
        <v>0</v>
      </c>
      <c r="M15" s="56"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92"/>
      <c r="B16" s="87"/>
      <c r="C16" s="56" t="s">
        <v>25</v>
      </c>
      <c r="D16" s="101">
        <v>31</v>
      </c>
      <c r="E16" s="101">
        <v>24</v>
      </c>
      <c r="F16" s="56">
        <v>0</v>
      </c>
      <c r="G16" s="56">
        <v>0</v>
      </c>
      <c r="H16" s="101">
        <v>1</v>
      </c>
      <c r="I16" s="101">
        <v>1</v>
      </c>
      <c r="J16" s="101">
        <v>2</v>
      </c>
      <c r="K16" s="101">
        <v>7</v>
      </c>
      <c r="L16" s="56">
        <v>34</v>
      </c>
      <c r="M16" s="56">
        <v>32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thickBot="1">
      <c r="A17" s="95"/>
      <c r="B17" s="96"/>
      <c r="C17" s="56" t="s">
        <v>26</v>
      </c>
      <c r="D17" s="56">
        <v>31</v>
      </c>
      <c r="E17" s="56">
        <v>24</v>
      </c>
      <c r="F17" s="62">
        <v>0</v>
      </c>
      <c r="G17" s="62">
        <v>0</v>
      </c>
      <c r="H17" s="62">
        <v>0</v>
      </c>
      <c r="I17" s="62">
        <v>0</v>
      </c>
      <c r="J17" s="56">
        <v>2</v>
      </c>
      <c r="K17" s="56">
        <v>7</v>
      </c>
      <c r="L17" s="56">
        <v>34</v>
      </c>
      <c r="M17" s="56">
        <v>32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thickBot="1">
      <c r="A18" s="93" t="s">
        <v>27</v>
      </c>
      <c r="B18" s="94"/>
      <c r="C18" s="56" t="s">
        <v>28</v>
      </c>
      <c r="D18" s="101">
        <v>42</v>
      </c>
      <c r="E18" s="101">
        <v>45</v>
      </c>
      <c r="F18" s="101">
        <v>8</v>
      </c>
      <c r="G18" s="101">
        <v>4</v>
      </c>
      <c r="H18" s="56">
        <v>1</v>
      </c>
      <c r="I18" s="56">
        <v>1</v>
      </c>
      <c r="J18" s="101">
        <v>6</v>
      </c>
      <c r="K18" s="101">
        <v>8</v>
      </c>
      <c r="L18" s="56">
        <v>57</v>
      </c>
      <c r="M18" s="56">
        <v>58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thickBot="1">
      <c r="A19" s="92"/>
      <c r="B19" s="87"/>
      <c r="C19" s="56" t="s">
        <v>29</v>
      </c>
      <c r="D19" s="101">
        <v>44</v>
      </c>
      <c r="E19" s="101">
        <v>41</v>
      </c>
      <c r="F19" s="101">
        <v>3</v>
      </c>
      <c r="G19" s="101">
        <v>2</v>
      </c>
      <c r="H19" s="56">
        <v>1</v>
      </c>
      <c r="I19" s="56">
        <v>1</v>
      </c>
      <c r="J19" s="56">
        <v>7</v>
      </c>
      <c r="K19" s="56">
        <v>11</v>
      </c>
      <c r="L19" s="56">
        <v>55</v>
      </c>
      <c r="M19" s="56">
        <v>55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thickBot="1">
      <c r="A20" s="92"/>
      <c r="B20" s="87"/>
      <c r="C20" s="56" t="s">
        <v>30</v>
      </c>
      <c r="D20" s="101">
        <v>31</v>
      </c>
      <c r="E20" s="101">
        <v>40</v>
      </c>
      <c r="F20" s="101">
        <v>0</v>
      </c>
      <c r="G20" s="101">
        <v>1</v>
      </c>
      <c r="H20" s="101">
        <v>0</v>
      </c>
      <c r="I20" s="101">
        <v>0</v>
      </c>
      <c r="J20" s="101">
        <v>4</v>
      </c>
      <c r="K20" s="101">
        <v>7</v>
      </c>
      <c r="L20" s="56">
        <v>35</v>
      </c>
      <c r="M20" s="56">
        <v>48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thickBot="1">
      <c r="A21" s="92"/>
      <c r="B21" s="87"/>
      <c r="C21" s="56" t="s">
        <v>31</v>
      </c>
      <c r="D21" s="101">
        <v>41</v>
      </c>
      <c r="E21" s="101">
        <v>52</v>
      </c>
      <c r="F21" s="101">
        <v>0</v>
      </c>
      <c r="G21" s="101">
        <v>1</v>
      </c>
      <c r="H21" s="56">
        <v>0</v>
      </c>
      <c r="I21" s="56">
        <v>2</v>
      </c>
      <c r="J21" s="56">
        <v>2</v>
      </c>
      <c r="K21" s="56">
        <v>9</v>
      </c>
      <c r="L21" s="56">
        <v>43</v>
      </c>
      <c r="M21" s="56">
        <v>64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thickBot="1">
      <c r="A22" s="92"/>
      <c r="B22" s="87"/>
      <c r="C22" s="56" t="s">
        <v>32</v>
      </c>
      <c r="D22" s="101">
        <v>54</v>
      </c>
      <c r="E22" s="101">
        <v>46</v>
      </c>
      <c r="F22" s="101">
        <v>0</v>
      </c>
      <c r="G22" s="101">
        <v>0</v>
      </c>
      <c r="H22" s="56">
        <v>2</v>
      </c>
      <c r="I22" s="56">
        <v>1</v>
      </c>
      <c r="J22" s="56">
        <v>2</v>
      </c>
      <c r="K22" s="56">
        <v>2</v>
      </c>
      <c r="L22" s="56">
        <v>58</v>
      </c>
      <c r="M22" s="56">
        <v>49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thickBot="1">
      <c r="A23" s="95"/>
      <c r="B23" s="96"/>
      <c r="C23" s="56" t="s">
        <v>26</v>
      </c>
      <c r="D23" s="56">
        <v>212</v>
      </c>
      <c r="E23" s="56">
        <v>224</v>
      </c>
      <c r="F23" s="56">
        <v>11</v>
      </c>
      <c r="G23" s="56">
        <v>8</v>
      </c>
      <c r="H23" s="56">
        <v>4</v>
      </c>
      <c r="I23" s="56">
        <v>5</v>
      </c>
      <c r="J23" s="56">
        <v>21</v>
      </c>
      <c r="K23" s="56">
        <v>37</v>
      </c>
      <c r="L23" s="56">
        <v>248</v>
      </c>
      <c r="M23" s="56">
        <v>274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thickBot="1">
      <c r="A24" s="93" t="s">
        <v>33</v>
      </c>
      <c r="B24" s="94"/>
      <c r="C24" s="56" t="s">
        <v>34</v>
      </c>
      <c r="D24" s="102"/>
      <c r="E24" s="102"/>
      <c r="F24" s="102"/>
      <c r="G24" s="102"/>
      <c r="H24" s="102"/>
      <c r="I24" s="102"/>
      <c r="J24" s="102"/>
      <c r="K24" s="102"/>
      <c r="L24" s="56">
        <v>0</v>
      </c>
      <c r="M24" s="56">
        <v>0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thickBot="1">
      <c r="A25" s="92"/>
      <c r="B25" s="87"/>
      <c r="C25" s="56" t="s">
        <v>35</v>
      </c>
      <c r="D25" s="102"/>
      <c r="E25" s="102"/>
      <c r="F25" s="102"/>
      <c r="G25" s="102"/>
      <c r="H25" s="102"/>
      <c r="I25" s="102"/>
      <c r="J25" s="102"/>
      <c r="K25" s="102"/>
      <c r="L25" s="56">
        <v>0</v>
      </c>
      <c r="M25" s="56"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thickBot="1">
      <c r="A26" s="92"/>
      <c r="B26" s="87"/>
      <c r="C26" s="56" t="s">
        <v>36</v>
      </c>
      <c r="D26" s="102"/>
      <c r="E26" s="102"/>
      <c r="F26" s="102"/>
      <c r="G26" s="102"/>
      <c r="H26" s="102"/>
      <c r="I26" s="102"/>
      <c r="J26" s="102"/>
      <c r="K26" s="102"/>
      <c r="L26" s="56">
        <v>0</v>
      </c>
      <c r="M26" s="56"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thickBot="1">
      <c r="A27" s="92"/>
      <c r="B27" s="87"/>
      <c r="C27" s="56" t="s">
        <v>37</v>
      </c>
      <c r="D27" s="102"/>
      <c r="E27" s="102"/>
      <c r="F27" s="102"/>
      <c r="G27" s="102"/>
      <c r="H27" s="102"/>
      <c r="I27" s="102"/>
      <c r="J27" s="102"/>
      <c r="K27" s="102"/>
      <c r="L27" s="56">
        <v>0</v>
      </c>
      <c r="M27" s="56"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thickBot="1">
      <c r="A28" s="95"/>
      <c r="B28" s="96"/>
      <c r="C28" s="56" t="s">
        <v>26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thickBot="1">
      <c r="A29" s="88" t="s">
        <v>38</v>
      </c>
      <c r="B29" s="88" t="s">
        <v>39</v>
      </c>
      <c r="C29" s="56" t="s">
        <v>40</v>
      </c>
      <c r="D29" s="102"/>
      <c r="E29" s="102"/>
      <c r="F29" s="102"/>
      <c r="G29" s="102"/>
      <c r="H29" s="102"/>
      <c r="I29" s="102"/>
      <c r="J29" s="102"/>
      <c r="K29" s="102"/>
      <c r="L29" s="56">
        <v>0</v>
      </c>
      <c r="M29" s="56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thickBot="1">
      <c r="A30" s="97"/>
      <c r="B30" s="97"/>
      <c r="C30" s="56" t="s">
        <v>41</v>
      </c>
      <c r="D30" s="102"/>
      <c r="E30" s="102"/>
      <c r="F30" s="102"/>
      <c r="G30" s="102"/>
      <c r="H30" s="102"/>
      <c r="I30" s="102"/>
      <c r="J30" s="102"/>
      <c r="K30" s="102"/>
      <c r="L30" s="56">
        <v>0</v>
      </c>
      <c r="M30" s="56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thickBot="1">
      <c r="A31" s="97"/>
      <c r="B31" s="89"/>
      <c r="C31" s="56" t="s">
        <v>26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97"/>
      <c r="B32" s="88" t="s">
        <v>42</v>
      </c>
      <c r="C32" s="56" t="s">
        <v>40</v>
      </c>
      <c r="D32" s="102"/>
      <c r="E32" s="102"/>
      <c r="F32" s="102"/>
      <c r="G32" s="102"/>
      <c r="H32" s="102"/>
      <c r="I32" s="102"/>
      <c r="J32" s="102"/>
      <c r="K32" s="102"/>
      <c r="L32" s="56">
        <v>0</v>
      </c>
      <c r="M32" s="56"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thickBot="1">
      <c r="A33" s="97"/>
      <c r="B33" s="97"/>
      <c r="C33" s="56" t="s">
        <v>41</v>
      </c>
      <c r="D33" s="102"/>
      <c r="E33" s="102"/>
      <c r="F33" s="102"/>
      <c r="G33" s="102"/>
      <c r="H33" s="102"/>
      <c r="I33" s="102"/>
      <c r="J33" s="102"/>
      <c r="K33" s="102"/>
      <c r="L33" s="56">
        <v>0</v>
      </c>
      <c r="M33" s="56">
        <v>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thickBot="1">
      <c r="A34" s="97"/>
      <c r="B34" s="97"/>
      <c r="C34" s="56" t="s">
        <v>43</v>
      </c>
      <c r="D34" s="102"/>
      <c r="E34" s="102"/>
      <c r="F34" s="102"/>
      <c r="G34" s="102"/>
      <c r="H34" s="102"/>
      <c r="I34" s="102"/>
      <c r="J34" s="102"/>
      <c r="K34" s="102"/>
      <c r="L34" s="56">
        <v>0</v>
      </c>
      <c r="M34" s="56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thickBot="1">
      <c r="A35" s="97"/>
      <c r="B35" s="97"/>
      <c r="C35" s="56" t="s">
        <v>44</v>
      </c>
      <c r="D35" s="102"/>
      <c r="E35" s="102"/>
      <c r="F35" s="102"/>
      <c r="G35" s="102"/>
      <c r="H35" s="102"/>
      <c r="I35" s="102"/>
      <c r="J35" s="102"/>
      <c r="K35" s="102"/>
      <c r="L35" s="56">
        <v>0</v>
      </c>
      <c r="M35" s="56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thickBot="1">
      <c r="A36" s="89"/>
      <c r="B36" s="89"/>
      <c r="C36" s="56" t="s">
        <v>26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thickBot="1">
      <c r="A37" s="90" t="s">
        <v>45</v>
      </c>
      <c r="B37" s="98"/>
      <c r="C37" s="91"/>
      <c r="D37" s="56">
        <v>243</v>
      </c>
      <c r="E37" s="56">
        <v>248</v>
      </c>
      <c r="F37" s="56">
        <v>11</v>
      </c>
      <c r="G37" s="56">
        <v>8</v>
      </c>
      <c r="H37" s="56">
        <v>4</v>
      </c>
      <c r="I37" s="56">
        <v>5</v>
      </c>
      <c r="J37" s="56">
        <v>23</v>
      </c>
      <c r="K37" s="56">
        <v>44</v>
      </c>
      <c r="L37" s="56">
        <v>282</v>
      </c>
      <c r="M37" s="56">
        <v>306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thickBot="1">
      <c r="A38" s="51"/>
      <c r="B38" s="51"/>
      <c r="C38" s="51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thickBot="1">
      <c r="A39" s="88" t="s">
        <v>57</v>
      </c>
      <c r="B39" s="88" t="s">
        <v>27</v>
      </c>
      <c r="C39" s="56" t="s">
        <v>47</v>
      </c>
      <c r="D39" s="102"/>
      <c r="E39" s="102"/>
      <c r="F39" s="102"/>
      <c r="G39" s="102"/>
      <c r="H39" s="102"/>
      <c r="I39" s="102"/>
      <c r="J39" s="102"/>
      <c r="K39" s="102"/>
      <c r="L39" s="56">
        <v>0</v>
      </c>
      <c r="M39" s="56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thickBot="1">
      <c r="A40" s="97"/>
      <c r="B40" s="97"/>
      <c r="C40" s="56" t="s">
        <v>48</v>
      </c>
      <c r="D40" s="102"/>
      <c r="E40" s="102"/>
      <c r="F40" s="102"/>
      <c r="G40" s="102"/>
      <c r="H40" s="102"/>
      <c r="I40" s="102"/>
      <c r="J40" s="102"/>
      <c r="K40" s="102"/>
      <c r="L40" s="56">
        <v>0</v>
      </c>
      <c r="M40" s="56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thickBot="1">
      <c r="A41" s="97"/>
      <c r="B41" s="89"/>
      <c r="C41" s="56" t="s">
        <v>26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thickBot="1">
      <c r="A42" s="97"/>
      <c r="B42" s="88" t="s">
        <v>33</v>
      </c>
      <c r="C42" s="56" t="s">
        <v>49</v>
      </c>
      <c r="D42" s="102"/>
      <c r="E42" s="102"/>
      <c r="F42" s="102"/>
      <c r="G42" s="102"/>
      <c r="H42" s="102"/>
      <c r="I42" s="102"/>
      <c r="J42" s="102"/>
      <c r="K42" s="102"/>
      <c r="L42" s="56">
        <v>0</v>
      </c>
      <c r="M42" s="56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thickBot="1">
      <c r="A43" s="97"/>
      <c r="B43" s="97"/>
      <c r="C43" s="56" t="s">
        <v>50</v>
      </c>
      <c r="D43" s="102"/>
      <c r="E43" s="102"/>
      <c r="F43" s="102"/>
      <c r="G43" s="102"/>
      <c r="H43" s="102"/>
      <c r="I43" s="102"/>
      <c r="J43" s="102"/>
      <c r="K43" s="102"/>
      <c r="L43" s="56">
        <v>0</v>
      </c>
      <c r="M43" s="56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thickBot="1">
      <c r="A44" s="97"/>
      <c r="B44" s="89"/>
      <c r="C44" s="56" t="s">
        <v>26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thickBot="1">
      <c r="A45" s="97"/>
      <c r="B45" s="88" t="s">
        <v>38</v>
      </c>
      <c r="C45" s="56" t="s">
        <v>51</v>
      </c>
      <c r="D45" s="102"/>
      <c r="E45" s="102"/>
      <c r="F45" s="102"/>
      <c r="G45" s="102"/>
      <c r="H45" s="102"/>
      <c r="I45" s="102"/>
      <c r="J45" s="102"/>
      <c r="K45" s="102"/>
      <c r="L45" s="56">
        <v>0</v>
      </c>
      <c r="M45" s="56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thickBot="1">
      <c r="A46" s="97"/>
      <c r="B46" s="97"/>
      <c r="C46" s="56" t="s">
        <v>52</v>
      </c>
      <c r="D46" s="102"/>
      <c r="E46" s="102"/>
      <c r="F46" s="102"/>
      <c r="G46" s="102"/>
      <c r="H46" s="102"/>
      <c r="I46" s="102"/>
      <c r="J46" s="102"/>
      <c r="K46" s="102"/>
      <c r="L46" s="56">
        <v>0</v>
      </c>
      <c r="M46" s="56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thickBot="1">
      <c r="A47" s="89"/>
      <c r="B47" s="89"/>
      <c r="C47" s="56" t="s">
        <v>26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thickBot="1">
      <c r="A48" s="99" t="s">
        <v>53</v>
      </c>
      <c r="B48" s="99"/>
      <c r="C48" s="94"/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9DA1-B6E3-46CD-AA1C-09E135FBDC30}">
  <dimension ref="A1:Z1000"/>
  <sheetViews>
    <sheetView workbookViewId="0">
      <selection activeCell="A2" sqref="A2:B4"/>
    </sheetView>
  </sheetViews>
  <sheetFormatPr baseColWidth="10" defaultRowHeight="15"/>
  <sheetData>
    <row r="1" spans="1:26" ht="15.75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thickBot="1">
      <c r="A2" s="64"/>
      <c r="B2" s="65"/>
      <c r="C2" s="70" t="s">
        <v>0</v>
      </c>
      <c r="D2" s="71"/>
      <c r="E2" s="71"/>
      <c r="F2" s="71"/>
      <c r="G2" s="71"/>
      <c r="H2" s="71"/>
      <c r="I2" s="71"/>
      <c r="J2" s="71"/>
      <c r="K2" s="72"/>
      <c r="L2" s="73" t="s">
        <v>1</v>
      </c>
      <c r="M2" s="7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thickBot="1">
      <c r="A3" s="63"/>
      <c r="B3" s="66"/>
      <c r="C3" s="70" t="s">
        <v>2</v>
      </c>
      <c r="D3" s="71"/>
      <c r="E3" s="71"/>
      <c r="F3" s="71"/>
      <c r="G3" s="71"/>
      <c r="H3" s="71"/>
      <c r="I3" s="71"/>
      <c r="J3" s="71"/>
      <c r="K3" s="72"/>
      <c r="L3" s="55">
        <v>40640</v>
      </c>
      <c r="M3" s="56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7"/>
      <c r="B4" s="68"/>
      <c r="C4" s="70" t="s">
        <v>4</v>
      </c>
      <c r="D4" s="71"/>
      <c r="E4" s="71"/>
      <c r="F4" s="71"/>
      <c r="G4" s="71"/>
      <c r="H4" s="71"/>
      <c r="I4" s="71"/>
      <c r="J4" s="71"/>
      <c r="K4" s="72"/>
      <c r="L4" s="70" t="s">
        <v>59</v>
      </c>
      <c r="M4" s="72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1"/>
      <c r="M5" s="51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thickBot="1">
      <c r="A6" s="73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.75" thickBot="1">
      <c r="A8" s="79" t="s">
        <v>6</v>
      </c>
      <c r="B8" s="79"/>
      <c r="C8" s="79"/>
      <c r="D8" s="106" t="s">
        <v>60</v>
      </c>
      <c r="E8" s="106"/>
      <c r="F8" s="106"/>
      <c r="G8" s="106"/>
      <c r="H8" s="105" t="s">
        <v>8</v>
      </c>
      <c r="I8" s="75"/>
      <c r="J8" s="75"/>
      <c r="K8" s="58" t="s">
        <v>9</v>
      </c>
      <c r="L8" s="106" t="s">
        <v>10</v>
      </c>
      <c r="M8" s="106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A9" s="53"/>
      <c r="B9" s="53"/>
      <c r="C9" s="52"/>
      <c r="D9" s="52"/>
      <c r="E9" s="53"/>
      <c r="F9" s="53"/>
      <c r="G9" s="52"/>
      <c r="H9" s="52"/>
      <c r="I9" s="52"/>
      <c r="J9" s="52"/>
      <c r="K9" s="52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75" thickBot="1">
      <c r="A10" s="59" t="s">
        <v>11</v>
      </c>
      <c r="B10" s="53"/>
      <c r="C10" s="75"/>
      <c r="D10" s="75"/>
      <c r="E10" s="75"/>
      <c r="F10" s="75"/>
      <c r="G10" s="81" t="s">
        <v>12</v>
      </c>
      <c r="H10" s="81"/>
      <c r="I10" s="106" t="s">
        <v>61</v>
      </c>
      <c r="J10" s="106"/>
      <c r="K10" s="106"/>
      <c r="L10" s="106"/>
      <c r="M10" s="106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.75" thickBot="1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2.5" customHeight="1" thickBot="1">
      <c r="A12" s="83" t="s">
        <v>13</v>
      </c>
      <c r="B12" s="84"/>
      <c r="C12" s="88" t="s">
        <v>14</v>
      </c>
      <c r="D12" s="90" t="s">
        <v>15</v>
      </c>
      <c r="E12" s="91"/>
      <c r="F12" s="90" t="s">
        <v>16</v>
      </c>
      <c r="G12" s="91"/>
      <c r="H12" s="90" t="s">
        <v>62</v>
      </c>
      <c r="I12" s="91"/>
      <c r="J12" s="90" t="s">
        <v>63</v>
      </c>
      <c r="K12" s="91"/>
      <c r="L12" s="90" t="s">
        <v>26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.75" thickBot="1">
      <c r="A13" s="85"/>
      <c r="B13" s="86"/>
      <c r="C13" s="89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.75" thickBot="1">
      <c r="A14" s="93" t="s">
        <v>22</v>
      </c>
      <c r="B14" s="94"/>
      <c r="C14" s="100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.75" thickBot="1">
      <c r="A15" s="92"/>
      <c r="B15" s="87"/>
      <c r="C15" s="100" t="s">
        <v>24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92"/>
      <c r="B16" s="87"/>
      <c r="C16" s="100" t="s">
        <v>25</v>
      </c>
      <c r="D16" s="56">
        <v>11</v>
      </c>
      <c r="E16" s="56">
        <v>13</v>
      </c>
      <c r="F16" s="56">
        <v>0</v>
      </c>
      <c r="G16" s="56">
        <v>0</v>
      </c>
      <c r="H16" s="56">
        <v>0</v>
      </c>
      <c r="I16" s="56">
        <v>0</v>
      </c>
      <c r="J16" s="56">
        <v>1</v>
      </c>
      <c r="K16" s="56">
        <v>5</v>
      </c>
      <c r="L16" s="56">
        <v>12</v>
      </c>
      <c r="M16" s="56">
        <v>17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thickBot="1">
      <c r="A17" s="95"/>
      <c r="B17" s="96"/>
      <c r="C17" s="100" t="s">
        <v>26</v>
      </c>
      <c r="D17" s="102"/>
      <c r="E17" s="102"/>
      <c r="F17" s="62">
        <v>0</v>
      </c>
      <c r="G17" s="62">
        <v>0</v>
      </c>
      <c r="H17" s="62">
        <v>0</v>
      </c>
      <c r="I17" s="62">
        <v>0</v>
      </c>
      <c r="J17" s="56">
        <v>1</v>
      </c>
      <c r="K17" s="102"/>
      <c r="L17" s="56">
        <v>12</v>
      </c>
      <c r="M17" s="62">
        <v>17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thickBot="1">
      <c r="A18" s="93" t="s">
        <v>27</v>
      </c>
      <c r="B18" s="94"/>
      <c r="C18" s="100" t="s">
        <v>28</v>
      </c>
      <c r="D18" s="56">
        <v>19</v>
      </c>
      <c r="E18" s="56">
        <v>14</v>
      </c>
      <c r="F18" s="56">
        <v>0</v>
      </c>
      <c r="G18" s="56">
        <v>0</v>
      </c>
      <c r="H18" s="56">
        <v>0</v>
      </c>
      <c r="I18" s="56">
        <v>1</v>
      </c>
      <c r="J18" s="56">
        <v>3</v>
      </c>
      <c r="K18" s="56">
        <v>1</v>
      </c>
      <c r="L18" s="56">
        <v>16</v>
      </c>
      <c r="M18" s="56">
        <v>12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thickBot="1">
      <c r="A19" s="92"/>
      <c r="B19" s="87"/>
      <c r="C19" s="100" t="s">
        <v>29</v>
      </c>
      <c r="D19" s="56">
        <v>13</v>
      </c>
      <c r="E19" s="56">
        <v>11</v>
      </c>
      <c r="F19" s="56">
        <v>1</v>
      </c>
      <c r="G19" s="56">
        <v>2</v>
      </c>
      <c r="H19" s="56">
        <v>0</v>
      </c>
      <c r="I19" s="56">
        <v>3</v>
      </c>
      <c r="J19" s="56">
        <v>1</v>
      </c>
      <c r="K19" s="56">
        <v>0</v>
      </c>
      <c r="L19" s="56">
        <v>15</v>
      </c>
      <c r="M19" s="56">
        <v>16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thickBot="1">
      <c r="A20" s="92"/>
      <c r="B20" s="87"/>
      <c r="C20" s="100" t="s">
        <v>30</v>
      </c>
      <c r="D20" s="56">
        <v>16</v>
      </c>
      <c r="E20" s="56">
        <v>15</v>
      </c>
      <c r="F20" s="56">
        <v>0</v>
      </c>
      <c r="G20" s="56">
        <v>0</v>
      </c>
      <c r="H20" s="56">
        <v>0</v>
      </c>
      <c r="I20" s="56">
        <v>0</v>
      </c>
      <c r="J20" s="56">
        <v>2</v>
      </c>
      <c r="K20" s="56">
        <v>2</v>
      </c>
      <c r="L20" s="56">
        <v>14</v>
      </c>
      <c r="M20" s="56">
        <v>13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thickBot="1">
      <c r="A21" s="92"/>
      <c r="B21" s="87"/>
      <c r="C21" s="100" t="s">
        <v>31</v>
      </c>
      <c r="D21" s="56">
        <v>13</v>
      </c>
      <c r="E21" s="56">
        <v>17</v>
      </c>
      <c r="F21" s="56">
        <v>0</v>
      </c>
      <c r="G21" s="56">
        <v>0</v>
      </c>
      <c r="H21" s="56">
        <v>4</v>
      </c>
      <c r="I21" s="56">
        <v>3</v>
      </c>
      <c r="J21" s="56">
        <v>2</v>
      </c>
      <c r="K21" s="56">
        <v>4</v>
      </c>
      <c r="L21" s="56">
        <v>19</v>
      </c>
      <c r="M21" s="56">
        <v>24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thickBot="1">
      <c r="A22" s="92"/>
      <c r="B22" s="87"/>
      <c r="C22" s="100" t="s">
        <v>32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thickBot="1">
      <c r="A23" s="95"/>
      <c r="B23" s="96"/>
      <c r="C23" s="100" t="s">
        <v>26</v>
      </c>
      <c r="D23" s="56">
        <v>61</v>
      </c>
      <c r="E23" s="56">
        <v>57</v>
      </c>
      <c r="F23" s="56">
        <v>1</v>
      </c>
      <c r="G23" s="56">
        <v>2</v>
      </c>
      <c r="H23" s="56">
        <v>4</v>
      </c>
      <c r="I23" s="56">
        <v>3</v>
      </c>
      <c r="J23" s="56">
        <v>8</v>
      </c>
      <c r="K23" s="102"/>
      <c r="L23" s="56">
        <v>64</v>
      </c>
      <c r="M23" s="56">
        <v>65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thickBot="1">
      <c r="A24" s="93" t="s">
        <v>33</v>
      </c>
      <c r="B24" s="94"/>
      <c r="C24" s="56" t="s">
        <v>34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thickBot="1">
      <c r="A25" s="92"/>
      <c r="B25" s="87"/>
      <c r="C25" s="56" t="s">
        <v>35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thickBot="1">
      <c r="A26" s="92"/>
      <c r="B26" s="87"/>
      <c r="C26" s="56" t="s">
        <v>36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thickBot="1">
      <c r="A27" s="92"/>
      <c r="B27" s="87"/>
      <c r="C27" s="56" t="s">
        <v>37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thickBot="1">
      <c r="A28" s="95"/>
      <c r="B28" s="96"/>
      <c r="C28" s="56" t="s">
        <v>26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thickBot="1">
      <c r="A29" s="88" t="s">
        <v>38</v>
      </c>
      <c r="B29" s="88" t="s">
        <v>39</v>
      </c>
      <c r="C29" s="56" t="s">
        <v>40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thickBot="1">
      <c r="A30" s="97"/>
      <c r="B30" s="97"/>
      <c r="C30" s="56" t="s">
        <v>41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thickBot="1">
      <c r="A31" s="97"/>
      <c r="B31" s="89"/>
      <c r="C31" s="56" t="s">
        <v>26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97"/>
      <c r="B32" s="88" t="s">
        <v>42</v>
      </c>
      <c r="C32" s="56" t="s">
        <v>40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thickBot="1">
      <c r="A33" s="97"/>
      <c r="B33" s="97"/>
      <c r="C33" s="56" t="s">
        <v>41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thickBot="1">
      <c r="A34" s="97"/>
      <c r="B34" s="97"/>
      <c r="C34" s="56" t="s">
        <v>43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thickBot="1">
      <c r="A35" s="97"/>
      <c r="B35" s="97"/>
      <c r="C35" s="56" t="s">
        <v>44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thickBot="1">
      <c r="A36" s="89"/>
      <c r="B36" s="89"/>
      <c r="C36" s="56" t="s">
        <v>26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thickBot="1">
      <c r="A37" s="90" t="s">
        <v>45</v>
      </c>
      <c r="B37" s="98"/>
      <c r="C37" s="91"/>
      <c r="D37" s="56">
        <v>61</v>
      </c>
      <c r="E37" s="56">
        <v>57</v>
      </c>
      <c r="F37" s="56">
        <v>1</v>
      </c>
      <c r="G37" s="56">
        <v>2</v>
      </c>
      <c r="H37" s="56">
        <v>4</v>
      </c>
      <c r="I37" s="56">
        <v>3</v>
      </c>
      <c r="J37" s="56">
        <v>9</v>
      </c>
      <c r="K37" s="62">
        <v>0</v>
      </c>
      <c r="L37" s="56">
        <v>76</v>
      </c>
      <c r="M37" s="56">
        <v>82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thickBot="1">
      <c r="A38" s="51"/>
      <c r="B38" s="51"/>
      <c r="C38" s="51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thickBot="1">
      <c r="A39" s="88" t="s">
        <v>57</v>
      </c>
      <c r="B39" s="88" t="s">
        <v>27</v>
      </c>
      <c r="C39" s="56" t="s">
        <v>47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thickBot="1">
      <c r="A40" s="97"/>
      <c r="B40" s="97"/>
      <c r="C40" s="56" t="s">
        <v>48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thickBot="1">
      <c r="A41" s="97"/>
      <c r="B41" s="89"/>
      <c r="C41" s="56" t="s">
        <v>26</v>
      </c>
      <c r="D41" s="102"/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thickBot="1">
      <c r="A42" s="97"/>
      <c r="B42" s="88" t="s">
        <v>33</v>
      </c>
      <c r="C42" s="56" t="s">
        <v>49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thickBot="1">
      <c r="A43" s="97"/>
      <c r="B43" s="97"/>
      <c r="C43" s="56" t="s">
        <v>50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thickBot="1">
      <c r="A44" s="97"/>
      <c r="B44" s="89"/>
      <c r="C44" s="56" t="s">
        <v>26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thickBot="1">
      <c r="A45" s="97"/>
      <c r="B45" s="88" t="s">
        <v>38</v>
      </c>
      <c r="C45" s="56" t="s">
        <v>51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thickBot="1">
      <c r="A46" s="97"/>
      <c r="B46" s="97"/>
      <c r="C46" s="56" t="s">
        <v>52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thickBot="1">
      <c r="A47" s="89"/>
      <c r="B47" s="89"/>
      <c r="C47" s="56" t="s">
        <v>26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thickBot="1">
      <c r="A48" s="99" t="s">
        <v>53</v>
      </c>
      <c r="B48" s="99"/>
      <c r="C48" s="94"/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>
      <c r="A49" s="53"/>
      <c r="B49" s="53"/>
      <c r="C49" s="53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>
      <c r="A50" s="53"/>
      <c r="B50" s="53"/>
      <c r="C50" s="53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>
      <c r="A51" s="53"/>
      <c r="B51" s="53"/>
      <c r="C51" s="53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>
      <c r="A52" s="53"/>
      <c r="B52" s="53"/>
      <c r="C52" s="53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>
      <c r="A53" s="53"/>
      <c r="B53" s="53"/>
      <c r="C53" s="53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>
      <c r="A54" s="53"/>
      <c r="B54" s="53"/>
      <c r="C54" s="53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>
      <c r="A55" s="53"/>
      <c r="B55" s="53"/>
      <c r="C55" s="53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>
      <c r="A56" s="53"/>
      <c r="B56" s="53"/>
      <c r="C56" s="53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>
      <c r="A57" s="53"/>
      <c r="B57" s="53"/>
      <c r="C57" s="53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>
      <c r="A58" s="53"/>
      <c r="B58" s="53"/>
      <c r="C58" s="53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>
      <c r="A59" s="53"/>
      <c r="B59" s="53"/>
      <c r="C59" s="53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>
      <c r="A60" s="53"/>
      <c r="B60" s="53"/>
      <c r="C60" s="53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>
      <c r="A61" s="53"/>
      <c r="B61" s="53"/>
      <c r="C61" s="53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>
      <c r="A62" s="53"/>
      <c r="B62" s="53"/>
      <c r="C62" s="53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>
      <c r="A63" s="53"/>
      <c r="B63" s="53"/>
      <c r="C63" s="53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>
      <c r="A64" s="53"/>
      <c r="B64" s="53"/>
      <c r="C64" s="53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>
      <c r="A65" s="53"/>
      <c r="B65" s="53"/>
      <c r="C65" s="53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>
      <c r="A66" s="53"/>
      <c r="B66" s="53"/>
      <c r="C66" s="53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>
      <c r="A67" s="53"/>
      <c r="B67" s="53"/>
      <c r="C67" s="53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>
      <c r="A68" s="53"/>
      <c r="B68" s="53"/>
      <c r="C68" s="53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>
      <c r="A69" s="53"/>
      <c r="B69" s="53"/>
      <c r="C69" s="53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>
      <c r="A70" s="53"/>
      <c r="B70" s="53"/>
      <c r="C70" s="53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>
      <c r="A71" s="53"/>
      <c r="B71" s="53"/>
      <c r="C71" s="53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>
      <c r="A72" s="53"/>
      <c r="B72" s="53"/>
      <c r="C72" s="53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>
      <c r="A73" s="53"/>
      <c r="B73" s="53"/>
      <c r="C73" s="53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>
      <c r="A74" s="53"/>
      <c r="B74" s="53"/>
      <c r="C74" s="53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>
      <c r="A75" s="53"/>
      <c r="B75" s="53"/>
      <c r="C75" s="53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>
      <c r="A76" s="53"/>
      <c r="B76" s="53"/>
      <c r="C76" s="53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>
      <c r="A77" s="53"/>
      <c r="B77" s="53"/>
      <c r="C77" s="53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>
      <c r="A78" s="53"/>
      <c r="B78" s="53"/>
      <c r="C78" s="53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>
      <c r="A79" s="53"/>
      <c r="B79" s="53"/>
      <c r="C79" s="53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>
      <c r="A80" s="53"/>
      <c r="B80" s="53"/>
      <c r="C80" s="53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>
      <c r="A81" s="53"/>
      <c r="B81" s="53"/>
      <c r="C81" s="53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>
      <c r="A82" s="53"/>
      <c r="B82" s="53"/>
      <c r="C82" s="53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>
      <c r="A83" s="53"/>
      <c r="B83" s="53"/>
      <c r="C83" s="53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>
      <c r="A84" s="53"/>
      <c r="B84" s="53"/>
      <c r="C84" s="53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>
      <c r="A85" s="53"/>
      <c r="B85" s="53"/>
      <c r="C85" s="53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>
      <c r="A86" s="53"/>
      <c r="B86" s="53"/>
      <c r="C86" s="53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>
      <c r="A87" s="53"/>
      <c r="B87" s="53"/>
      <c r="C87" s="53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>
      <c r="A88" s="53"/>
      <c r="B88" s="53"/>
      <c r="C88" s="53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>
      <c r="A89" s="53"/>
      <c r="B89" s="53"/>
      <c r="C89" s="53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>
      <c r="A90" s="53"/>
      <c r="B90" s="53"/>
      <c r="C90" s="53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>
      <c r="A91" s="53"/>
      <c r="B91" s="53"/>
      <c r="C91" s="53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>
      <c r="A92" s="53"/>
      <c r="B92" s="53"/>
      <c r="C92" s="53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>
      <c r="A93" s="53"/>
      <c r="B93" s="53"/>
      <c r="C93" s="53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>
      <c r="A94" s="53"/>
      <c r="B94" s="53"/>
      <c r="C94" s="53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>
      <c r="A95" s="53"/>
      <c r="B95" s="53"/>
      <c r="C95" s="53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>
      <c r="A96" s="53"/>
      <c r="B96" s="53"/>
      <c r="C96" s="53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>
      <c r="A97" s="53"/>
      <c r="B97" s="53"/>
      <c r="C97" s="53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53"/>
      <c r="B98" s="53"/>
      <c r="C98" s="53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>
      <c r="A99" s="53"/>
      <c r="B99" s="53"/>
      <c r="C99" s="53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>
      <c r="A100" s="53"/>
      <c r="B100" s="53"/>
      <c r="C100" s="53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>
      <c r="A101" s="53"/>
      <c r="B101" s="53"/>
      <c r="C101" s="53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>
      <c r="A102" s="53"/>
      <c r="B102" s="53"/>
      <c r="C102" s="53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>
      <c r="A103" s="53"/>
      <c r="B103" s="53"/>
      <c r="C103" s="53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>
      <c r="A104" s="53"/>
      <c r="B104" s="53"/>
      <c r="C104" s="53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>
      <c r="A105" s="53"/>
      <c r="B105" s="53"/>
      <c r="C105" s="53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>
      <c r="A106" s="53"/>
      <c r="B106" s="53"/>
      <c r="C106" s="53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>
      <c r="A107" s="53"/>
      <c r="B107" s="53"/>
      <c r="C107" s="53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>
      <c r="A108" s="53"/>
      <c r="B108" s="53"/>
      <c r="C108" s="53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>
      <c r="A109" s="53"/>
      <c r="B109" s="53"/>
      <c r="C109" s="53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>
      <c r="A110" s="53"/>
      <c r="B110" s="53"/>
      <c r="C110" s="53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>
      <c r="A111" s="53"/>
      <c r="B111" s="53"/>
      <c r="C111" s="53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>
      <c r="A112" s="53"/>
      <c r="B112" s="53"/>
      <c r="C112" s="53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>
      <c r="A113" s="53"/>
      <c r="B113" s="53"/>
      <c r="C113" s="53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>
      <c r="A114" s="53"/>
      <c r="B114" s="53"/>
      <c r="C114" s="53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>
      <c r="A115" s="53"/>
      <c r="B115" s="53"/>
      <c r="C115" s="53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>
      <c r="A116" s="53"/>
      <c r="B116" s="53"/>
      <c r="C116" s="53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>
      <c r="A117" s="53"/>
      <c r="B117" s="53"/>
      <c r="C117" s="53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>
      <c r="A118" s="53"/>
      <c r="B118" s="53"/>
      <c r="C118" s="53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>
      <c r="A119" s="53"/>
      <c r="B119" s="53"/>
      <c r="C119" s="53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I8:J8"/>
    <mergeCell ref="L8:M8"/>
    <mergeCell ref="C10:F10"/>
    <mergeCell ref="G10:H10"/>
    <mergeCell ref="I10:M10"/>
    <mergeCell ref="D8:G8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7E28-B5AB-45C2-8900-3755AC0A7311}">
  <dimension ref="A1:Z1000"/>
  <sheetViews>
    <sheetView workbookViewId="0">
      <selection activeCell="N8" sqref="N8"/>
    </sheetView>
  </sheetViews>
  <sheetFormatPr baseColWidth="10" defaultColWidth="14.42578125" defaultRowHeight="15"/>
  <cols>
    <col min="1" max="1" width="11.140625" customWidth="1"/>
    <col min="2" max="13" width="11.7109375" customWidth="1"/>
    <col min="14" max="26" width="10" customWidth="1"/>
  </cols>
  <sheetData>
    <row r="1" spans="1:26" ht="3.75" customHeight="1">
      <c r="A1" s="110"/>
      <c r="B1" s="110"/>
      <c r="C1" s="110"/>
      <c r="D1" s="110"/>
      <c r="E1" s="110"/>
      <c r="F1" s="110"/>
      <c r="G1" s="110"/>
      <c r="H1" s="111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19.5" customHeight="1">
      <c r="A2" s="113"/>
      <c r="B2" s="114"/>
      <c r="C2" s="115" t="s">
        <v>0</v>
      </c>
      <c r="D2" s="116"/>
      <c r="E2" s="116"/>
      <c r="F2" s="116"/>
      <c r="G2" s="116"/>
      <c r="H2" s="116"/>
      <c r="I2" s="116"/>
      <c r="J2" s="116"/>
      <c r="K2" s="117"/>
      <c r="L2" s="118" t="s">
        <v>1</v>
      </c>
      <c r="M2" s="117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ht="19.5" customHeight="1">
      <c r="A3" s="120"/>
      <c r="B3" s="121"/>
      <c r="C3" s="115" t="s">
        <v>2</v>
      </c>
      <c r="D3" s="116"/>
      <c r="E3" s="116"/>
      <c r="F3" s="116"/>
      <c r="G3" s="116"/>
      <c r="H3" s="116"/>
      <c r="I3" s="116"/>
      <c r="J3" s="116"/>
      <c r="K3" s="117"/>
      <c r="L3" s="122">
        <v>40640</v>
      </c>
      <c r="M3" s="123" t="s">
        <v>3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ht="19.5" customHeight="1">
      <c r="A4" s="124"/>
      <c r="B4" s="125"/>
      <c r="C4" s="115" t="s">
        <v>4</v>
      </c>
      <c r="D4" s="116"/>
      <c r="E4" s="116"/>
      <c r="F4" s="116"/>
      <c r="G4" s="116"/>
      <c r="H4" s="116"/>
      <c r="I4" s="116"/>
      <c r="J4" s="116"/>
      <c r="K4" s="117"/>
      <c r="L4" s="126"/>
      <c r="M4" s="117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ht="3" customHeight="1">
      <c r="A5" s="127"/>
      <c r="B5" s="127"/>
      <c r="C5" s="119"/>
      <c r="D5" s="119"/>
      <c r="E5" s="119"/>
      <c r="F5" s="119"/>
      <c r="G5" s="119"/>
      <c r="H5" s="119"/>
      <c r="I5" s="119"/>
      <c r="J5" s="119"/>
      <c r="K5" s="119"/>
      <c r="L5" s="110"/>
      <c r="M5" s="110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26" ht="17.25" customHeight="1">
      <c r="A6" s="128" t="s">
        <v>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 ht="4.5" customHeight="1">
      <c r="A7" s="119"/>
      <c r="B7" s="12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14.25" customHeight="1">
      <c r="A8" s="130" t="s">
        <v>6</v>
      </c>
      <c r="B8" s="131"/>
      <c r="C8" s="131"/>
      <c r="D8" s="132" t="s">
        <v>7</v>
      </c>
      <c r="E8" s="133"/>
      <c r="F8" s="133"/>
      <c r="G8" s="134"/>
      <c r="H8" s="135" t="s">
        <v>8</v>
      </c>
      <c r="I8" s="136">
        <v>154405000161</v>
      </c>
      <c r="J8" s="133"/>
      <c r="K8" s="59" t="s">
        <v>9</v>
      </c>
      <c r="L8" s="132" t="s">
        <v>10</v>
      </c>
      <c r="M8" s="133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ht="2.25" customHeight="1">
      <c r="A9" s="137"/>
      <c r="B9" s="137"/>
      <c r="C9" s="138"/>
      <c r="D9" s="138"/>
      <c r="E9" s="137"/>
      <c r="F9" s="137"/>
      <c r="G9" s="138"/>
      <c r="H9" s="138"/>
      <c r="I9" s="138"/>
      <c r="J9" s="138"/>
      <c r="K9" s="138"/>
      <c r="L9" s="138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ht="15" customHeight="1">
      <c r="A10" s="137" t="s">
        <v>11</v>
      </c>
      <c r="B10" s="137"/>
      <c r="C10" s="132"/>
      <c r="D10" s="133"/>
      <c r="E10" s="133"/>
      <c r="F10" s="133"/>
      <c r="G10" s="139" t="s">
        <v>12</v>
      </c>
      <c r="H10" s="131"/>
      <c r="I10" s="140"/>
      <c r="J10" s="133"/>
      <c r="K10" s="133"/>
      <c r="L10" s="133"/>
      <c r="M10" s="133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ht="3.75" customHeight="1">
      <c r="A11" s="141"/>
      <c r="B11" s="141"/>
      <c r="C11" s="142"/>
      <c r="D11" s="142"/>
      <c r="E11" s="142"/>
      <c r="F11" s="142"/>
      <c r="G11" s="143"/>
      <c r="H11" s="143"/>
      <c r="I11" s="144"/>
      <c r="J11" s="144"/>
      <c r="K11" s="144"/>
      <c r="L11" s="144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36" customHeight="1">
      <c r="A12" s="146" t="s">
        <v>13</v>
      </c>
      <c r="B12" s="114"/>
      <c r="C12" s="147" t="s">
        <v>14</v>
      </c>
      <c r="D12" s="148" t="s">
        <v>15</v>
      </c>
      <c r="E12" s="117"/>
      <c r="F12" s="148" t="s">
        <v>16</v>
      </c>
      <c r="G12" s="117"/>
      <c r="H12" s="148" t="s">
        <v>17</v>
      </c>
      <c r="I12" s="117"/>
      <c r="J12" s="148" t="s">
        <v>18</v>
      </c>
      <c r="K12" s="117"/>
      <c r="L12" s="148" t="s">
        <v>19</v>
      </c>
      <c r="M12" s="117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ht="13.5" customHeight="1">
      <c r="A13" s="124"/>
      <c r="B13" s="125"/>
      <c r="C13" s="149"/>
      <c r="D13" s="150" t="s">
        <v>20</v>
      </c>
      <c r="E13" s="150" t="s">
        <v>21</v>
      </c>
      <c r="F13" s="150" t="s">
        <v>20</v>
      </c>
      <c r="G13" s="150" t="s">
        <v>21</v>
      </c>
      <c r="H13" s="150" t="s">
        <v>20</v>
      </c>
      <c r="I13" s="150" t="s">
        <v>21</v>
      </c>
      <c r="J13" s="150" t="s">
        <v>20</v>
      </c>
      <c r="K13" s="150" t="s">
        <v>21</v>
      </c>
      <c r="L13" s="150" t="s">
        <v>20</v>
      </c>
      <c r="M13" s="150" t="s">
        <v>21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ht="13.5" customHeight="1">
      <c r="A14" s="151" t="s">
        <v>22</v>
      </c>
      <c r="B14" s="114"/>
      <c r="C14" s="123" t="s">
        <v>23</v>
      </c>
      <c r="D14" s="123"/>
      <c r="E14" s="123"/>
      <c r="F14" s="123"/>
      <c r="G14" s="123"/>
      <c r="H14" s="123"/>
      <c r="I14" s="123"/>
      <c r="J14" s="123"/>
      <c r="K14" s="123"/>
      <c r="L14" s="123">
        <f t="shared" ref="L14:M16" si="0">SUM(D14,F14,H14,J14)</f>
        <v>0</v>
      </c>
      <c r="M14" s="123">
        <f t="shared" si="0"/>
        <v>0</v>
      </c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ht="13.5" customHeight="1">
      <c r="A15" s="120"/>
      <c r="B15" s="121"/>
      <c r="C15" s="123" t="s">
        <v>24</v>
      </c>
      <c r="D15" s="123"/>
      <c r="E15" s="123"/>
      <c r="F15" s="123"/>
      <c r="G15" s="123"/>
      <c r="H15" s="123"/>
      <c r="I15" s="123"/>
      <c r="J15" s="123"/>
      <c r="K15" s="123"/>
      <c r="L15" s="123">
        <f t="shared" si="0"/>
        <v>0</v>
      </c>
      <c r="M15" s="123">
        <f t="shared" si="0"/>
        <v>0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13.5" customHeight="1">
      <c r="A16" s="120"/>
      <c r="B16" s="121"/>
      <c r="C16" s="123" t="s">
        <v>25</v>
      </c>
      <c r="D16" s="123">
        <v>28</v>
      </c>
      <c r="E16" s="123">
        <v>24</v>
      </c>
      <c r="F16" s="123">
        <v>0</v>
      </c>
      <c r="G16" s="123">
        <v>0</v>
      </c>
      <c r="H16" s="123">
        <v>0</v>
      </c>
      <c r="I16" s="123">
        <v>0</v>
      </c>
      <c r="J16" s="123">
        <v>1</v>
      </c>
      <c r="K16" s="123">
        <v>3</v>
      </c>
      <c r="L16" s="123">
        <f t="shared" si="0"/>
        <v>29</v>
      </c>
      <c r="M16" s="123">
        <f t="shared" si="0"/>
        <v>27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 ht="13.5" customHeight="1">
      <c r="A17" s="124"/>
      <c r="B17" s="125"/>
      <c r="C17" s="152" t="s">
        <v>26</v>
      </c>
      <c r="D17" s="152">
        <f t="shared" ref="D17:M17" si="1">SUM(D14:D16)</f>
        <v>28</v>
      </c>
      <c r="E17" s="152">
        <f t="shared" si="1"/>
        <v>24</v>
      </c>
      <c r="F17" s="152">
        <f>SUM(F14:F16)</f>
        <v>0</v>
      </c>
      <c r="G17" s="152">
        <f t="shared" si="1"/>
        <v>0</v>
      </c>
      <c r="H17" s="152">
        <f t="shared" si="1"/>
        <v>0</v>
      </c>
      <c r="I17" s="152">
        <f t="shared" si="1"/>
        <v>0</v>
      </c>
      <c r="J17" s="152">
        <f t="shared" si="1"/>
        <v>1</v>
      </c>
      <c r="K17" s="152">
        <f t="shared" si="1"/>
        <v>3</v>
      </c>
      <c r="L17" s="152">
        <f t="shared" si="1"/>
        <v>29</v>
      </c>
      <c r="M17" s="152">
        <f t="shared" si="1"/>
        <v>27</v>
      </c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ht="13.5" customHeight="1">
      <c r="A18" s="151" t="s">
        <v>27</v>
      </c>
      <c r="B18" s="114"/>
      <c r="C18" s="123" t="s">
        <v>28</v>
      </c>
      <c r="D18" s="123">
        <v>41</v>
      </c>
      <c r="E18" s="123">
        <v>31</v>
      </c>
      <c r="F18" s="123">
        <v>0</v>
      </c>
      <c r="G18" s="123">
        <v>1</v>
      </c>
      <c r="H18" s="123">
        <v>0</v>
      </c>
      <c r="I18" s="123">
        <v>0</v>
      </c>
      <c r="J18" s="123">
        <v>2</v>
      </c>
      <c r="K18" s="123">
        <v>1</v>
      </c>
      <c r="L18" s="123">
        <f t="shared" ref="L18:M22" si="2">SUM(D18,F18,H18,J18)</f>
        <v>43</v>
      </c>
      <c r="M18" s="123">
        <f t="shared" si="2"/>
        <v>33</v>
      </c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3.5" customHeight="1">
      <c r="A19" s="120"/>
      <c r="B19" s="121"/>
      <c r="C19" s="123" t="s">
        <v>29</v>
      </c>
      <c r="D19" s="123">
        <v>28</v>
      </c>
      <c r="E19" s="123">
        <v>35</v>
      </c>
      <c r="F19" s="123">
        <v>0</v>
      </c>
      <c r="G19" s="123">
        <v>0</v>
      </c>
      <c r="H19" s="123">
        <v>0</v>
      </c>
      <c r="I19" s="123">
        <v>0</v>
      </c>
      <c r="J19" s="123">
        <v>11</v>
      </c>
      <c r="K19" s="123">
        <v>6</v>
      </c>
      <c r="L19" s="123">
        <f t="shared" si="2"/>
        <v>39</v>
      </c>
      <c r="M19" s="123">
        <f t="shared" si="2"/>
        <v>41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</row>
    <row r="20" spans="1:26" ht="13.5" customHeight="1">
      <c r="A20" s="120"/>
      <c r="B20" s="121"/>
      <c r="C20" s="123" t="s">
        <v>30</v>
      </c>
      <c r="D20" s="123">
        <v>37</v>
      </c>
      <c r="E20" s="123">
        <v>33</v>
      </c>
      <c r="F20" s="123">
        <v>1</v>
      </c>
      <c r="G20" s="123">
        <v>0</v>
      </c>
      <c r="H20" s="123">
        <v>0</v>
      </c>
      <c r="I20" s="123">
        <v>0</v>
      </c>
      <c r="J20" s="123">
        <v>2</v>
      </c>
      <c r="K20" s="123">
        <v>6</v>
      </c>
      <c r="L20" s="123">
        <f t="shared" si="2"/>
        <v>40</v>
      </c>
      <c r="M20" s="123">
        <f t="shared" si="2"/>
        <v>39</v>
      </c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1:26" ht="13.5" customHeight="1">
      <c r="A21" s="120"/>
      <c r="B21" s="121"/>
      <c r="C21" s="123" t="s">
        <v>31</v>
      </c>
      <c r="D21" s="123">
        <v>25</v>
      </c>
      <c r="E21" s="123">
        <v>26</v>
      </c>
      <c r="F21" s="123">
        <v>1</v>
      </c>
      <c r="G21" s="123">
        <v>1</v>
      </c>
      <c r="H21" s="123">
        <v>0</v>
      </c>
      <c r="I21" s="123">
        <v>0</v>
      </c>
      <c r="J21" s="123">
        <v>4</v>
      </c>
      <c r="K21" s="123">
        <v>5</v>
      </c>
      <c r="L21" s="123">
        <f t="shared" si="2"/>
        <v>30</v>
      </c>
      <c r="M21" s="123">
        <f t="shared" si="2"/>
        <v>32</v>
      </c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1:26" ht="13.5" customHeight="1">
      <c r="A22" s="120"/>
      <c r="B22" s="121"/>
      <c r="C22" s="123" t="s">
        <v>32</v>
      </c>
      <c r="D22" s="123">
        <v>37</v>
      </c>
      <c r="E22" s="123">
        <v>35</v>
      </c>
      <c r="F22" s="123">
        <v>0</v>
      </c>
      <c r="G22" s="123">
        <v>0</v>
      </c>
      <c r="H22" s="123">
        <v>0</v>
      </c>
      <c r="I22" s="123">
        <v>1</v>
      </c>
      <c r="J22" s="123">
        <v>4</v>
      </c>
      <c r="K22" s="123">
        <v>2</v>
      </c>
      <c r="L22" s="123">
        <f t="shared" si="2"/>
        <v>41</v>
      </c>
      <c r="M22" s="123">
        <f t="shared" si="2"/>
        <v>38</v>
      </c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26" ht="13.5" customHeight="1">
      <c r="A23" s="124"/>
      <c r="B23" s="125"/>
      <c r="C23" s="152" t="s">
        <v>26</v>
      </c>
      <c r="D23" s="152">
        <f t="shared" ref="D23:M23" si="3">SUM(D18:D22)</f>
        <v>168</v>
      </c>
      <c r="E23" s="152">
        <f t="shared" si="3"/>
        <v>160</v>
      </c>
      <c r="F23" s="152">
        <f t="shared" si="3"/>
        <v>2</v>
      </c>
      <c r="G23" s="152">
        <f t="shared" si="3"/>
        <v>2</v>
      </c>
      <c r="H23" s="152">
        <f t="shared" si="3"/>
        <v>0</v>
      </c>
      <c r="I23" s="152">
        <f t="shared" si="3"/>
        <v>1</v>
      </c>
      <c r="J23" s="152">
        <f t="shared" si="3"/>
        <v>23</v>
      </c>
      <c r="K23" s="152">
        <f t="shared" si="3"/>
        <v>20</v>
      </c>
      <c r="L23" s="152">
        <f t="shared" si="3"/>
        <v>193</v>
      </c>
      <c r="M23" s="152">
        <f t="shared" si="3"/>
        <v>183</v>
      </c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1:26" ht="13.5" customHeight="1">
      <c r="A24" s="151" t="s">
        <v>33</v>
      </c>
      <c r="B24" s="114"/>
      <c r="C24" s="123" t="s">
        <v>34</v>
      </c>
      <c r="D24" s="123">
        <v>62</v>
      </c>
      <c r="E24" s="123">
        <v>39</v>
      </c>
      <c r="F24" s="123">
        <v>6</v>
      </c>
      <c r="G24" s="123">
        <v>2</v>
      </c>
      <c r="H24" s="123">
        <v>5</v>
      </c>
      <c r="I24" s="123">
        <v>0</v>
      </c>
      <c r="J24" s="123">
        <v>7</v>
      </c>
      <c r="K24" s="123">
        <v>4</v>
      </c>
      <c r="L24" s="123">
        <f t="shared" ref="L24:M27" si="4">SUM(D24,F24,H24,J24)</f>
        <v>80</v>
      </c>
      <c r="M24" s="123">
        <f t="shared" si="4"/>
        <v>45</v>
      </c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26" ht="13.5" customHeight="1">
      <c r="A25" s="120"/>
      <c r="B25" s="121"/>
      <c r="C25" s="123" t="s">
        <v>35</v>
      </c>
      <c r="D25" s="123">
        <v>30</v>
      </c>
      <c r="E25" s="123">
        <v>28</v>
      </c>
      <c r="F25" s="123">
        <v>8</v>
      </c>
      <c r="G25" s="123">
        <v>2</v>
      </c>
      <c r="H25" s="123">
        <v>1</v>
      </c>
      <c r="I25" s="123">
        <v>0</v>
      </c>
      <c r="J25" s="123">
        <v>10</v>
      </c>
      <c r="K25" s="123">
        <v>6</v>
      </c>
      <c r="L25" s="123">
        <f t="shared" si="4"/>
        <v>49</v>
      </c>
      <c r="M25" s="123">
        <f t="shared" si="4"/>
        <v>36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 ht="13.5" customHeight="1">
      <c r="A26" s="120"/>
      <c r="B26" s="121"/>
      <c r="C26" s="123" t="s">
        <v>36</v>
      </c>
      <c r="D26" s="123">
        <v>33</v>
      </c>
      <c r="E26" s="123">
        <v>30</v>
      </c>
      <c r="F26" s="123">
        <v>5</v>
      </c>
      <c r="G26" s="123">
        <v>2</v>
      </c>
      <c r="H26" s="123">
        <v>0</v>
      </c>
      <c r="I26" s="123">
        <v>0</v>
      </c>
      <c r="J26" s="123">
        <v>7</v>
      </c>
      <c r="K26" s="123">
        <v>7</v>
      </c>
      <c r="L26" s="123">
        <f t="shared" si="4"/>
        <v>45</v>
      </c>
      <c r="M26" s="123">
        <f t="shared" si="4"/>
        <v>39</v>
      </c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1:26" ht="13.5" customHeight="1">
      <c r="A27" s="120"/>
      <c r="B27" s="121"/>
      <c r="C27" s="123" t="s">
        <v>37</v>
      </c>
      <c r="D27" s="123">
        <v>36</v>
      </c>
      <c r="E27" s="123">
        <v>40</v>
      </c>
      <c r="F27" s="123">
        <v>4</v>
      </c>
      <c r="G27" s="123">
        <v>0</v>
      </c>
      <c r="H27" s="123">
        <v>0</v>
      </c>
      <c r="I27" s="123">
        <v>3</v>
      </c>
      <c r="J27" s="123">
        <v>4</v>
      </c>
      <c r="K27" s="123">
        <v>5</v>
      </c>
      <c r="L27" s="123">
        <f t="shared" si="4"/>
        <v>44</v>
      </c>
      <c r="M27" s="123">
        <f t="shared" si="4"/>
        <v>48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 ht="13.5" customHeight="1">
      <c r="A28" s="124"/>
      <c r="B28" s="125"/>
      <c r="C28" s="152" t="s">
        <v>26</v>
      </c>
      <c r="D28" s="152">
        <f t="shared" ref="D28:M28" si="5">SUM(D24:D27)</f>
        <v>161</v>
      </c>
      <c r="E28" s="152">
        <f t="shared" si="5"/>
        <v>137</v>
      </c>
      <c r="F28" s="152">
        <f t="shared" si="5"/>
        <v>23</v>
      </c>
      <c r="G28" s="152">
        <f t="shared" si="5"/>
        <v>6</v>
      </c>
      <c r="H28" s="152">
        <f t="shared" si="5"/>
        <v>6</v>
      </c>
      <c r="I28" s="152">
        <f t="shared" si="5"/>
        <v>3</v>
      </c>
      <c r="J28" s="152">
        <f t="shared" si="5"/>
        <v>28</v>
      </c>
      <c r="K28" s="152">
        <f t="shared" si="5"/>
        <v>22</v>
      </c>
      <c r="L28" s="152">
        <f t="shared" si="5"/>
        <v>218</v>
      </c>
      <c r="M28" s="152">
        <f t="shared" si="5"/>
        <v>168</v>
      </c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 ht="13.5" customHeight="1">
      <c r="A29" s="147" t="s">
        <v>38</v>
      </c>
      <c r="B29" s="147" t="s">
        <v>39</v>
      </c>
      <c r="C29" s="123" t="s">
        <v>40</v>
      </c>
      <c r="D29" s="123"/>
      <c r="E29" s="123"/>
      <c r="F29" s="123"/>
      <c r="G29" s="123"/>
      <c r="H29" s="123"/>
      <c r="I29" s="123"/>
      <c r="J29" s="123"/>
      <c r="K29" s="123"/>
      <c r="L29" s="123">
        <f t="shared" ref="L29:M30" si="6">SUM(D29,F29,H29,J29)</f>
        <v>0</v>
      </c>
      <c r="M29" s="123">
        <f t="shared" si="6"/>
        <v>0</v>
      </c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spans="1:26" ht="13.5" customHeight="1">
      <c r="A30" s="153"/>
      <c r="B30" s="153"/>
      <c r="C30" s="123" t="s">
        <v>41</v>
      </c>
      <c r="D30" s="123"/>
      <c r="E30" s="123"/>
      <c r="F30" s="123"/>
      <c r="G30" s="123"/>
      <c r="H30" s="123"/>
      <c r="I30" s="123"/>
      <c r="J30" s="123"/>
      <c r="K30" s="123"/>
      <c r="L30" s="123">
        <f t="shared" si="6"/>
        <v>0</v>
      </c>
      <c r="M30" s="123">
        <f t="shared" si="6"/>
        <v>0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26" ht="13.5" customHeight="1">
      <c r="A31" s="153"/>
      <c r="B31" s="149"/>
      <c r="C31" s="123" t="s">
        <v>26</v>
      </c>
      <c r="D31" s="123">
        <f t="shared" ref="D31:M31" si="7">SUM(D29:D30)</f>
        <v>0</v>
      </c>
      <c r="E31" s="123">
        <f t="shared" si="7"/>
        <v>0</v>
      </c>
      <c r="F31" s="123">
        <f t="shared" si="7"/>
        <v>0</v>
      </c>
      <c r="G31" s="123">
        <f t="shared" si="7"/>
        <v>0</v>
      </c>
      <c r="H31" s="123">
        <f t="shared" si="7"/>
        <v>0</v>
      </c>
      <c r="I31" s="123">
        <f t="shared" si="7"/>
        <v>0</v>
      </c>
      <c r="J31" s="123">
        <f t="shared" si="7"/>
        <v>0</v>
      </c>
      <c r="K31" s="123">
        <f t="shared" si="7"/>
        <v>0</v>
      </c>
      <c r="L31" s="123">
        <f t="shared" si="7"/>
        <v>0</v>
      </c>
      <c r="M31" s="123">
        <f t="shared" si="7"/>
        <v>0</v>
      </c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1:26" ht="13.5" customHeight="1">
      <c r="A32" s="153"/>
      <c r="B32" s="147" t="s">
        <v>42</v>
      </c>
      <c r="C32" s="123" t="s">
        <v>40</v>
      </c>
      <c r="D32" s="123"/>
      <c r="E32" s="123"/>
      <c r="F32" s="123"/>
      <c r="G32" s="123"/>
      <c r="H32" s="123"/>
      <c r="I32" s="123"/>
      <c r="J32" s="123"/>
      <c r="K32" s="123"/>
      <c r="L32" s="123">
        <f t="shared" ref="L32:M35" si="8">SUM(D32,F32,H32,J32)</f>
        <v>0</v>
      </c>
      <c r="M32" s="123">
        <f t="shared" si="8"/>
        <v>0</v>
      </c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26" ht="13.5" customHeight="1">
      <c r="A33" s="153"/>
      <c r="B33" s="153"/>
      <c r="C33" s="123" t="s">
        <v>41</v>
      </c>
      <c r="D33" s="123"/>
      <c r="E33" s="123"/>
      <c r="F33" s="123"/>
      <c r="G33" s="123"/>
      <c r="H33" s="123"/>
      <c r="I33" s="123"/>
      <c r="J33" s="123"/>
      <c r="K33" s="123"/>
      <c r="L33" s="123">
        <f t="shared" si="8"/>
        <v>0</v>
      </c>
      <c r="M33" s="123">
        <f t="shared" si="8"/>
        <v>0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1:26" ht="13.5" customHeight="1">
      <c r="A34" s="153"/>
      <c r="B34" s="153"/>
      <c r="C34" s="123" t="s">
        <v>43</v>
      </c>
      <c r="D34" s="123"/>
      <c r="E34" s="123"/>
      <c r="F34" s="123"/>
      <c r="G34" s="123"/>
      <c r="H34" s="123"/>
      <c r="I34" s="123"/>
      <c r="J34" s="123"/>
      <c r="K34" s="123"/>
      <c r="L34" s="123">
        <f t="shared" si="8"/>
        <v>0</v>
      </c>
      <c r="M34" s="123">
        <f t="shared" si="8"/>
        <v>0</v>
      </c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1:26" ht="13.5" customHeight="1">
      <c r="A35" s="153"/>
      <c r="B35" s="153"/>
      <c r="C35" s="123" t="s">
        <v>44</v>
      </c>
      <c r="D35" s="123"/>
      <c r="E35" s="123"/>
      <c r="F35" s="123"/>
      <c r="G35" s="123"/>
      <c r="H35" s="123"/>
      <c r="I35" s="123"/>
      <c r="J35" s="123"/>
      <c r="K35" s="123"/>
      <c r="L35" s="123">
        <f t="shared" si="8"/>
        <v>0</v>
      </c>
      <c r="M35" s="123">
        <f t="shared" si="8"/>
        <v>0</v>
      </c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spans="1:26" ht="13.5" customHeight="1">
      <c r="A36" s="149"/>
      <c r="B36" s="149"/>
      <c r="C36" s="123" t="s">
        <v>26</v>
      </c>
      <c r="D36" s="123">
        <f t="shared" ref="D36:M36" si="9">SUM(D32:D35)</f>
        <v>0</v>
      </c>
      <c r="E36" s="123">
        <f t="shared" si="9"/>
        <v>0</v>
      </c>
      <c r="F36" s="123">
        <f t="shared" si="9"/>
        <v>0</v>
      </c>
      <c r="G36" s="123">
        <f t="shared" si="9"/>
        <v>0</v>
      </c>
      <c r="H36" s="123">
        <f t="shared" si="9"/>
        <v>0</v>
      </c>
      <c r="I36" s="123">
        <f t="shared" si="9"/>
        <v>0</v>
      </c>
      <c r="J36" s="123">
        <f t="shared" si="9"/>
        <v>0</v>
      </c>
      <c r="K36" s="123">
        <f t="shared" si="9"/>
        <v>0</v>
      </c>
      <c r="L36" s="123">
        <f t="shared" si="9"/>
        <v>0</v>
      </c>
      <c r="M36" s="123">
        <f t="shared" si="9"/>
        <v>0</v>
      </c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1:26" ht="18.75" customHeight="1">
      <c r="A37" s="148" t="s">
        <v>45</v>
      </c>
      <c r="B37" s="116"/>
      <c r="C37" s="117"/>
      <c r="D37" s="123">
        <f t="shared" ref="D37:M37" si="10">SUM(D17,D23,D28,D31,D36)</f>
        <v>357</v>
      </c>
      <c r="E37" s="123">
        <f t="shared" si="10"/>
        <v>321</v>
      </c>
      <c r="F37" s="123">
        <f t="shared" si="10"/>
        <v>25</v>
      </c>
      <c r="G37" s="123">
        <f t="shared" si="10"/>
        <v>8</v>
      </c>
      <c r="H37" s="123">
        <f t="shared" si="10"/>
        <v>6</v>
      </c>
      <c r="I37" s="123">
        <f t="shared" si="10"/>
        <v>4</v>
      </c>
      <c r="J37" s="123">
        <f t="shared" si="10"/>
        <v>52</v>
      </c>
      <c r="K37" s="123">
        <f t="shared" si="10"/>
        <v>45</v>
      </c>
      <c r="L37" s="123">
        <f t="shared" si="10"/>
        <v>440</v>
      </c>
      <c r="M37" s="123">
        <f t="shared" si="10"/>
        <v>378</v>
      </c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 ht="3.75" customHeight="1">
      <c r="A38" s="54"/>
      <c r="B38" s="1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13.5" customHeight="1">
      <c r="A39" s="151" t="s">
        <v>46</v>
      </c>
      <c r="B39" s="147" t="s">
        <v>27</v>
      </c>
      <c r="C39" s="123" t="s">
        <v>47</v>
      </c>
      <c r="D39" s="123"/>
      <c r="E39" s="123"/>
      <c r="F39" s="123"/>
      <c r="G39" s="123"/>
      <c r="H39" s="123"/>
      <c r="I39" s="123"/>
      <c r="J39" s="123"/>
      <c r="K39" s="123"/>
      <c r="L39" s="123">
        <f t="shared" ref="L39:M40" si="11">SUM(D39,F39,H39,J39)</f>
        <v>0</v>
      </c>
      <c r="M39" s="123">
        <f t="shared" si="11"/>
        <v>0</v>
      </c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 ht="13.5" customHeight="1">
      <c r="A40" s="120"/>
      <c r="B40" s="153"/>
      <c r="C40" s="123" t="s">
        <v>48</v>
      </c>
      <c r="D40" s="123"/>
      <c r="E40" s="123"/>
      <c r="F40" s="123"/>
      <c r="G40" s="123"/>
      <c r="H40" s="123"/>
      <c r="I40" s="123"/>
      <c r="J40" s="123"/>
      <c r="K40" s="123"/>
      <c r="L40" s="123">
        <f t="shared" si="11"/>
        <v>0</v>
      </c>
      <c r="M40" s="123">
        <f t="shared" si="11"/>
        <v>0</v>
      </c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13.5" customHeight="1">
      <c r="A41" s="120"/>
      <c r="B41" s="149"/>
      <c r="C41" s="123" t="s">
        <v>26</v>
      </c>
      <c r="D41" s="123">
        <f t="shared" ref="D41:M41" si="12">SUM(D39:D40)</f>
        <v>0</v>
      </c>
      <c r="E41" s="123">
        <f t="shared" si="12"/>
        <v>0</v>
      </c>
      <c r="F41" s="123">
        <f t="shared" si="12"/>
        <v>0</v>
      </c>
      <c r="G41" s="123">
        <f t="shared" si="12"/>
        <v>0</v>
      </c>
      <c r="H41" s="123">
        <f t="shared" si="12"/>
        <v>0</v>
      </c>
      <c r="I41" s="123">
        <f t="shared" si="12"/>
        <v>0</v>
      </c>
      <c r="J41" s="123">
        <f t="shared" si="12"/>
        <v>0</v>
      </c>
      <c r="K41" s="123">
        <f t="shared" si="12"/>
        <v>0</v>
      </c>
      <c r="L41" s="123">
        <f t="shared" si="12"/>
        <v>0</v>
      </c>
      <c r="M41" s="123">
        <f t="shared" si="12"/>
        <v>0</v>
      </c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1:26" ht="13.5" customHeight="1">
      <c r="A42" s="120"/>
      <c r="B42" s="147" t="s">
        <v>33</v>
      </c>
      <c r="C42" s="123" t="s">
        <v>49</v>
      </c>
      <c r="D42" s="123"/>
      <c r="E42" s="123"/>
      <c r="F42" s="123"/>
      <c r="G42" s="123"/>
      <c r="H42" s="123"/>
      <c r="I42" s="123"/>
      <c r="J42" s="123"/>
      <c r="K42" s="123"/>
      <c r="L42" s="123">
        <f t="shared" ref="L42:M43" si="13">SUM(D42,F42,H42,J42)</f>
        <v>0</v>
      </c>
      <c r="M42" s="123">
        <f t="shared" si="13"/>
        <v>0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spans="1:26" ht="13.5" customHeight="1">
      <c r="A43" s="120"/>
      <c r="B43" s="153"/>
      <c r="C43" s="123" t="s">
        <v>50</v>
      </c>
      <c r="D43" s="123"/>
      <c r="E43" s="123"/>
      <c r="F43" s="123"/>
      <c r="G43" s="123"/>
      <c r="H43" s="123"/>
      <c r="I43" s="123"/>
      <c r="J43" s="123"/>
      <c r="K43" s="123"/>
      <c r="L43" s="123">
        <f t="shared" si="13"/>
        <v>0</v>
      </c>
      <c r="M43" s="123">
        <f t="shared" si="13"/>
        <v>0</v>
      </c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1:26" ht="13.5" customHeight="1">
      <c r="A44" s="120"/>
      <c r="B44" s="149"/>
      <c r="C44" s="123" t="s">
        <v>26</v>
      </c>
      <c r="D44" s="123">
        <f t="shared" ref="D44:M44" si="14">SUM(D42:D43)</f>
        <v>0</v>
      </c>
      <c r="E44" s="123">
        <f t="shared" si="14"/>
        <v>0</v>
      </c>
      <c r="F44" s="123">
        <f t="shared" si="14"/>
        <v>0</v>
      </c>
      <c r="G44" s="123">
        <f t="shared" si="14"/>
        <v>0</v>
      </c>
      <c r="H44" s="123">
        <f t="shared" si="14"/>
        <v>0</v>
      </c>
      <c r="I44" s="123">
        <f t="shared" si="14"/>
        <v>0</v>
      </c>
      <c r="J44" s="123">
        <f t="shared" si="14"/>
        <v>0</v>
      </c>
      <c r="K44" s="123">
        <f t="shared" si="14"/>
        <v>0</v>
      </c>
      <c r="L44" s="123">
        <f t="shared" si="14"/>
        <v>0</v>
      </c>
      <c r="M44" s="123">
        <f t="shared" si="14"/>
        <v>0</v>
      </c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spans="1:26" ht="13.5" customHeight="1">
      <c r="A45" s="120"/>
      <c r="B45" s="147" t="s">
        <v>38</v>
      </c>
      <c r="C45" s="123" t="s">
        <v>51</v>
      </c>
      <c r="D45" s="123"/>
      <c r="E45" s="123"/>
      <c r="F45" s="123"/>
      <c r="G45" s="123"/>
      <c r="H45" s="123"/>
      <c r="I45" s="123"/>
      <c r="J45" s="123"/>
      <c r="K45" s="123"/>
      <c r="L45" s="123">
        <f t="shared" ref="L45:M46" si="15">SUM(D45,F45,H45,J45)</f>
        <v>0</v>
      </c>
      <c r="M45" s="123">
        <f t="shared" si="15"/>
        <v>0</v>
      </c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spans="1:26" ht="13.5" customHeight="1">
      <c r="A46" s="120"/>
      <c r="B46" s="153"/>
      <c r="C46" s="123" t="s">
        <v>52</v>
      </c>
      <c r="D46" s="123"/>
      <c r="E46" s="123"/>
      <c r="F46" s="123"/>
      <c r="G46" s="123"/>
      <c r="H46" s="123"/>
      <c r="I46" s="123"/>
      <c r="J46" s="123"/>
      <c r="K46" s="123"/>
      <c r="L46" s="123">
        <f t="shared" si="15"/>
        <v>0</v>
      </c>
      <c r="M46" s="123">
        <f t="shared" si="15"/>
        <v>0</v>
      </c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</row>
    <row r="47" spans="1:26" ht="13.5" customHeight="1">
      <c r="A47" s="124"/>
      <c r="B47" s="149"/>
      <c r="C47" s="123" t="s">
        <v>26</v>
      </c>
      <c r="D47" s="123">
        <f t="shared" ref="D47:M47" si="16">SUM(D45:D46)</f>
        <v>0</v>
      </c>
      <c r="E47" s="123">
        <f t="shared" si="16"/>
        <v>0</v>
      </c>
      <c r="F47" s="123">
        <f t="shared" si="16"/>
        <v>0</v>
      </c>
      <c r="G47" s="123">
        <f t="shared" si="16"/>
        <v>0</v>
      </c>
      <c r="H47" s="123">
        <f t="shared" si="16"/>
        <v>0</v>
      </c>
      <c r="I47" s="123">
        <f t="shared" si="16"/>
        <v>0</v>
      </c>
      <c r="J47" s="123">
        <f t="shared" si="16"/>
        <v>0</v>
      </c>
      <c r="K47" s="123">
        <f t="shared" si="16"/>
        <v>0</v>
      </c>
      <c r="L47" s="123">
        <f t="shared" si="16"/>
        <v>0</v>
      </c>
      <c r="M47" s="123">
        <f t="shared" si="16"/>
        <v>0</v>
      </c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spans="1:26" ht="17.25" customHeight="1">
      <c r="A48" s="155" t="s">
        <v>53</v>
      </c>
      <c r="B48" s="156"/>
      <c r="C48" s="114"/>
      <c r="D48" s="123">
        <f t="shared" ref="D48:M48" si="17">SUM(D41,D44,D47)</f>
        <v>0</v>
      </c>
      <c r="E48" s="123">
        <f t="shared" si="17"/>
        <v>0</v>
      </c>
      <c r="F48" s="123">
        <f t="shared" si="17"/>
        <v>0</v>
      </c>
      <c r="G48" s="123">
        <f t="shared" si="17"/>
        <v>0</v>
      </c>
      <c r="H48" s="123">
        <f t="shared" si="17"/>
        <v>0</v>
      </c>
      <c r="I48" s="123">
        <f t="shared" si="17"/>
        <v>0</v>
      </c>
      <c r="J48" s="123">
        <f t="shared" si="17"/>
        <v>0</v>
      </c>
      <c r="K48" s="123">
        <f t="shared" si="17"/>
        <v>0</v>
      </c>
      <c r="L48" s="123">
        <f t="shared" si="17"/>
        <v>0</v>
      </c>
      <c r="M48" s="123">
        <f t="shared" si="17"/>
        <v>0</v>
      </c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spans="1:26" ht="9.75" customHeight="1">
      <c r="A49" s="119"/>
      <c r="B49" s="12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spans="1:26" ht="9.75" customHeight="1">
      <c r="A50" s="119"/>
      <c r="B50" s="12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spans="1:26" ht="9.75" customHeight="1">
      <c r="A51" s="119"/>
      <c r="B51" s="12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spans="1:26" ht="9.75" customHeight="1">
      <c r="A52" s="119"/>
      <c r="B52" s="12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spans="1:26" ht="9.75" customHeight="1">
      <c r="A53" s="119"/>
      <c r="B53" s="12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spans="1:26" ht="9.75" customHeight="1">
      <c r="A54" s="119"/>
      <c r="B54" s="12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</row>
    <row r="55" spans="1:26" ht="9.75" customHeight="1">
      <c r="A55" s="119"/>
      <c r="B55" s="12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spans="1:26" ht="9.75" customHeight="1">
      <c r="A56" s="119"/>
      <c r="B56" s="12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spans="1:26" ht="9.75" customHeight="1">
      <c r="A57" s="119"/>
      <c r="B57" s="12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spans="1:26" ht="9.75" customHeight="1">
      <c r="A58" s="119"/>
      <c r="B58" s="12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spans="1:26" ht="9.75" customHeight="1">
      <c r="A59" s="119"/>
      <c r="B59" s="12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spans="1:26" ht="9.75" customHeight="1">
      <c r="A60" s="119"/>
      <c r="B60" s="12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spans="1:26" ht="9.75" customHeight="1">
      <c r="A61" s="119"/>
      <c r="B61" s="12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26" ht="9.75" customHeight="1">
      <c r="A62" s="119"/>
      <c r="B62" s="12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spans="1:26" ht="9.75" customHeight="1">
      <c r="A63" s="119"/>
      <c r="B63" s="12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1:26" ht="9.75" customHeight="1">
      <c r="A64" s="119"/>
      <c r="B64" s="12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1:26" ht="9.75" customHeight="1">
      <c r="A65" s="119"/>
      <c r="B65" s="12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spans="1:26" ht="9.75" customHeight="1">
      <c r="A66" s="119"/>
      <c r="B66" s="12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spans="1:26" ht="9.75" customHeight="1">
      <c r="A67" s="119"/>
      <c r="B67" s="12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spans="1:26" ht="9.75" customHeight="1">
      <c r="A68" s="119"/>
      <c r="B68" s="12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spans="1:26" ht="9.75" customHeight="1">
      <c r="A69" s="119"/>
      <c r="B69" s="12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spans="1:26" ht="9.75" customHeight="1">
      <c r="A70" s="119"/>
      <c r="B70" s="12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spans="1:26" ht="9.75" customHeight="1">
      <c r="A71" s="119"/>
      <c r="B71" s="12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spans="1:26" ht="9.75" customHeight="1">
      <c r="A72" s="119"/>
      <c r="B72" s="12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spans="1:26" ht="9.75" customHeight="1">
      <c r="A73" s="119"/>
      <c r="B73" s="12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spans="1:26" ht="9.75" customHeight="1">
      <c r="A74" s="119"/>
      <c r="B74" s="12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spans="1:26" ht="9.75" customHeight="1">
      <c r="A75" s="119"/>
      <c r="B75" s="12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spans="1:26" ht="9.75" customHeight="1">
      <c r="A76" s="119"/>
      <c r="B76" s="12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spans="1:26" ht="9.75" customHeight="1">
      <c r="A77" s="119"/>
      <c r="B77" s="12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spans="1:26" ht="9.75" customHeight="1">
      <c r="A78" s="119"/>
      <c r="B78" s="12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spans="1:26" ht="9.75" customHeight="1">
      <c r="A79" s="119"/>
      <c r="B79" s="12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spans="1:26" ht="9.75" customHeight="1">
      <c r="A80" s="119"/>
      <c r="B80" s="12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spans="1:26" ht="9.75" customHeight="1">
      <c r="A81" s="119"/>
      <c r="B81" s="12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spans="1:26" ht="9.75" customHeight="1">
      <c r="A82" s="119"/>
      <c r="B82" s="12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spans="1:26" ht="9.75" customHeight="1">
      <c r="A83" s="119"/>
      <c r="B83" s="12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spans="1:26" ht="9.75" customHeight="1">
      <c r="A84" s="119"/>
      <c r="B84" s="12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spans="1:26" ht="9.75" customHeight="1">
      <c r="A85" s="119"/>
      <c r="B85" s="12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spans="1:26" ht="9.75" customHeight="1">
      <c r="A86" s="119"/>
      <c r="B86" s="12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spans="1:26" ht="9.75" customHeight="1">
      <c r="A87" s="119"/>
      <c r="B87" s="12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spans="1:26" ht="9.75" customHeight="1">
      <c r="A88" s="119"/>
      <c r="B88" s="12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spans="1:26" ht="9.75" customHeight="1">
      <c r="A89" s="119"/>
      <c r="B89" s="12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spans="1:26" ht="9.75" customHeight="1">
      <c r="A90" s="119"/>
      <c r="B90" s="12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spans="1:26" ht="9.75" customHeight="1">
      <c r="A91" s="119"/>
      <c r="B91" s="12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spans="1:26" ht="9.75" customHeight="1">
      <c r="A92" s="119"/>
      <c r="B92" s="12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spans="1:26" ht="9.75" customHeight="1">
      <c r="A93" s="119"/>
      <c r="B93" s="12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spans="1:26" ht="9.75" customHeight="1">
      <c r="A94" s="119"/>
      <c r="B94" s="12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spans="1:26" ht="9.75" customHeight="1">
      <c r="A95" s="119"/>
      <c r="B95" s="12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spans="1:26" ht="9.75" customHeight="1">
      <c r="A96" s="119"/>
      <c r="B96" s="12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spans="1:26" ht="9.75" customHeight="1">
      <c r="A97" s="119"/>
      <c r="B97" s="12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spans="1:26" ht="9.75" customHeight="1">
      <c r="A98" s="119"/>
      <c r="B98" s="12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spans="1:26" ht="9.75" customHeight="1">
      <c r="A99" s="119"/>
      <c r="B99" s="12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spans="1:26" ht="9.75" customHeight="1">
      <c r="A100" s="119"/>
      <c r="B100" s="12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spans="1:26" ht="9.75" customHeight="1">
      <c r="A101" s="119"/>
      <c r="B101" s="12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spans="1:26" ht="9.75" customHeight="1">
      <c r="A102" s="119"/>
      <c r="B102" s="12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spans="1:26" ht="9.75" customHeight="1">
      <c r="A103" s="119"/>
      <c r="B103" s="12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</row>
    <row r="104" spans="1:26" ht="9.75" customHeight="1">
      <c r="A104" s="119"/>
      <c r="B104" s="12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</row>
    <row r="105" spans="1:26" ht="9.75" customHeight="1">
      <c r="A105" s="119"/>
      <c r="B105" s="12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spans="1:26" ht="9.75" customHeight="1">
      <c r="A106" s="119"/>
      <c r="B106" s="12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</row>
    <row r="107" spans="1:26" ht="9.75" customHeight="1">
      <c r="A107" s="119"/>
      <c r="B107" s="12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</row>
    <row r="108" spans="1:26" ht="9.75" customHeight="1">
      <c r="A108" s="119"/>
      <c r="B108" s="12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</row>
    <row r="109" spans="1:26" ht="9.75" customHeight="1">
      <c r="A109" s="119"/>
      <c r="B109" s="12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spans="1:26" ht="9.75" customHeight="1">
      <c r="A110" s="119"/>
      <c r="B110" s="12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</row>
    <row r="111" spans="1:26" ht="9.75" customHeight="1">
      <c r="A111" s="119"/>
      <c r="B111" s="12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spans="1:26" ht="9.75" customHeight="1">
      <c r="A112" s="119"/>
      <c r="B112" s="12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</row>
    <row r="113" spans="1:26" ht="9.75" customHeight="1">
      <c r="A113" s="119"/>
      <c r="B113" s="12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</row>
    <row r="114" spans="1:26" ht="9.75" customHeight="1">
      <c r="A114" s="119"/>
      <c r="B114" s="12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</row>
    <row r="115" spans="1:26" ht="9.75" customHeight="1">
      <c r="A115" s="119"/>
      <c r="B115" s="12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spans="1:26" ht="9.75" customHeight="1">
      <c r="A116" s="119"/>
      <c r="B116" s="12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</row>
    <row r="117" spans="1:26" ht="9.75" customHeight="1">
      <c r="A117" s="119"/>
      <c r="B117" s="12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</row>
    <row r="118" spans="1:26" ht="9.75" customHeight="1">
      <c r="A118" s="119"/>
      <c r="B118" s="12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</row>
    <row r="119" spans="1:26" ht="9.75" customHeight="1">
      <c r="A119" s="119"/>
      <c r="B119" s="12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spans="1:26" ht="9.75" customHeight="1">
      <c r="A120" s="119"/>
      <c r="B120" s="12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</row>
    <row r="121" spans="1:26" ht="9.75" customHeight="1">
      <c r="A121" s="119"/>
      <c r="B121" s="12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</row>
    <row r="122" spans="1:26" ht="9.75" customHeight="1">
      <c r="A122" s="119"/>
      <c r="B122" s="12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</row>
    <row r="123" spans="1:26" ht="9.75" customHeight="1">
      <c r="A123" s="119"/>
      <c r="B123" s="12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</row>
    <row r="124" spans="1:26" ht="9.75" customHeight="1">
      <c r="A124" s="119"/>
      <c r="B124" s="12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</row>
    <row r="125" spans="1:26" ht="9.75" customHeight="1">
      <c r="A125" s="119"/>
      <c r="B125" s="12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</row>
    <row r="126" spans="1:26" ht="9.75" customHeight="1">
      <c r="A126" s="119"/>
      <c r="B126" s="12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</row>
    <row r="127" spans="1:26" ht="9.75" customHeight="1">
      <c r="A127" s="119"/>
      <c r="B127" s="12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</row>
    <row r="128" spans="1:26" ht="9.75" customHeight="1">
      <c r="A128" s="119"/>
      <c r="B128" s="12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 spans="1:26" ht="9.75" customHeight="1">
      <c r="A129" s="119"/>
      <c r="B129" s="12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1:26" ht="9.75" customHeight="1">
      <c r="A130" s="119"/>
      <c r="B130" s="12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1:26" ht="9.75" customHeight="1">
      <c r="A131" s="119"/>
      <c r="B131" s="12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1:26" ht="9.75" customHeight="1">
      <c r="A132" s="119"/>
      <c r="B132" s="12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1:26" ht="9.75" customHeight="1">
      <c r="A133" s="119"/>
      <c r="B133" s="12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1:26" ht="9.75" customHeight="1">
      <c r="A134" s="119"/>
      <c r="B134" s="12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1:26" ht="9.75" customHeight="1">
      <c r="A135" s="119"/>
      <c r="B135" s="12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1:26" ht="9.75" customHeight="1">
      <c r="A136" s="119"/>
      <c r="B136" s="12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1:26" ht="9.75" customHeight="1">
      <c r="A137" s="119"/>
      <c r="B137" s="12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1:26" ht="9.75" customHeight="1">
      <c r="A138" s="119"/>
      <c r="B138" s="12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1:26" ht="9.75" customHeight="1">
      <c r="A139" s="119"/>
      <c r="B139" s="12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1:26" ht="9.75" customHeight="1">
      <c r="A140" s="119"/>
      <c r="B140" s="12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1:26" ht="9.75" customHeight="1">
      <c r="A141" s="119"/>
      <c r="B141" s="12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spans="1:26" ht="9.75" customHeight="1">
      <c r="A142" s="119"/>
      <c r="B142" s="12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spans="1:26" ht="9.75" customHeight="1">
      <c r="A143" s="119"/>
      <c r="B143" s="12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spans="1:26" ht="9.75" customHeight="1">
      <c r="A144" s="119"/>
      <c r="B144" s="12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</row>
    <row r="145" spans="1:26" ht="9.75" customHeight="1">
      <c r="A145" s="119"/>
      <c r="B145" s="12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</row>
    <row r="146" spans="1:26" ht="9.75" customHeight="1">
      <c r="A146" s="119"/>
      <c r="B146" s="12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</row>
    <row r="147" spans="1:26" ht="9.75" customHeight="1">
      <c r="A147" s="119"/>
      <c r="B147" s="12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</row>
    <row r="148" spans="1:26" ht="9.75" customHeight="1">
      <c r="A148" s="119"/>
      <c r="B148" s="12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</row>
    <row r="149" spans="1:26" ht="9.75" customHeight="1">
      <c r="A149" s="119"/>
      <c r="B149" s="12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spans="1:26" ht="9.75" customHeight="1">
      <c r="A150" s="119"/>
      <c r="B150" s="12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</row>
    <row r="151" spans="1:26" ht="9.75" customHeight="1">
      <c r="A151" s="119"/>
      <c r="B151" s="12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</row>
    <row r="152" spans="1:26" ht="9.75" customHeight="1">
      <c r="A152" s="119"/>
      <c r="B152" s="12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spans="1:26" ht="9.75" customHeight="1">
      <c r="A153" s="119"/>
      <c r="B153" s="12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1:26" ht="9.75" customHeight="1">
      <c r="A154" s="119"/>
      <c r="B154" s="12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1:26" ht="9.75" customHeight="1">
      <c r="A155" s="119"/>
      <c r="B155" s="12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1:26" ht="9.75" customHeight="1">
      <c r="A156" s="119"/>
      <c r="B156" s="12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1:26" ht="9.75" customHeight="1">
      <c r="A157" s="119"/>
      <c r="B157" s="12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1:26" ht="9.75" customHeight="1">
      <c r="A158" s="119"/>
      <c r="B158" s="12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1:26" ht="9.75" customHeight="1">
      <c r="A159" s="119"/>
      <c r="B159" s="12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1:26" ht="9.75" customHeight="1">
      <c r="A160" s="119"/>
      <c r="B160" s="12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1:26" ht="9.75" customHeight="1">
      <c r="A161" s="119"/>
      <c r="B161" s="12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1:26" ht="9.75" customHeight="1">
      <c r="A162" s="119"/>
      <c r="B162" s="12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1:26" ht="9.75" customHeight="1">
      <c r="A163" s="119"/>
      <c r="B163" s="12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1:26" ht="9.75" customHeight="1">
      <c r="A164" s="119"/>
      <c r="B164" s="12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1:26" ht="9.75" customHeight="1">
      <c r="A165" s="119"/>
      <c r="B165" s="12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</row>
    <row r="166" spans="1:26" ht="9.75" customHeight="1">
      <c r="A166" s="119"/>
      <c r="B166" s="12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spans="1:26" ht="9.75" customHeight="1">
      <c r="A167" s="119"/>
      <c r="B167" s="12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</row>
    <row r="168" spans="1:26" ht="9.75" customHeight="1">
      <c r="A168" s="119"/>
      <c r="B168" s="12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</row>
    <row r="169" spans="1:26" ht="9.75" customHeight="1">
      <c r="A169" s="119"/>
      <c r="B169" s="12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1:26" ht="9.75" customHeight="1">
      <c r="A170" s="119"/>
      <c r="B170" s="12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1:26" ht="9.75" customHeight="1">
      <c r="A171" s="119"/>
      <c r="B171" s="12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1:26" ht="9.75" customHeight="1">
      <c r="A172" s="119"/>
      <c r="B172" s="12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1:26" ht="9.75" customHeight="1">
      <c r="A173" s="119"/>
      <c r="B173" s="12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1:26" ht="9.75" customHeight="1">
      <c r="A174" s="119"/>
      <c r="B174" s="12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1:26" ht="9.75" customHeight="1">
      <c r="A175" s="119"/>
      <c r="B175" s="12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1:26" ht="9.75" customHeight="1">
      <c r="A176" s="119"/>
      <c r="B176" s="12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1:26" ht="9.75" customHeight="1">
      <c r="A177" s="119"/>
      <c r="B177" s="12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1:26" ht="9.75" customHeight="1">
      <c r="A178" s="119"/>
      <c r="B178" s="12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1:26" ht="9.75" customHeight="1">
      <c r="A179" s="119"/>
      <c r="B179" s="12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1:26" ht="9.75" customHeight="1">
      <c r="A180" s="119"/>
      <c r="B180" s="12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  <row r="181" spans="1:26" ht="9.75" customHeight="1">
      <c r="A181" s="119"/>
      <c r="B181" s="12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spans="1:26" ht="9.75" customHeight="1">
      <c r="A182" s="119"/>
      <c r="B182" s="12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</row>
    <row r="183" spans="1:26" ht="9.75" customHeight="1">
      <c r="A183" s="119"/>
      <c r="B183" s="12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</row>
    <row r="184" spans="1:26" ht="9.75" customHeight="1">
      <c r="A184" s="119"/>
      <c r="B184" s="12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</row>
    <row r="185" spans="1:26" ht="9.75" customHeight="1">
      <c r="A185" s="119"/>
      <c r="B185" s="12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</row>
    <row r="186" spans="1:26" ht="9.75" customHeight="1">
      <c r="A186" s="119"/>
      <c r="B186" s="12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</row>
    <row r="187" spans="1:26" ht="9.75" customHeight="1">
      <c r="A187" s="119"/>
      <c r="B187" s="12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</row>
    <row r="188" spans="1:26" ht="9.75" customHeight="1">
      <c r="A188" s="119"/>
      <c r="B188" s="12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</row>
    <row r="189" spans="1:26" ht="9.75" customHeight="1">
      <c r="A189" s="119"/>
      <c r="B189" s="12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spans="1:26" ht="9.75" customHeight="1">
      <c r="A190" s="119"/>
      <c r="B190" s="12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spans="1:26" ht="9.75" customHeight="1">
      <c r="A191" s="119"/>
      <c r="B191" s="12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spans="1:26" ht="9.75" customHeight="1">
      <c r="A192" s="119"/>
      <c r="B192" s="12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spans="1:26" ht="9.75" customHeight="1">
      <c r="A193" s="119"/>
      <c r="B193" s="12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spans="1:26" ht="9.75" customHeight="1">
      <c r="A194" s="119"/>
      <c r="B194" s="12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spans="1:26" ht="9.75" customHeight="1">
      <c r="A195" s="119"/>
      <c r="B195" s="12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spans="1:26" ht="9.75" customHeight="1">
      <c r="A196" s="119"/>
      <c r="B196" s="12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</row>
    <row r="197" spans="1:26" ht="9.75" customHeight="1">
      <c r="A197" s="119"/>
      <c r="B197" s="12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spans="1:26" ht="9.75" customHeight="1">
      <c r="A198" s="119"/>
      <c r="B198" s="12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spans="1:26" ht="9.75" customHeight="1">
      <c r="A199" s="119"/>
      <c r="B199" s="12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spans="1:26" ht="9.75" customHeight="1">
      <c r="A200" s="119"/>
      <c r="B200" s="12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spans="1:26" ht="9.75" customHeight="1">
      <c r="A201" s="119"/>
      <c r="B201" s="12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spans="1:26" ht="9.75" customHeight="1">
      <c r="A202" s="119"/>
      <c r="B202" s="12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spans="1:26" ht="9.75" customHeight="1">
      <c r="A203" s="119"/>
      <c r="B203" s="12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spans="1:26" ht="9.75" customHeight="1">
      <c r="A204" s="119"/>
      <c r="B204" s="12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spans="1:26" ht="9.75" customHeight="1">
      <c r="A205" s="119"/>
      <c r="B205" s="12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spans="1:26" ht="9.75" customHeight="1">
      <c r="A206" s="119"/>
      <c r="B206" s="12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spans="1:26" ht="9.75" customHeight="1">
      <c r="A207" s="119"/>
      <c r="B207" s="12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</row>
    <row r="208" spans="1:26" ht="9.75" customHeight="1">
      <c r="A208" s="119"/>
      <c r="B208" s="12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</row>
    <row r="209" spans="1:26" ht="9.75" customHeight="1">
      <c r="A209" s="119"/>
      <c r="B209" s="12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</row>
    <row r="210" spans="1:26" ht="9.75" customHeight="1">
      <c r="A210" s="119"/>
      <c r="B210" s="12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</row>
    <row r="211" spans="1:26" ht="9.75" customHeight="1">
      <c r="A211" s="119"/>
      <c r="B211" s="12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</row>
    <row r="212" spans="1:26" ht="9.75" customHeight="1">
      <c r="A212" s="119"/>
      <c r="B212" s="12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</row>
    <row r="213" spans="1:26" ht="9.75" customHeight="1">
      <c r="A213" s="119"/>
      <c r="B213" s="12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</row>
    <row r="214" spans="1:26" ht="9.75" customHeight="1">
      <c r="A214" s="119"/>
      <c r="B214" s="12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</row>
    <row r="215" spans="1:26" ht="9.75" customHeight="1">
      <c r="A215" s="119"/>
      <c r="B215" s="12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</row>
    <row r="216" spans="1:26" ht="9.75" customHeight="1">
      <c r="A216" s="119"/>
      <c r="B216" s="12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</row>
    <row r="217" spans="1:26" ht="9.75" customHeight="1">
      <c r="A217" s="119"/>
      <c r="B217" s="12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</row>
    <row r="218" spans="1:26" ht="9.75" customHeight="1">
      <c r="A218" s="119"/>
      <c r="B218" s="12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</row>
    <row r="219" spans="1:26" ht="9.75" customHeight="1">
      <c r="A219" s="119"/>
      <c r="B219" s="12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</row>
    <row r="220" spans="1:26" ht="9.75" customHeight="1">
      <c r="A220" s="119"/>
      <c r="B220" s="12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</row>
    <row r="221" spans="1:26" ht="9.75" customHeight="1">
      <c r="A221" s="119"/>
      <c r="B221" s="12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</row>
    <row r="222" spans="1:26" ht="9.75" customHeight="1">
      <c r="A222" s="119"/>
      <c r="B222" s="12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</row>
    <row r="223" spans="1:26" ht="9.75" customHeight="1">
      <c r="A223" s="119"/>
      <c r="B223" s="12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</row>
    <row r="224" spans="1:26" ht="9.75" customHeight="1">
      <c r="A224" s="119"/>
      <c r="B224" s="12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</row>
    <row r="225" spans="1:26" ht="9.75" customHeight="1">
      <c r="A225" s="119"/>
      <c r="B225" s="12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</row>
    <row r="226" spans="1:26" ht="9.75" customHeight="1">
      <c r="A226" s="119"/>
      <c r="B226" s="12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</row>
    <row r="227" spans="1:26" ht="9.75" customHeight="1">
      <c r="A227" s="119"/>
      <c r="B227" s="12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</row>
    <row r="228" spans="1:26" ht="9.75" customHeight="1">
      <c r="A228" s="119"/>
      <c r="B228" s="12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</row>
    <row r="229" spans="1:26" ht="9.75" customHeight="1">
      <c r="A229" s="119"/>
      <c r="B229" s="12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</row>
    <row r="230" spans="1:26" ht="9.75" customHeight="1">
      <c r="A230" s="119"/>
      <c r="B230" s="12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</row>
    <row r="231" spans="1:26" ht="9.75" customHeight="1">
      <c r="A231" s="119"/>
      <c r="B231" s="12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</row>
    <row r="232" spans="1:26" ht="9.75" customHeight="1">
      <c r="A232" s="119"/>
      <c r="B232" s="12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</row>
    <row r="233" spans="1:26" ht="9.75" customHeight="1">
      <c r="A233" s="119"/>
      <c r="B233" s="12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</row>
    <row r="234" spans="1:26" ht="9.75" customHeight="1">
      <c r="A234" s="119"/>
      <c r="B234" s="12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</row>
    <row r="235" spans="1:26" ht="9.75" customHeight="1">
      <c r="A235" s="119"/>
      <c r="B235" s="12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</row>
    <row r="236" spans="1:26" ht="9.75" customHeight="1">
      <c r="A236" s="119"/>
      <c r="B236" s="12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</row>
    <row r="237" spans="1:26" ht="9.75" customHeight="1">
      <c r="A237" s="119"/>
      <c r="B237" s="12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</row>
    <row r="238" spans="1:26" ht="9.75" customHeight="1">
      <c r="A238" s="119"/>
      <c r="B238" s="12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</row>
    <row r="239" spans="1:26" ht="9.75" customHeight="1">
      <c r="A239" s="119"/>
      <c r="B239" s="12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</row>
    <row r="240" spans="1:26" ht="9.75" customHeight="1">
      <c r="A240" s="119"/>
      <c r="B240" s="12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</row>
    <row r="241" spans="1:26" ht="9.75" customHeight="1">
      <c r="A241" s="119"/>
      <c r="B241" s="12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</row>
    <row r="242" spans="1:26" ht="9.75" customHeight="1">
      <c r="A242" s="119"/>
      <c r="B242" s="12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</row>
    <row r="243" spans="1:26" ht="9.75" customHeight="1">
      <c r="A243" s="119"/>
      <c r="B243" s="12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</row>
    <row r="244" spans="1:26" ht="9.75" customHeight="1">
      <c r="A244" s="119"/>
      <c r="B244" s="12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</row>
    <row r="245" spans="1:26" ht="9.75" customHeight="1">
      <c r="A245" s="119"/>
      <c r="B245" s="12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</row>
    <row r="246" spans="1:26" ht="9.75" customHeight="1">
      <c r="A246" s="119"/>
      <c r="B246" s="12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</row>
    <row r="247" spans="1:26" ht="9.75" customHeight="1">
      <c r="A247" s="119"/>
      <c r="B247" s="12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</row>
    <row r="248" spans="1:26" ht="9.75" customHeight="1">
      <c r="A248" s="119"/>
      <c r="B248" s="12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496D-09CD-408A-BBBC-4028687AA318}">
  <dimension ref="A1:Z1000"/>
  <sheetViews>
    <sheetView workbookViewId="0"/>
  </sheetViews>
  <sheetFormatPr baseColWidth="10" defaultRowHeight="15"/>
  <sheetData>
    <row r="1" spans="1:26" ht="15.75" thickBot="1">
      <c r="A1" s="108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thickBot="1">
      <c r="A2" s="64"/>
      <c r="B2" s="65"/>
      <c r="C2" s="70" t="s">
        <v>0</v>
      </c>
      <c r="D2" s="71"/>
      <c r="E2" s="71"/>
      <c r="F2" s="71"/>
      <c r="G2" s="71"/>
      <c r="H2" s="71"/>
      <c r="I2" s="71"/>
      <c r="J2" s="71"/>
      <c r="K2" s="72"/>
      <c r="L2" s="73" t="s">
        <v>1</v>
      </c>
      <c r="M2" s="7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thickBot="1">
      <c r="A3" s="63"/>
      <c r="B3" s="66"/>
      <c r="C3" s="70" t="s">
        <v>2</v>
      </c>
      <c r="D3" s="71"/>
      <c r="E3" s="71"/>
      <c r="F3" s="71"/>
      <c r="G3" s="71"/>
      <c r="H3" s="71"/>
      <c r="I3" s="71"/>
      <c r="J3" s="71"/>
      <c r="K3" s="72"/>
      <c r="L3" s="55">
        <v>40640</v>
      </c>
      <c r="M3" s="56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7"/>
      <c r="B4" s="68"/>
      <c r="C4" s="70" t="s">
        <v>4</v>
      </c>
      <c r="D4" s="71"/>
      <c r="E4" s="71"/>
      <c r="F4" s="71"/>
      <c r="G4" s="71"/>
      <c r="H4" s="71"/>
      <c r="I4" s="71"/>
      <c r="J4" s="71"/>
      <c r="K4" s="72"/>
      <c r="L4" s="76"/>
      <c r="M4" s="7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1"/>
      <c r="M5" s="51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thickBot="1">
      <c r="A6" s="73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4" customHeight="1" thickBot="1">
      <c r="A8" s="79" t="s">
        <v>6</v>
      </c>
      <c r="B8" s="79"/>
      <c r="C8" s="79"/>
      <c r="D8" s="80" t="s">
        <v>7</v>
      </c>
      <c r="E8" s="80"/>
      <c r="F8" s="80"/>
      <c r="G8" s="53"/>
      <c r="H8" s="59" t="s">
        <v>8</v>
      </c>
      <c r="I8" s="69">
        <v>154405000161</v>
      </c>
      <c r="J8" s="69"/>
      <c r="K8" s="58" t="s">
        <v>9</v>
      </c>
      <c r="L8" s="80" t="s">
        <v>10</v>
      </c>
      <c r="M8" s="80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A9" s="53"/>
      <c r="B9" s="53"/>
      <c r="C9" s="52"/>
      <c r="D9" s="52"/>
      <c r="E9" s="53"/>
      <c r="F9" s="53"/>
      <c r="G9" s="52"/>
      <c r="H9" s="52"/>
      <c r="I9" s="52"/>
      <c r="J9" s="52"/>
      <c r="K9" s="52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75" thickBot="1">
      <c r="A10" s="59" t="s">
        <v>11</v>
      </c>
      <c r="B10" s="53"/>
      <c r="C10" s="75"/>
      <c r="D10" s="75"/>
      <c r="E10" s="75"/>
      <c r="F10" s="75"/>
      <c r="G10" s="81" t="s">
        <v>12</v>
      </c>
      <c r="H10" s="81"/>
      <c r="I10" s="80" t="s">
        <v>64</v>
      </c>
      <c r="J10" s="80"/>
      <c r="K10" s="80"/>
      <c r="L10" s="80"/>
      <c r="M10" s="80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.75" thickBot="1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33.75" customHeight="1" thickBot="1">
      <c r="A12" s="83" t="s">
        <v>13</v>
      </c>
      <c r="B12" s="84"/>
      <c r="C12" s="88" t="s">
        <v>14</v>
      </c>
      <c r="D12" s="90" t="s">
        <v>15</v>
      </c>
      <c r="E12" s="91"/>
      <c r="F12" s="90" t="s">
        <v>16</v>
      </c>
      <c r="G12" s="91"/>
      <c r="H12" s="90" t="s">
        <v>17</v>
      </c>
      <c r="I12" s="91"/>
      <c r="J12" s="90" t="s">
        <v>56</v>
      </c>
      <c r="K12" s="91"/>
      <c r="L12" s="90" t="s">
        <v>19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.75" thickBot="1">
      <c r="A13" s="85"/>
      <c r="B13" s="86"/>
      <c r="C13" s="89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.75" thickBot="1">
      <c r="A14" s="93" t="s">
        <v>22</v>
      </c>
      <c r="B14" s="94"/>
      <c r="C14" s="56" t="s">
        <v>23</v>
      </c>
      <c r="D14" s="102"/>
      <c r="E14" s="102"/>
      <c r="F14" s="102"/>
      <c r="G14" s="102"/>
      <c r="H14" s="102"/>
      <c r="I14" s="102"/>
      <c r="J14" s="102"/>
      <c r="K14" s="102"/>
      <c r="L14" s="56">
        <v>0</v>
      </c>
      <c r="M14" s="56"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.75" thickBot="1">
      <c r="A15" s="92"/>
      <c r="B15" s="87"/>
      <c r="C15" s="56" t="s">
        <v>24</v>
      </c>
      <c r="D15" s="102"/>
      <c r="E15" s="102"/>
      <c r="F15" s="102"/>
      <c r="G15" s="102"/>
      <c r="H15" s="102"/>
      <c r="I15" s="102"/>
      <c r="J15" s="102"/>
      <c r="K15" s="102"/>
      <c r="L15" s="56">
        <v>0</v>
      </c>
      <c r="M15" s="56"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92"/>
      <c r="B16" s="87"/>
      <c r="C16" s="56" t="s">
        <v>25</v>
      </c>
      <c r="D16" s="56">
        <v>62</v>
      </c>
      <c r="E16" s="56">
        <v>57</v>
      </c>
      <c r="F16" s="102"/>
      <c r="G16" s="102"/>
      <c r="H16" s="102"/>
      <c r="I16" s="102"/>
      <c r="J16" s="56">
        <v>6</v>
      </c>
      <c r="K16" s="56">
        <v>7</v>
      </c>
      <c r="L16" s="56">
        <v>68</v>
      </c>
      <c r="M16" s="56">
        <v>64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thickBot="1">
      <c r="A17" s="95"/>
      <c r="B17" s="96"/>
      <c r="C17" s="56" t="s">
        <v>26</v>
      </c>
      <c r="D17" s="56">
        <v>62</v>
      </c>
      <c r="E17" s="56">
        <v>57</v>
      </c>
      <c r="F17" s="62">
        <v>0</v>
      </c>
      <c r="G17" s="62">
        <v>0</v>
      </c>
      <c r="H17" s="62">
        <v>0</v>
      </c>
      <c r="I17" s="62">
        <v>0</v>
      </c>
      <c r="J17" s="56">
        <v>6</v>
      </c>
      <c r="K17" s="56">
        <v>7</v>
      </c>
      <c r="L17" s="56">
        <v>68</v>
      </c>
      <c r="M17" s="56">
        <v>64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thickBot="1">
      <c r="A18" s="93" t="s">
        <v>27</v>
      </c>
      <c r="B18" s="94"/>
      <c r="C18" s="56" t="s">
        <v>28</v>
      </c>
      <c r="D18" s="56">
        <v>58</v>
      </c>
      <c r="E18" s="56">
        <v>61</v>
      </c>
      <c r="F18" s="56">
        <v>3</v>
      </c>
      <c r="G18" s="56">
        <v>4</v>
      </c>
      <c r="H18" s="102"/>
      <c r="I18" s="102"/>
      <c r="J18" s="56">
        <v>7</v>
      </c>
      <c r="K18" s="56">
        <v>9</v>
      </c>
      <c r="L18" s="56">
        <v>68</v>
      </c>
      <c r="M18" s="56">
        <v>74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thickBot="1">
      <c r="A19" s="92"/>
      <c r="B19" s="87"/>
      <c r="C19" s="56" t="s">
        <v>29</v>
      </c>
      <c r="D19" s="56">
        <v>60</v>
      </c>
      <c r="E19" s="56">
        <v>69</v>
      </c>
      <c r="F19" s="56">
        <v>1</v>
      </c>
      <c r="G19" s="56">
        <v>1</v>
      </c>
      <c r="H19" s="102"/>
      <c r="I19" s="102"/>
      <c r="J19" s="56">
        <v>3</v>
      </c>
      <c r="K19" s="56">
        <v>6</v>
      </c>
      <c r="L19" s="56">
        <v>64</v>
      </c>
      <c r="M19" s="56">
        <v>76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thickBot="1">
      <c r="A20" s="92"/>
      <c r="B20" s="87"/>
      <c r="C20" s="56" t="s">
        <v>30</v>
      </c>
      <c r="D20" s="56">
        <v>69</v>
      </c>
      <c r="E20" s="56">
        <v>60</v>
      </c>
      <c r="F20" s="102"/>
      <c r="G20" s="56">
        <v>1</v>
      </c>
      <c r="H20" s="102"/>
      <c r="I20" s="102"/>
      <c r="J20" s="56">
        <v>7</v>
      </c>
      <c r="K20" s="56">
        <v>6</v>
      </c>
      <c r="L20" s="56">
        <v>76</v>
      </c>
      <c r="M20" s="56">
        <v>67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thickBot="1">
      <c r="A21" s="92"/>
      <c r="B21" s="87"/>
      <c r="C21" s="56" t="s">
        <v>31</v>
      </c>
      <c r="D21" s="56">
        <v>72</v>
      </c>
      <c r="E21" s="56">
        <v>62</v>
      </c>
      <c r="F21" s="102"/>
      <c r="G21" s="102"/>
      <c r="H21" s="102"/>
      <c r="I21" s="102"/>
      <c r="J21" s="102"/>
      <c r="K21" s="102"/>
      <c r="L21" s="56">
        <v>72</v>
      </c>
      <c r="M21" s="56">
        <v>62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thickBot="1">
      <c r="A22" s="92"/>
      <c r="B22" s="87"/>
      <c r="C22" s="56" t="s">
        <v>32</v>
      </c>
      <c r="D22" s="56">
        <v>66</v>
      </c>
      <c r="E22" s="56">
        <v>62</v>
      </c>
      <c r="F22" s="56">
        <v>1</v>
      </c>
      <c r="G22" s="102"/>
      <c r="H22" s="102"/>
      <c r="I22" s="102"/>
      <c r="J22" s="56">
        <v>2</v>
      </c>
      <c r="K22" s="56">
        <v>5</v>
      </c>
      <c r="L22" s="56">
        <v>69</v>
      </c>
      <c r="M22" s="56">
        <v>67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thickBot="1">
      <c r="A23" s="95"/>
      <c r="B23" s="96"/>
      <c r="C23" s="56" t="s">
        <v>26</v>
      </c>
      <c r="D23" s="56">
        <v>325</v>
      </c>
      <c r="E23" s="56">
        <v>314</v>
      </c>
      <c r="F23" s="56">
        <v>5</v>
      </c>
      <c r="G23" s="56">
        <v>6</v>
      </c>
      <c r="H23" s="62">
        <v>0</v>
      </c>
      <c r="I23" s="62">
        <v>0</v>
      </c>
      <c r="J23" s="56">
        <v>19</v>
      </c>
      <c r="K23" s="56">
        <v>26</v>
      </c>
      <c r="L23" s="56">
        <v>349</v>
      </c>
      <c r="M23" s="56">
        <v>346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thickBot="1">
      <c r="A24" s="93" t="s">
        <v>33</v>
      </c>
      <c r="B24" s="94"/>
      <c r="C24" s="56" t="s">
        <v>34</v>
      </c>
      <c r="D24" s="102"/>
      <c r="E24" s="102"/>
      <c r="F24" s="102"/>
      <c r="G24" s="102"/>
      <c r="H24" s="102"/>
      <c r="I24" s="102"/>
      <c r="J24" s="102"/>
      <c r="K24" s="102"/>
      <c r="L24" s="56">
        <v>0</v>
      </c>
      <c r="M24" s="56">
        <v>0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thickBot="1">
      <c r="A25" s="92"/>
      <c r="B25" s="87"/>
      <c r="C25" s="56" t="s">
        <v>35</v>
      </c>
      <c r="D25" s="102"/>
      <c r="E25" s="102"/>
      <c r="F25" s="102"/>
      <c r="G25" s="102"/>
      <c r="H25" s="102"/>
      <c r="I25" s="102"/>
      <c r="J25" s="102"/>
      <c r="K25" s="102"/>
      <c r="L25" s="56">
        <v>0</v>
      </c>
      <c r="M25" s="56"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thickBot="1">
      <c r="A26" s="92"/>
      <c r="B26" s="87"/>
      <c r="C26" s="56" t="s">
        <v>36</v>
      </c>
      <c r="D26" s="102"/>
      <c r="E26" s="102"/>
      <c r="F26" s="102"/>
      <c r="G26" s="102"/>
      <c r="H26" s="102"/>
      <c r="I26" s="102"/>
      <c r="J26" s="102"/>
      <c r="K26" s="102"/>
      <c r="L26" s="56">
        <v>0</v>
      </c>
      <c r="M26" s="56"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thickBot="1">
      <c r="A27" s="92"/>
      <c r="B27" s="87"/>
      <c r="C27" s="56" t="s">
        <v>37</v>
      </c>
      <c r="D27" s="102"/>
      <c r="E27" s="102"/>
      <c r="F27" s="102"/>
      <c r="G27" s="102"/>
      <c r="H27" s="102"/>
      <c r="I27" s="102"/>
      <c r="J27" s="102"/>
      <c r="K27" s="102"/>
      <c r="L27" s="56">
        <v>0</v>
      </c>
      <c r="M27" s="56"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thickBot="1">
      <c r="A28" s="95"/>
      <c r="B28" s="96"/>
      <c r="C28" s="56" t="s">
        <v>26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thickBot="1">
      <c r="A29" s="88" t="s">
        <v>38</v>
      </c>
      <c r="B29" s="88" t="s">
        <v>39</v>
      </c>
      <c r="C29" s="56" t="s">
        <v>40</v>
      </c>
      <c r="D29" s="102"/>
      <c r="E29" s="102"/>
      <c r="F29" s="102"/>
      <c r="G29" s="102"/>
      <c r="H29" s="102"/>
      <c r="I29" s="102"/>
      <c r="J29" s="102"/>
      <c r="K29" s="102"/>
      <c r="L29" s="56">
        <v>0</v>
      </c>
      <c r="M29" s="56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thickBot="1">
      <c r="A30" s="97"/>
      <c r="B30" s="97"/>
      <c r="C30" s="56" t="s">
        <v>41</v>
      </c>
      <c r="D30" s="102"/>
      <c r="E30" s="102"/>
      <c r="F30" s="102"/>
      <c r="G30" s="102"/>
      <c r="H30" s="102"/>
      <c r="I30" s="102"/>
      <c r="J30" s="102"/>
      <c r="K30" s="102"/>
      <c r="L30" s="56">
        <v>0</v>
      </c>
      <c r="M30" s="56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thickBot="1">
      <c r="A31" s="97"/>
      <c r="B31" s="89"/>
      <c r="C31" s="56" t="s">
        <v>26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97"/>
      <c r="B32" s="88" t="s">
        <v>42</v>
      </c>
      <c r="C32" s="56" t="s">
        <v>40</v>
      </c>
      <c r="D32" s="102"/>
      <c r="E32" s="102"/>
      <c r="F32" s="102"/>
      <c r="G32" s="102"/>
      <c r="H32" s="102"/>
      <c r="I32" s="102"/>
      <c r="J32" s="102"/>
      <c r="K32" s="102"/>
      <c r="L32" s="56">
        <v>0</v>
      </c>
      <c r="M32" s="56"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thickBot="1">
      <c r="A33" s="97"/>
      <c r="B33" s="97"/>
      <c r="C33" s="56" t="s">
        <v>41</v>
      </c>
      <c r="D33" s="102"/>
      <c r="E33" s="102"/>
      <c r="F33" s="102"/>
      <c r="G33" s="102"/>
      <c r="H33" s="102"/>
      <c r="I33" s="102"/>
      <c r="J33" s="102"/>
      <c r="K33" s="102"/>
      <c r="L33" s="56">
        <v>0</v>
      </c>
      <c r="M33" s="56">
        <v>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thickBot="1">
      <c r="A34" s="97"/>
      <c r="B34" s="97"/>
      <c r="C34" s="56" t="s">
        <v>43</v>
      </c>
      <c r="D34" s="102"/>
      <c r="E34" s="102"/>
      <c r="F34" s="102"/>
      <c r="G34" s="102"/>
      <c r="H34" s="102"/>
      <c r="I34" s="102"/>
      <c r="J34" s="102"/>
      <c r="K34" s="102"/>
      <c r="L34" s="56">
        <v>0</v>
      </c>
      <c r="M34" s="56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thickBot="1">
      <c r="A35" s="97"/>
      <c r="B35" s="97"/>
      <c r="C35" s="56" t="s">
        <v>44</v>
      </c>
      <c r="D35" s="102"/>
      <c r="E35" s="102"/>
      <c r="F35" s="102"/>
      <c r="G35" s="102"/>
      <c r="H35" s="102"/>
      <c r="I35" s="102"/>
      <c r="J35" s="102"/>
      <c r="K35" s="102"/>
      <c r="L35" s="56">
        <v>0</v>
      </c>
      <c r="M35" s="56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thickBot="1">
      <c r="A36" s="89"/>
      <c r="B36" s="89"/>
      <c r="C36" s="56" t="s">
        <v>26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thickBot="1">
      <c r="A37" s="90" t="s">
        <v>45</v>
      </c>
      <c r="B37" s="98"/>
      <c r="C37" s="91"/>
      <c r="D37" s="56">
        <v>387</v>
      </c>
      <c r="E37" s="56">
        <v>371</v>
      </c>
      <c r="F37" s="56">
        <v>5</v>
      </c>
      <c r="G37" s="56">
        <v>6</v>
      </c>
      <c r="H37" s="62">
        <v>0</v>
      </c>
      <c r="I37" s="62">
        <v>0</v>
      </c>
      <c r="J37" s="56">
        <v>25</v>
      </c>
      <c r="K37" s="56">
        <v>33</v>
      </c>
      <c r="L37" s="56">
        <v>417</v>
      </c>
      <c r="M37" s="56">
        <v>410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thickBot="1">
      <c r="A38" s="51"/>
      <c r="B38" s="51"/>
      <c r="C38" s="51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thickBot="1">
      <c r="A39" s="88" t="s">
        <v>57</v>
      </c>
      <c r="B39" s="88" t="s">
        <v>27</v>
      </c>
      <c r="C39" s="56" t="s">
        <v>47</v>
      </c>
      <c r="D39" s="102"/>
      <c r="E39" s="102"/>
      <c r="F39" s="102"/>
      <c r="G39" s="102"/>
      <c r="H39" s="102"/>
      <c r="I39" s="102"/>
      <c r="J39" s="102"/>
      <c r="K39" s="102"/>
      <c r="L39" s="56">
        <v>0</v>
      </c>
      <c r="M39" s="56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thickBot="1">
      <c r="A40" s="97"/>
      <c r="B40" s="97"/>
      <c r="C40" s="56" t="s">
        <v>48</v>
      </c>
      <c r="D40" s="102"/>
      <c r="E40" s="102"/>
      <c r="F40" s="102"/>
      <c r="G40" s="102"/>
      <c r="H40" s="102"/>
      <c r="I40" s="102"/>
      <c r="J40" s="102"/>
      <c r="K40" s="102"/>
      <c r="L40" s="56">
        <v>0</v>
      </c>
      <c r="M40" s="56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thickBot="1">
      <c r="A41" s="97"/>
      <c r="B41" s="89"/>
      <c r="C41" s="56" t="s">
        <v>26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thickBot="1">
      <c r="A42" s="97"/>
      <c r="B42" s="88" t="s">
        <v>33</v>
      </c>
      <c r="C42" s="56" t="s">
        <v>49</v>
      </c>
      <c r="D42" s="102"/>
      <c r="E42" s="102"/>
      <c r="F42" s="102"/>
      <c r="G42" s="102"/>
      <c r="H42" s="102"/>
      <c r="I42" s="102"/>
      <c r="J42" s="102"/>
      <c r="K42" s="102"/>
      <c r="L42" s="56">
        <v>0</v>
      </c>
      <c r="M42" s="56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thickBot="1">
      <c r="A43" s="97"/>
      <c r="B43" s="97"/>
      <c r="C43" s="56" t="s">
        <v>50</v>
      </c>
      <c r="D43" s="102"/>
      <c r="E43" s="102"/>
      <c r="F43" s="102"/>
      <c r="G43" s="102"/>
      <c r="H43" s="102"/>
      <c r="I43" s="102"/>
      <c r="J43" s="102"/>
      <c r="K43" s="102"/>
      <c r="L43" s="56">
        <v>0</v>
      </c>
      <c r="M43" s="56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thickBot="1">
      <c r="A44" s="97"/>
      <c r="B44" s="89"/>
      <c r="C44" s="56" t="s">
        <v>26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thickBot="1">
      <c r="A45" s="97"/>
      <c r="B45" s="88" t="s">
        <v>38</v>
      </c>
      <c r="C45" s="56" t="s">
        <v>51</v>
      </c>
      <c r="D45" s="102"/>
      <c r="E45" s="102"/>
      <c r="F45" s="102"/>
      <c r="G45" s="102"/>
      <c r="H45" s="102"/>
      <c r="I45" s="102"/>
      <c r="J45" s="102"/>
      <c r="K45" s="102"/>
      <c r="L45" s="56">
        <v>0</v>
      </c>
      <c r="M45" s="56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thickBot="1">
      <c r="A46" s="97"/>
      <c r="B46" s="97"/>
      <c r="C46" s="56" t="s">
        <v>52</v>
      </c>
      <c r="D46" s="102"/>
      <c r="E46" s="102"/>
      <c r="F46" s="102"/>
      <c r="G46" s="102"/>
      <c r="H46" s="102"/>
      <c r="I46" s="102"/>
      <c r="J46" s="102"/>
      <c r="K46" s="102"/>
      <c r="L46" s="56">
        <v>0</v>
      </c>
      <c r="M46" s="56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thickBot="1">
      <c r="A47" s="89"/>
      <c r="B47" s="89"/>
      <c r="C47" s="56" t="s">
        <v>26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thickBot="1">
      <c r="A48" s="99" t="s">
        <v>53</v>
      </c>
      <c r="B48" s="99"/>
      <c r="C48" s="94"/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7025-3F69-4ED4-97AD-9F9073BD9441}">
  <dimension ref="A1:Z1000"/>
  <sheetViews>
    <sheetView workbookViewId="0">
      <selection activeCell="A2" sqref="A2:B4"/>
    </sheetView>
  </sheetViews>
  <sheetFormatPr baseColWidth="10" defaultRowHeight="15"/>
  <sheetData>
    <row r="1" spans="1:26" ht="15.75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thickBot="1">
      <c r="A2" s="64"/>
      <c r="B2" s="65"/>
      <c r="C2" s="70" t="s">
        <v>0</v>
      </c>
      <c r="D2" s="71"/>
      <c r="E2" s="71"/>
      <c r="F2" s="71"/>
      <c r="G2" s="71"/>
      <c r="H2" s="71"/>
      <c r="I2" s="71"/>
      <c r="J2" s="71"/>
      <c r="K2" s="72"/>
      <c r="L2" s="73" t="s">
        <v>1</v>
      </c>
      <c r="M2" s="7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thickBot="1">
      <c r="A3" s="63"/>
      <c r="B3" s="66"/>
      <c r="C3" s="70" t="s">
        <v>2</v>
      </c>
      <c r="D3" s="71"/>
      <c r="E3" s="71"/>
      <c r="F3" s="71"/>
      <c r="G3" s="71"/>
      <c r="H3" s="71"/>
      <c r="I3" s="71"/>
      <c r="J3" s="71"/>
      <c r="K3" s="72"/>
      <c r="L3" s="55">
        <v>40640</v>
      </c>
      <c r="M3" s="56" t="s">
        <v>3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7"/>
      <c r="B4" s="68"/>
      <c r="C4" s="70" t="s">
        <v>4</v>
      </c>
      <c r="D4" s="71"/>
      <c r="E4" s="71"/>
      <c r="F4" s="71"/>
      <c r="G4" s="71"/>
      <c r="H4" s="71"/>
      <c r="I4" s="71"/>
      <c r="J4" s="71"/>
      <c r="K4" s="72"/>
      <c r="L4" s="76"/>
      <c r="M4" s="7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1"/>
      <c r="M5" s="51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thickBot="1">
      <c r="A6" s="73" t="s">
        <v>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.75" thickBot="1">
      <c r="A8" s="79" t="s">
        <v>6</v>
      </c>
      <c r="B8" s="79"/>
      <c r="C8" s="79"/>
      <c r="D8" s="80" t="s">
        <v>65</v>
      </c>
      <c r="E8" s="80"/>
      <c r="F8" s="80"/>
      <c r="G8" s="53"/>
      <c r="H8" s="59" t="s">
        <v>8</v>
      </c>
      <c r="I8" s="75"/>
      <c r="J8" s="75"/>
      <c r="K8" s="58" t="s">
        <v>9</v>
      </c>
      <c r="L8" s="80" t="s">
        <v>10</v>
      </c>
      <c r="M8" s="80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A9" s="53"/>
      <c r="B9" s="53"/>
      <c r="C9" s="52"/>
      <c r="D9" s="52"/>
      <c r="E9" s="53"/>
      <c r="F9" s="53"/>
      <c r="G9" s="52"/>
      <c r="H9" s="52"/>
      <c r="I9" s="52"/>
      <c r="J9" s="52"/>
      <c r="K9" s="52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.75" thickBot="1">
      <c r="A10" s="59" t="s">
        <v>11</v>
      </c>
      <c r="B10" s="53"/>
      <c r="C10" s="75"/>
      <c r="D10" s="75"/>
      <c r="E10" s="75"/>
      <c r="F10" s="75"/>
      <c r="G10" s="81" t="s">
        <v>12</v>
      </c>
      <c r="H10" s="81"/>
      <c r="I10" s="75"/>
      <c r="J10" s="75"/>
      <c r="K10" s="75"/>
      <c r="L10" s="75"/>
      <c r="M10" s="75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.75" thickBot="1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7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2.5" customHeight="1" thickBot="1">
      <c r="A12" s="83" t="s">
        <v>13</v>
      </c>
      <c r="B12" s="84"/>
      <c r="C12" s="88" t="s">
        <v>14</v>
      </c>
      <c r="D12" s="90" t="s">
        <v>15</v>
      </c>
      <c r="E12" s="91"/>
      <c r="F12" s="90" t="s">
        <v>16</v>
      </c>
      <c r="G12" s="91"/>
      <c r="H12" s="90" t="s">
        <v>62</v>
      </c>
      <c r="I12" s="91"/>
      <c r="J12" s="90" t="s">
        <v>63</v>
      </c>
      <c r="K12" s="91"/>
      <c r="L12" s="90" t="s">
        <v>19</v>
      </c>
      <c r="M12" s="9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.75" thickBot="1">
      <c r="A13" s="85"/>
      <c r="B13" s="86"/>
      <c r="C13" s="89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.75" thickBot="1">
      <c r="A14" s="93" t="s">
        <v>22</v>
      </c>
      <c r="B14" s="94"/>
      <c r="C14" s="56" t="s">
        <v>23</v>
      </c>
      <c r="D14" s="61"/>
      <c r="E14" s="61"/>
      <c r="F14" s="61"/>
      <c r="G14" s="61"/>
      <c r="H14" s="61"/>
      <c r="I14" s="61"/>
      <c r="J14" s="61"/>
      <c r="K14" s="61"/>
      <c r="L14" s="56">
        <v>0</v>
      </c>
      <c r="M14" s="56"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.75" thickBot="1">
      <c r="A15" s="92"/>
      <c r="B15" s="87"/>
      <c r="C15" s="56" t="s">
        <v>24</v>
      </c>
      <c r="D15" s="61"/>
      <c r="E15" s="61"/>
      <c r="F15" s="61"/>
      <c r="G15" s="61"/>
      <c r="H15" s="61"/>
      <c r="I15" s="61"/>
      <c r="J15" s="61"/>
      <c r="K15" s="61"/>
      <c r="L15" s="56">
        <v>0</v>
      </c>
      <c r="M15" s="56"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92"/>
      <c r="B16" s="87"/>
      <c r="C16" s="56" t="s">
        <v>25</v>
      </c>
      <c r="D16" s="56">
        <v>13</v>
      </c>
      <c r="E16" s="56">
        <v>11</v>
      </c>
      <c r="F16" s="56">
        <v>0</v>
      </c>
      <c r="G16" s="56">
        <v>0</v>
      </c>
      <c r="H16" s="56">
        <v>1</v>
      </c>
      <c r="I16" s="56">
        <v>1</v>
      </c>
      <c r="J16" s="56">
        <v>0</v>
      </c>
      <c r="K16" s="56">
        <v>0</v>
      </c>
      <c r="L16" s="56">
        <v>14</v>
      </c>
      <c r="M16" s="56">
        <v>12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thickBot="1">
      <c r="A17" s="95"/>
      <c r="B17" s="96"/>
      <c r="C17" s="56" t="s">
        <v>26</v>
      </c>
      <c r="D17" s="56">
        <v>13</v>
      </c>
      <c r="E17" s="56">
        <v>11</v>
      </c>
      <c r="F17" s="62">
        <v>0</v>
      </c>
      <c r="G17" s="62">
        <v>0</v>
      </c>
      <c r="H17" s="56">
        <v>1</v>
      </c>
      <c r="I17" s="56">
        <v>1</v>
      </c>
      <c r="J17" s="62">
        <v>0</v>
      </c>
      <c r="K17" s="62">
        <v>0</v>
      </c>
      <c r="L17" s="56">
        <v>14</v>
      </c>
      <c r="M17" s="56">
        <v>12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thickBot="1">
      <c r="A18" s="93" t="s">
        <v>27</v>
      </c>
      <c r="B18" s="94"/>
      <c r="C18" s="56" t="s">
        <v>28</v>
      </c>
      <c r="D18" s="56">
        <v>16</v>
      </c>
      <c r="E18" s="56">
        <v>15</v>
      </c>
      <c r="F18" s="56">
        <v>1</v>
      </c>
      <c r="G18" s="56">
        <v>0</v>
      </c>
      <c r="H18" s="56">
        <v>1</v>
      </c>
      <c r="I18" s="56">
        <v>3</v>
      </c>
      <c r="J18" s="56">
        <v>0</v>
      </c>
      <c r="K18" s="56">
        <v>0</v>
      </c>
      <c r="L18" s="56">
        <v>16</v>
      </c>
      <c r="M18" s="56">
        <v>15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thickBot="1">
      <c r="A19" s="92"/>
      <c r="B19" s="87"/>
      <c r="C19" s="56" t="s">
        <v>29</v>
      </c>
      <c r="D19" s="56">
        <v>16</v>
      </c>
      <c r="E19" s="56">
        <v>18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16</v>
      </c>
      <c r="M19" s="56">
        <v>18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thickBot="1">
      <c r="A20" s="92"/>
      <c r="B20" s="87"/>
      <c r="C20" s="109" t="s">
        <v>30</v>
      </c>
      <c r="D20" s="109">
        <v>18</v>
      </c>
      <c r="E20" s="109">
        <v>14</v>
      </c>
      <c r="F20" s="109">
        <v>0</v>
      </c>
      <c r="G20" s="109">
        <v>0</v>
      </c>
      <c r="H20" s="109">
        <v>2</v>
      </c>
      <c r="I20" s="109">
        <v>0</v>
      </c>
      <c r="J20" s="109">
        <v>0</v>
      </c>
      <c r="K20" s="109">
        <v>0</v>
      </c>
      <c r="L20" s="109">
        <v>20</v>
      </c>
      <c r="M20" s="109">
        <v>14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thickBot="1">
      <c r="A21" s="92"/>
      <c r="B21" s="87"/>
      <c r="C21" s="56" t="s">
        <v>31</v>
      </c>
      <c r="D21" s="56">
        <v>34</v>
      </c>
      <c r="E21" s="56">
        <v>21</v>
      </c>
      <c r="F21" s="56">
        <v>0</v>
      </c>
      <c r="G21" s="56">
        <v>0</v>
      </c>
      <c r="H21" s="56">
        <v>3</v>
      </c>
      <c r="I21" s="56">
        <v>4</v>
      </c>
      <c r="J21" s="56">
        <v>0</v>
      </c>
      <c r="K21" s="56">
        <v>0</v>
      </c>
      <c r="L21" s="56">
        <v>37</v>
      </c>
      <c r="M21" s="56">
        <v>25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thickBot="1">
      <c r="A22" s="92"/>
      <c r="B22" s="87"/>
      <c r="C22" s="56" t="s">
        <v>32</v>
      </c>
      <c r="D22" s="56">
        <v>30</v>
      </c>
      <c r="E22" s="56">
        <v>33</v>
      </c>
      <c r="F22" s="56">
        <v>0</v>
      </c>
      <c r="G22" s="56">
        <v>0</v>
      </c>
      <c r="H22" s="56">
        <v>1</v>
      </c>
      <c r="I22" s="56">
        <v>3</v>
      </c>
      <c r="J22" s="56">
        <v>0</v>
      </c>
      <c r="K22" s="56">
        <v>0</v>
      </c>
      <c r="L22" s="56">
        <v>31</v>
      </c>
      <c r="M22" s="56">
        <v>36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thickBot="1">
      <c r="A23" s="95"/>
      <c r="B23" s="96"/>
      <c r="C23" s="56" t="s">
        <v>26</v>
      </c>
      <c r="D23" s="56">
        <v>114</v>
      </c>
      <c r="E23" s="56">
        <v>101</v>
      </c>
      <c r="F23" s="56">
        <v>1</v>
      </c>
      <c r="G23" s="62">
        <v>0</v>
      </c>
      <c r="H23" s="56">
        <v>7</v>
      </c>
      <c r="I23" s="56">
        <v>10</v>
      </c>
      <c r="J23" s="62">
        <v>0</v>
      </c>
      <c r="K23" s="62">
        <v>0</v>
      </c>
      <c r="L23" s="56">
        <v>120</v>
      </c>
      <c r="M23" s="56">
        <v>108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thickBot="1">
      <c r="A24" s="93" t="s">
        <v>33</v>
      </c>
      <c r="B24" s="94"/>
      <c r="C24" s="56" t="s">
        <v>34</v>
      </c>
      <c r="D24" s="61"/>
      <c r="E24" s="61"/>
      <c r="F24" s="61"/>
      <c r="G24" s="61"/>
      <c r="H24" s="61"/>
      <c r="I24" s="61"/>
      <c r="J24" s="61"/>
      <c r="K24" s="61"/>
      <c r="L24" s="56">
        <v>0</v>
      </c>
      <c r="M24" s="56">
        <v>0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thickBot="1">
      <c r="A25" s="92"/>
      <c r="B25" s="87"/>
      <c r="C25" s="56" t="s">
        <v>35</v>
      </c>
      <c r="D25" s="61"/>
      <c r="E25" s="61"/>
      <c r="F25" s="61"/>
      <c r="G25" s="61"/>
      <c r="H25" s="61"/>
      <c r="I25" s="61"/>
      <c r="J25" s="61"/>
      <c r="K25" s="61"/>
      <c r="L25" s="56">
        <v>0</v>
      </c>
      <c r="M25" s="56"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thickBot="1">
      <c r="A26" s="92"/>
      <c r="B26" s="87"/>
      <c r="C26" s="56" t="s">
        <v>36</v>
      </c>
      <c r="D26" s="61"/>
      <c r="E26" s="61"/>
      <c r="F26" s="61"/>
      <c r="G26" s="61"/>
      <c r="H26" s="61"/>
      <c r="I26" s="61"/>
      <c r="J26" s="61"/>
      <c r="K26" s="61"/>
      <c r="L26" s="56">
        <v>0</v>
      </c>
      <c r="M26" s="56"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thickBot="1">
      <c r="A27" s="92"/>
      <c r="B27" s="87"/>
      <c r="C27" s="56" t="s">
        <v>37</v>
      </c>
      <c r="D27" s="61"/>
      <c r="E27" s="61"/>
      <c r="F27" s="61"/>
      <c r="G27" s="61"/>
      <c r="H27" s="61"/>
      <c r="I27" s="61"/>
      <c r="J27" s="61"/>
      <c r="K27" s="61"/>
      <c r="L27" s="56">
        <v>0</v>
      </c>
      <c r="M27" s="56"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thickBot="1">
      <c r="A28" s="95"/>
      <c r="B28" s="96"/>
      <c r="C28" s="56" t="s">
        <v>26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thickBot="1">
      <c r="A29" s="88" t="s">
        <v>38</v>
      </c>
      <c r="B29" s="88" t="s">
        <v>39</v>
      </c>
      <c r="C29" s="56" t="s">
        <v>40</v>
      </c>
      <c r="D29" s="61"/>
      <c r="E29" s="61"/>
      <c r="F29" s="61"/>
      <c r="G29" s="61"/>
      <c r="H29" s="61"/>
      <c r="I29" s="61"/>
      <c r="J29" s="61"/>
      <c r="K29" s="61"/>
      <c r="L29" s="56">
        <v>0</v>
      </c>
      <c r="M29" s="56">
        <v>0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thickBot="1">
      <c r="A30" s="97"/>
      <c r="B30" s="97"/>
      <c r="C30" s="56" t="s">
        <v>41</v>
      </c>
      <c r="D30" s="61"/>
      <c r="E30" s="61"/>
      <c r="F30" s="61"/>
      <c r="G30" s="61"/>
      <c r="H30" s="61"/>
      <c r="I30" s="61"/>
      <c r="J30" s="61"/>
      <c r="K30" s="61"/>
      <c r="L30" s="56">
        <v>0</v>
      </c>
      <c r="M30" s="56"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thickBot="1">
      <c r="A31" s="97"/>
      <c r="B31" s="89"/>
      <c r="C31" s="56" t="s">
        <v>26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97"/>
      <c r="B32" s="88" t="s">
        <v>42</v>
      </c>
      <c r="C32" s="56" t="s">
        <v>40</v>
      </c>
      <c r="D32" s="61"/>
      <c r="E32" s="61"/>
      <c r="F32" s="61"/>
      <c r="G32" s="61"/>
      <c r="H32" s="61"/>
      <c r="I32" s="61"/>
      <c r="J32" s="61"/>
      <c r="K32" s="61"/>
      <c r="L32" s="56">
        <v>0</v>
      </c>
      <c r="M32" s="56"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thickBot="1">
      <c r="A33" s="97"/>
      <c r="B33" s="97"/>
      <c r="C33" s="56" t="s">
        <v>41</v>
      </c>
      <c r="D33" s="61"/>
      <c r="E33" s="61"/>
      <c r="F33" s="61"/>
      <c r="G33" s="61"/>
      <c r="H33" s="61"/>
      <c r="I33" s="61"/>
      <c r="J33" s="61"/>
      <c r="K33" s="61"/>
      <c r="L33" s="56">
        <v>0</v>
      </c>
      <c r="M33" s="56">
        <v>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thickBot="1">
      <c r="A34" s="97"/>
      <c r="B34" s="97"/>
      <c r="C34" s="56" t="s">
        <v>43</v>
      </c>
      <c r="D34" s="61"/>
      <c r="E34" s="61"/>
      <c r="F34" s="61"/>
      <c r="G34" s="61"/>
      <c r="H34" s="61"/>
      <c r="I34" s="61"/>
      <c r="J34" s="61"/>
      <c r="K34" s="61"/>
      <c r="L34" s="56">
        <v>0</v>
      </c>
      <c r="M34" s="56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thickBot="1">
      <c r="A35" s="97"/>
      <c r="B35" s="97"/>
      <c r="C35" s="56" t="s">
        <v>44</v>
      </c>
      <c r="D35" s="61"/>
      <c r="E35" s="61"/>
      <c r="F35" s="61"/>
      <c r="G35" s="61"/>
      <c r="H35" s="61"/>
      <c r="I35" s="61"/>
      <c r="J35" s="61"/>
      <c r="K35" s="61"/>
      <c r="L35" s="56">
        <v>0</v>
      </c>
      <c r="M35" s="56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thickBot="1">
      <c r="A36" s="89"/>
      <c r="B36" s="89"/>
      <c r="C36" s="56" t="s">
        <v>26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thickBot="1">
      <c r="A37" s="90" t="s">
        <v>45</v>
      </c>
      <c r="B37" s="98"/>
      <c r="C37" s="91"/>
      <c r="D37" s="56">
        <v>127</v>
      </c>
      <c r="E37" s="56">
        <v>112</v>
      </c>
      <c r="F37" s="56">
        <v>1</v>
      </c>
      <c r="G37" s="62">
        <v>0</v>
      </c>
      <c r="H37" s="56">
        <v>8</v>
      </c>
      <c r="I37" s="56">
        <v>11</v>
      </c>
      <c r="J37" s="62">
        <v>0</v>
      </c>
      <c r="K37" s="62">
        <v>0</v>
      </c>
      <c r="L37" s="56">
        <v>134</v>
      </c>
      <c r="M37" s="56">
        <v>120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thickBo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thickBot="1">
      <c r="A39" s="88" t="s">
        <v>57</v>
      </c>
      <c r="B39" s="88" t="s">
        <v>27</v>
      </c>
      <c r="C39" s="56" t="s">
        <v>47</v>
      </c>
      <c r="D39" s="61"/>
      <c r="E39" s="61"/>
      <c r="F39" s="61"/>
      <c r="G39" s="61"/>
      <c r="H39" s="61"/>
      <c r="I39" s="61"/>
      <c r="J39" s="61"/>
      <c r="K39" s="61"/>
      <c r="L39" s="56">
        <v>0</v>
      </c>
      <c r="M39" s="56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thickBot="1">
      <c r="A40" s="97"/>
      <c r="B40" s="97"/>
      <c r="C40" s="56" t="s">
        <v>48</v>
      </c>
      <c r="D40" s="61"/>
      <c r="E40" s="61"/>
      <c r="F40" s="61"/>
      <c r="G40" s="61"/>
      <c r="H40" s="61"/>
      <c r="I40" s="61"/>
      <c r="J40" s="61"/>
      <c r="K40" s="61"/>
      <c r="L40" s="56">
        <v>0</v>
      </c>
      <c r="M40" s="56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thickBot="1">
      <c r="A41" s="97"/>
      <c r="B41" s="89"/>
      <c r="C41" s="56" t="s">
        <v>26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thickBot="1">
      <c r="A42" s="97"/>
      <c r="B42" s="88" t="s">
        <v>33</v>
      </c>
      <c r="C42" s="56" t="s">
        <v>49</v>
      </c>
      <c r="D42" s="61"/>
      <c r="E42" s="61"/>
      <c r="F42" s="61"/>
      <c r="G42" s="61"/>
      <c r="H42" s="61"/>
      <c r="I42" s="61"/>
      <c r="J42" s="61"/>
      <c r="K42" s="61"/>
      <c r="L42" s="56">
        <v>0</v>
      </c>
      <c r="M42" s="56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thickBot="1">
      <c r="A43" s="97"/>
      <c r="B43" s="97"/>
      <c r="C43" s="56" t="s">
        <v>50</v>
      </c>
      <c r="D43" s="61"/>
      <c r="E43" s="61"/>
      <c r="F43" s="61"/>
      <c r="G43" s="61"/>
      <c r="H43" s="61"/>
      <c r="I43" s="61"/>
      <c r="J43" s="61"/>
      <c r="K43" s="61"/>
      <c r="L43" s="56">
        <v>0</v>
      </c>
      <c r="M43" s="56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thickBot="1">
      <c r="A44" s="97"/>
      <c r="B44" s="89"/>
      <c r="C44" s="56" t="s">
        <v>26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thickBot="1">
      <c r="A45" s="97"/>
      <c r="B45" s="88" t="s">
        <v>38</v>
      </c>
      <c r="C45" s="56" t="s">
        <v>51</v>
      </c>
      <c r="D45" s="61"/>
      <c r="E45" s="61"/>
      <c r="F45" s="61"/>
      <c r="G45" s="61"/>
      <c r="H45" s="61"/>
      <c r="I45" s="61"/>
      <c r="J45" s="61"/>
      <c r="K45" s="61"/>
      <c r="L45" s="56">
        <v>0</v>
      </c>
      <c r="M45" s="56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thickBot="1">
      <c r="A46" s="97"/>
      <c r="B46" s="97"/>
      <c r="C46" s="56" t="s">
        <v>52</v>
      </c>
      <c r="D46" s="61"/>
      <c r="E46" s="61"/>
      <c r="F46" s="61"/>
      <c r="G46" s="61"/>
      <c r="H46" s="61"/>
      <c r="I46" s="61"/>
      <c r="J46" s="61"/>
      <c r="K46" s="61"/>
      <c r="L46" s="56">
        <v>0</v>
      </c>
      <c r="M46" s="56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thickBot="1">
      <c r="A47" s="89"/>
      <c r="B47" s="89"/>
      <c r="C47" s="56" t="s">
        <v>26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thickBot="1">
      <c r="A48" s="99" t="s">
        <v>53</v>
      </c>
      <c r="B48" s="99"/>
      <c r="C48" s="94"/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PRINCIPAL JM</vt:lpstr>
      <vt:lpstr>PRINCIPAL JT</vt:lpstr>
      <vt:lpstr>PISARREAL</vt:lpstr>
      <vt:lpstr>MONTEBELLO</vt:lpstr>
      <vt:lpstr>LLANITOS</vt:lpstr>
      <vt:lpstr>KM 8</vt:lpstr>
      <vt:lpstr>BUENA ESPERANZA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ALVARO</cp:lastModifiedBy>
  <dcterms:created xsi:type="dcterms:W3CDTF">2023-05-29T13:41:13Z</dcterms:created>
  <dcterms:modified xsi:type="dcterms:W3CDTF">2024-04-03T22:48:00Z</dcterms:modified>
</cp:coreProperties>
</file>