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VIJAGUAL" sheetId="1" r:id="rId1"/>
    <sheet name="BAJO VIJAGUAL" sheetId="2" r:id="rId2"/>
    <sheet name="LAS RIVERAS" sheetId="3" r:id="rId3"/>
    <sheet name="CAÑO DE HOYO" sheetId="4" r:id="rId4"/>
    <sheet name="FÁTIMA" sheetId="5" r:id="rId5"/>
    <sheet name="CARAÑO" sheetId="6" r:id="rId6"/>
    <sheet name="PALMICHAL" sheetId="7" r:id="rId7"/>
    <sheet name="LA FRAGUA" sheetId="8" r:id="rId8"/>
    <sheet name="COLA DE PATO" sheetId="9" r:id="rId9"/>
    <sheet name="LA UNIÓN" sheetId="10" r:id="rId10"/>
    <sheet name="CONTADERO" sheetId="11" r:id="rId11"/>
    <sheet name="ARENOSA" sheetId="12" r:id="rId12"/>
    <sheet name="RAICEROS" sheetId="13" r:id="rId13"/>
    <sheet name="LA SIRENA" sheetId="14" r:id="rId14"/>
    <sheet name="LA CIENAGA" sheetId="15" r:id="rId15"/>
    <sheet name="SIMON BOLIVAR" sheetId="16" r:id="rId16"/>
    <sheet name="MORROCOY" sheetId="17" r:id="rId17"/>
    <sheet name="LA RAYA" sheetId="18" r:id="rId18"/>
    <sheet name="CER VIJAGUAL" sheetId="19" r:id="rId19"/>
  </sheets>
  <calcPr calcId="145621"/>
</workbook>
</file>

<file path=xl/calcChain.xml><?xml version="1.0" encoding="utf-8"?>
<calcChain xmlns="http://schemas.openxmlformats.org/spreadsheetml/2006/main">
  <c r="L24" i="19" l="1"/>
  <c r="K24" i="19"/>
  <c r="J24" i="19"/>
  <c r="I24" i="19"/>
  <c r="H24" i="19"/>
  <c r="G24" i="19"/>
  <c r="F24" i="19"/>
  <c r="N24" i="19" s="1"/>
  <c r="E24" i="19"/>
  <c r="M24" i="19" s="1"/>
  <c r="L23" i="19"/>
  <c r="K23" i="19"/>
  <c r="J23" i="19"/>
  <c r="I23" i="19"/>
  <c r="H23" i="19"/>
  <c r="G23" i="19"/>
  <c r="F23" i="19"/>
  <c r="N23" i="19" s="1"/>
  <c r="E23" i="19"/>
  <c r="M23" i="19" s="1"/>
  <c r="L22" i="19"/>
  <c r="K22" i="19"/>
  <c r="J22" i="19"/>
  <c r="I22" i="19"/>
  <c r="H22" i="19"/>
  <c r="G22" i="19"/>
  <c r="F22" i="19"/>
  <c r="N22" i="19" s="1"/>
  <c r="E22" i="19"/>
  <c r="M22" i="19" s="1"/>
  <c r="L21" i="19"/>
  <c r="L25" i="19" s="1"/>
  <c r="K21" i="19"/>
  <c r="K25" i="19" s="1"/>
  <c r="J21" i="19"/>
  <c r="J25" i="19" s="1"/>
  <c r="I21" i="19"/>
  <c r="I25" i="19" s="1"/>
  <c r="H21" i="19"/>
  <c r="H25" i="19" s="1"/>
  <c r="G21" i="19"/>
  <c r="G25" i="19" s="1"/>
  <c r="F21" i="19"/>
  <c r="F25" i="19" s="1"/>
  <c r="E21" i="19"/>
  <c r="E25" i="19" s="1"/>
  <c r="L19" i="19"/>
  <c r="K19" i="19"/>
  <c r="J19" i="19"/>
  <c r="I19" i="19"/>
  <c r="H19" i="19"/>
  <c r="G19" i="19"/>
  <c r="F19" i="19"/>
  <c r="N19" i="19" s="1"/>
  <c r="E19" i="19"/>
  <c r="M19" i="19" s="1"/>
  <c r="L18" i="19"/>
  <c r="K18" i="19"/>
  <c r="J18" i="19"/>
  <c r="I18" i="19"/>
  <c r="H18" i="19"/>
  <c r="G18" i="19"/>
  <c r="F18" i="19"/>
  <c r="N18" i="19" s="1"/>
  <c r="E18" i="19"/>
  <c r="M18" i="19" s="1"/>
  <c r="L17" i="19"/>
  <c r="K17" i="19"/>
  <c r="J17" i="19"/>
  <c r="I17" i="19"/>
  <c r="H17" i="19"/>
  <c r="G17" i="19"/>
  <c r="F17" i="19"/>
  <c r="N17" i="19" s="1"/>
  <c r="E17" i="19"/>
  <c r="M17" i="19" s="1"/>
  <c r="L16" i="19"/>
  <c r="K16" i="19"/>
  <c r="J16" i="19"/>
  <c r="I16" i="19"/>
  <c r="H16" i="19"/>
  <c r="G16" i="19"/>
  <c r="F16" i="19"/>
  <c r="N16" i="19" s="1"/>
  <c r="E16" i="19"/>
  <c r="M16" i="19" s="1"/>
  <c r="L15" i="19"/>
  <c r="L20" i="19" s="1"/>
  <c r="K15" i="19"/>
  <c r="K20" i="19" s="1"/>
  <c r="J15" i="19"/>
  <c r="J20" i="19" s="1"/>
  <c r="I15" i="19"/>
  <c r="I20" i="19" s="1"/>
  <c r="H15" i="19"/>
  <c r="H20" i="19" s="1"/>
  <c r="G15" i="19"/>
  <c r="G20" i="19" s="1"/>
  <c r="F15" i="19"/>
  <c r="F20" i="19" s="1"/>
  <c r="E15" i="19"/>
  <c r="E20" i="19" s="1"/>
  <c r="L13" i="19"/>
  <c r="L14" i="19" s="1"/>
  <c r="L26" i="19" s="1"/>
  <c r="K13" i="19"/>
  <c r="K14" i="19" s="1"/>
  <c r="K26" i="19" s="1"/>
  <c r="J13" i="19"/>
  <c r="J14" i="19" s="1"/>
  <c r="J26" i="19" s="1"/>
  <c r="I13" i="19"/>
  <c r="I14" i="19" s="1"/>
  <c r="I26" i="19" s="1"/>
  <c r="H13" i="19"/>
  <c r="H14" i="19" s="1"/>
  <c r="H26" i="19" s="1"/>
  <c r="G13" i="19"/>
  <c r="G14" i="19" s="1"/>
  <c r="G26" i="19" s="1"/>
  <c r="F13" i="19"/>
  <c r="F14" i="19" s="1"/>
  <c r="F26" i="19" s="1"/>
  <c r="E13" i="19"/>
  <c r="E14" i="19" s="1"/>
  <c r="E26" i="19" s="1"/>
  <c r="L25" i="18"/>
  <c r="K25" i="18"/>
  <c r="J25" i="18"/>
  <c r="I25" i="18"/>
  <c r="H25" i="18"/>
  <c r="G25" i="18"/>
  <c r="F25" i="18"/>
  <c r="E25" i="18"/>
  <c r="N24" i="18"/>
  <c r="M24" i="18"/>
  <c r="N23" i="18"/>
  <c r="M23" i="18"/>
  <c r="N22" i="18"/>
  <c r="M22" i="18"/>
  <c r="N21" i="18"/>
  <c r="N25" i="18" s="1"/>
  <c r="M21" i="18"/>
  <c r="M25" i="18" s="1"/>
  <c r="L20" i="18"/>
  <c r="K20" i="18"/>
  <c r="J20" i="18"/>
  <c r="I20" i="18"/>
  <c r="H20" i="18"/>
  <c r="G20" i="18"/>
  <c r="F20" i="18"/>
  <c r="E20" i="18"/>
  <c r="N19" i="18"/>
  <c r="M19" i="18"/>
  <c r="N18" i="18"/>
  <c r="M18" i="18"/>
  <c r="N17" i="18"/>
  <c r="M17" i="18"/>
  <c r="N16" i="18"/>
  <c r="M16" i="18"/>
  <c r="N15" i="18"/>
  <c r="N20" i="18" s="1"/>
  <c r="M15" i="18"/>
  <c r="M20" i="18" s="1"/>
  <c r="L14" i="18"/>
  <c r="L26" i="18" s="1"/>
  <c r="K14" i="18"/>
  <c r="K26" i="18" s="1"/>
  <c r="J14" i="18"/>
  <c r="J26" i="18" s="1"/>
  <c r="I14" i="18"/>
  <c r="I26" i="18" s="1"/>
  <c r="H14" i="18"/>
  <c r="H26" i="18" s="1"/>
  <c r="G14" i="18"/>
  <c r="G26" i="18" s="1"/>
  <c r="F14" i="18"/>
  <c r="F26" i="18" s="1"/>
  <c r="E14" i="18"/>
  <c r="E26" i="18" s="1"/>
  <c r="N13" i="18"/>
  <c r="N14" i="18" s="1"/>
  <c r="N26" i="18" s="1"/>
  <c r="M13" i="18"/>
  <c r="M14" i="18" s="1"/>
  <c r="M26" i="18" s="1"/>
  <c r="L25" i="17"/>
  <c r="K25" i="17"/>
  <c r="J25" i="17"/>
  <c r="I25" i="17"/>
  <c r="H25" i="17"/>
  <c r="G25" i="17"/>
  <c r="F25" i="17"/>
  <c r="E25" i="17"/>
  <c r="N24" i="17"/>
  <c r="M24" i="17"/>
  <c r="N23" i="17"/>
  <c r="M23" i="17"/>
  <c r="N22" i="17"/>
  <c r="M22" i="17"/>
  <c r="N21" i="17"/>
  <c r="N25" i="17" s="1"/>
  <c r="M21" i="17"/>
  <c r="M25" i="17" s="1"/>
  <c r="L20" i="17"/>
  <c r="K20" i="17"/>
  <c r="J20" i="17"/>
  <c r="I20" i="17"/>
  <c r="H20" i="17"/>
  <c r="G20" i="17"/>
  <c r="F20" i="17"/>
  <c r="E20" i="17"/>
  <c r="N19" i="17"/>
  <c r="M19" i="17"/>
  <c r="N18" i="17"/>
  <c r="M18" i="17"/>
  <c r="N17" i="17"/>
  <c r="M17" i="17"/>
  <c r="N16" i="17"/>
  <c r="M16" i="17"/>
  <c r="N15" i="17"/>
  <c r="N20" i="17" s="1"/>
  <c r="M15" i="17"/>
  <c r="M20" i="17" s="1"/>
  <c r="L14" i="17"/>
  <c r="L26" i="17" s="1"/>
  <c r="K14" i="17"/>
  <c r="K26" i="17" s="1"/>
  <c r="J14" i="17"/>
  <c r="J26" i="17" s="1"/>
  <c r="I14" i="17"/>
  <c r="I26" i="17" s="1"/>
  <c r="H14" i="17"/>
  <c r="H26" i="17" s="1"/>
  <c r="G14" i="17"/>
  <c r="G26" i="17" s="1"/>
  <c r="F14" i="17"/>
  <c r="F26" i="17" s="1"/>
  <c r="E14" i="17"/>
  <c r="E26" i="17" s="1"/>
  <c r="N13" i="17"/>
  <c r="N14" i="17" s="1"/>
  <c r="M13" i="17"/>
  <c r="M14" i="17" s="1"/>
  <c r="M26" i="17" s="1"/>
  <c r="L25" i="16"/>
  <c r="K25" i="16"/>
  <c r="J25" i="16"/>
  <c r="I25" i="16"/>
  <c r="H25" i="16"/>
  <c r="G25" i="16"/>
  <c r="F25" i="16"/>
  <c r="E25" i="16"/>
  <c r="N24" i="16"/>
  <c r="M24" i="16"/>
  <c r="N23" i="16"/>
  <c r="M23" i="16"/>
  <c r="N22" i="16"/>
  <c r="M22" i="16"/>
  <c r="N21" i="16"/>
  <c r="N25" i="16" s="1"/>
  <c r="M21" i="16"/>
  <c r="M25" i="16" s="1"/>
  <c r="L20" i="16"/>
  <c r="K20" i="16"/>
  <c r="J20" i="16"/>
  <c r="I20" i="16"/>
  <c r="H20" i="16"/>
  <c r="G20" i="16"/>
  <c r="F20" i="16"/>
  <c r="E20" i="16"/>
  <c r="N19" i="16"/>
  <c r="M19" i="16"/>
  <c r="N18" i="16"/>
  <c r="M18" i="16"/>
  <c r="N17" i="16"/>
  <c r="M17" i="16"/>
  <c r="N16" i="16"/>
  <c r="M16" i="16"/>
  <c r="N15" i="16"/>
  <c r="N20" i="16" s="1"/>
  <c r="M15" i="16"/>
  <c r="M20" i="16" s="1"/>
  <c r="L14" i="16"/>
  <c r="L26" i="16" s="1"/>
  <c r="K14" i="16"/>
  <c r="K26" i="16" s="1"/>
  <c r="J14" i="16"/>
  <c r="J26" i="16" s="1"/>
  <c r="I14" i="16"/>
  <c r="I26" i="16" s="1"/>
  <c r="H14" i="16"/>
  <c r="H26" i="16" s="1"/>
  <c r="G14" i="16"/>
  <c r="G26" i="16" s="1"/>
  <c r="F14" i="16"/>
  <c r="F26" i="16" s="1"/>
  <c r="E14" i="16"/>
  <c r="E26" i="16" s="1"/>
  <c r="N13" i="16"/>
  <c r="N14" i="16" s="1"/>
  <c r="M13" i="16"/>
  <c r="M14" i="16" s="1"/>
  <c r="M26" i="16" s="1"/>
  <c r="L25" i="15"/>
  <c r="K25" i="15"/>
  <c r="K26" i="15" s="1"/>
  <c r="J25" i="15"/>
  <c r="I25" i="15"/>
  <c r="H25" i="15"/>
  <c r="G25" i="15"/>
  <c r="G26" i="15" s="1"/>
  <c r="F25" i="15"/>
  <c r="E25" i="15"/>
  <c r="N24" i="15"/>
  <c r="M24" i="15"/>
  <c r="N23" i="15"/>
  <c r="M23" i="15"/>
  <c r="N22" i="15"/>
  <c r="M22" i="15"/>
  <c r="N21" i="15"/>
  <c r="N25" i="15" s="1"/>
  <c r="M21" i="15"/>
  <c r="M25" i="15" s="1"/>
  <c r="L20" i="15"/>
  <c r="K20" i="15"/>
  <c r="J20" i="15"/>
  <c r="I20" i="15"/>
  <c r="I26" i="15" s="1"/>
  <c r="H20" i="15"/>
  <c r="G20" i="15"/>
  <c r="F20" i="15"/>
  <c r="E20" i="15"/>
  <c r="E26" i="15" s="1"/>
  <c r="N19" i="15"/>
  <c r="M19" i="15"/>
  <c r="M20" i="15" s="1"/>
  <c r="M26" i="15" s="1"/>
  <c r="N18" i="15"/>
  <c r="N17" i="15"/>
  <c r="M17" i="15"/>
  <c r="N16" i="15"/>
  <c r="M16" i="15"/>
  <c r="N15" i="15"/>
  <c r="N20" i="15" s="1"/>
  <c r="M15" i="15"/>
  <c r="M14" i="15"/>
  <c r="L14" i="15"/>
  <c r="L26" i="15" s="1"/>
  <c r="K14" i="15"/>
  <c r="J14" i="15"/>
  <c r="J26" i="15" s="1"/>
  <c r="I14" i="15"/>
  <c r="H14" i="15"/>
  <c r="H26" i="15" s="1"/>
  <c r="G14" i="15"/>
  <c r="F14" i="15"/>
  <c r="F26" i="15" s="1"/>
  <c r="E14" i="15"/>
  <c r="N13" i="15"/>
  <c r="N14" i="15" s="1"/>
  <c r="N26" i="15" s="1"/>
  <c r="L25" i="14"/>
  <c r="K25" i="14"/>
  <c r="J25" i="14"/>
  <c r="I25" i="14"/>
  <c r="H25" i="14"/>
  <c r="G25" i="14"/>
  <c r="F25" i="14"/>
  <c r="E25" i="14"/>
  <c r="N24" i="14"/>
  <c r="M24" i="14"/>
  <c r="N23" i="14"/>
  <c r="M23" i="14"/>
  <c r="N22" i="14"/>
  <c r="M22" i="14"/>
  <c r="N21" i="14"/>
  <c r="N25" i="14" s="1"/>
  <c r="M21" i="14"/>
  <c r="M25" i="14" s="1"/>
  <c r="L20" i="14"/>
  <c r="K20" i="14"/>
  <c r="J20" i="14"/>
  <c r="I20" i="14"/>
  <c r="I26" i="14" s="1"/>
  <c r="H20" i="14"/>
  <c r="G20" i="14"/>
  <c r="F20" i="14"/>
  <c r="E20" i="14"/>
  <c r="E26" i="14" s="1"/>
  <c r="N19" i="14"/>
  <c r="M19" i="14"/>
  <c r="N18" i="14"/>
  <c r="M18" i="14"/>
  <c r="N17" i="14"/>
  <c r="M17" i="14"/>
  <c r="N16" i="14"/>
  <c r="M16" i="14"/>
  <c r="N15" i="14"/>
  <c r="N20" i="14" s="1"/>
  <c r="M15" i="14"/>
  <c r="M20" i="14" s="1"/>
  <c r="L14" i="14"/>
  <c r="L26" i="14" s="1"/>
  <c r="K14" i="14"/>
  <c r="K26" i="14" s="1"/>
  <c r="J14" i="14"/>
  <c r="J26" i="14" s="1"/>
  <c r="I14" i="14"/>
  <c r="H14" i="14"/>
  <c r="H26" i="14" s="1"/>
  <c r="G14" i="14"/>
  <c r="G26" i="14" s="1"/>
  <c r="F14" i="14"/>
  <c r="F26" i="14" s="1"/>
  <c r="E14" i="14"/>
  <c r="N13" i="14"/>
  <c r="N14" i="14" s="1"/>
  <c r="N26" i="14" s="1"/>
  <c r="M13" i="14"/>
  <c r="M14" i="14" s="1"/>
  <c r="M26" i="14" s="1"/>
  <c r="L25" i="13"/>
  <c r="K25" i="13"/>
  <c r="J25" i="13"/>
  <c r="I25" i="13"/>
  <c r="H25" i="13"/>
  <c r="G25" i="13"/>
  <c r="F25" i="13"/>
  <c r="E25" i="13"/>
  <c r="N24" i="13"/>
  <c r="M24" i="13"/>
  <c r="N23" i="13"/>
  <c r="M23" i="13"/>
  <c r="N22" i="13"/>
  <c r="M22" i="13"/>
  <c r="N21" i="13"/>
  <c r="N25" i="13" s="1"/>
  <c r="M21" i="13"/>
  <c r="M25" i="13" s="1"/>
  <c r="L20" i="13"/>
  <c r="K20" i="13"/>
  <c r="J20" i="13"/>
  <c r="I20" i="13"/>
  <c r="I26" i="13" s="1"/>
  <c r="H20" i="13"/>
  <c r="G20" i="13"/>
  <c r="F20" i="13"/>
  <c r="E20" i="13"/>
  <c r="E26" i="13" s="1"/>
  <c r="N19" i="13"/>
  <c r="M19" i="13"/>
  <c r="N18" i="13"/>
  <c r="M18" i="13"/>
  <c r="N17" i="13"/>
  <c r="M17" i="13"/>
  <c r="N16" i="13"/>
  <c r="M16" i="13"/>
  <c r="N15" i="13"/>
  <c r="N20" i="13" s="1"/>
  <c r="M15" i="13"/>
  <c r="M20" i="13" s="1"/>
  <c r="L14" i="13"/>
  <c r="L26" i="13" s="1"/>
  <c r="K14" i="13"/>
  <c r="K26" i="13" s="1"/>
  <c r="J14" i="13"/>
  <c r="J26" i="13" s="1"/>
  <c r="I14" i="13"/>
  <c r="H14" i="13"/>
  <c r="H26" i="13" s="1"/>
  <c r="G14" i="13"/>
  <c r="G26" i="13" s="1"/>
  <c r="F14" i="13"/>
  <c r="F26" i="13" s="1"/>
  <c r="E14" i="13"/>
  <c r="N13" i="13"/>
  <c r="N14" i="13" s="1"/>
  <c r="N26" i="13" s="1"/>
  <c r="M13" i="13"/>
  <c r="M14" i="13" s="1"/>
  <c r="M26" i="13" s="1"/>
  <c r="L25" i="12"/>
  <c r="K25" i="12"/>
  <c r="J25" i="12"/>
  <c r="I25" i="12"/>
  <c r="H25" i="12"/>
  <c r="G25" i="12"/>
  <c r="F25" i="12"/>
  <c r="E25" i="12"/>
  <c r="N24" i="12"/>
  <c r="M24" i="12"/>
  <c r="N23" i="12"/>
  <c r="M23" i="12"/>
  <c r="N22" i="12"/>
  <c r="M22" i="12"/>
  <c r="N21" i="12"/>
  <c r="N25" i="12" s="1"/>
  <c r="M21" i="12"/>
  <c r="M25" i="12" s="1"/>
  <c r="L20" i="12"/>
  <c r="K20" i="12"/>
  <c r="J20" i="12"/>
  <c r="I20" i="12"/>
  <c r="I26" i="12" s="1"/>
  <c r="H20" i="12"/>
  <c r="G20" i="12"/>
  <c r="F20" i="12"/>
  <c r="E20" i="12"/>
  <c r="E26" i="12" s="1"/>
  <c r="N19" i="12"/>
  <c r="M19" i="12"/>
  <c r="N18" i="12"/>
  <c r="M18" i="12"/>
  <c r="N17" i="12"/>
  <c r="M17" i="12"/>
  <c r="N16" i="12"/>
  <c r="M16" i="12"/>
  <c r="N15" i="12"/>
  <c r="N20" i="12" s="1"/>
  <c r="M15" i="12"/>
  <c r="M20" i="12" s="1"/>
  <c r="L14" i="12"/>
  <c r="L26" i="12" s="1"/>
  <c r="K14" i="12"/>
  <c r="K26" i="12" s="1"/>
  <c r="J14" i="12"/>
  <c r="J26" i="12" s="1"/>
  <c r="I14" i="12"/>
  <c r="H14" i="12"/>
  <c r="H26" i="12" s="1"/>
  <c r="G14" i="12"/>
  <c r="G26" i="12" s="1"/>
  <c r="F14" i="12"/>
  <c r="F26" i="12" s="1"/>
  <c r="E14" i="12"/>
  <c r="N13" i="12"/>
  <c r="N14" i="12" s="1"/>
  <c r="N26" i="12" s="1"/>
  <c r="M13" i="12"/>
  <c r="M14" i="12" s="1"/>
  <c r="M26" i="12" s="1"/>
  <c r="L26" i="11"/>
  <c r="K26" i="11"/>
  <c r="J26" i="11"/>
  <c r="I26" i="11"/>
  <c r="H26" i="11"/>
  <c r="G26" i="11"/>
  <c r="F26" i="11"/>
  <c r="E26" i="11"/>
  <c r="N25" i="11"/>
  <c r="M25" i="11"/>
  <c r="N24" i="11"/>
  <c r="M24" i="11"/>
  <c r="N23" i="11"/>
  <c r="M23" i="11"/>
  <c r="N22" i="11"/>
  <c r="N26" i="11" s="1"/>
  <c r="M22" i="11"/>
  <c r="M26" i="11" s="1"/>
  <c r="L21" i="11"/>
  <c r="K21" i="11"/>
  <c r="J21" i="11"/>
  <c r="I21" i="11"/>
  <c r="I27" i="11" s="1"/>
  <c r="H21" i="11"/>
  <c r="H27" i="11" s="1"/>
  <c r="G21" i="11"/>
  <c r="F21" i="11"/>
  <c r="F27" i="11" s="1"/>
  <c r="E21" i="11"/>
  <c r="N20" i="11"/>
  <c r="M20" i="11"/>
  <c r="N19" i="11"/>
  <c r="M19" i="11"/>
  <c r="N18" i="11"/>
  <c r="N21" i="11" s="1"/>
  <c r="M18" i="11"/>
  <c r="M17" i="11"/>
  <c r="M16" i="11"/>
  <c r="M21" i="11" s="1"/>
  <c r="N14" i="11"/>
  <c r="N27" i="11" s="1"/>
  <c r="M14" i="11"/>
  <c r="M27" i="11" s="1"/>
  <c r="L14" i="11"/>
  <c r="L27" i="11" s="1"/>
  <c r="K14" i="11"/>
  <c r="K27" i="11" s="1"/>
  <c r="J14" i="11"/>
  <c r="J27" i="11" s="1"/>
  <c r="H14" i="11"/>
  <c r="G14" i="11"/>
  <c r="G27" i="11" s="1"/>
  <c r="F14" i="11"/>
  <c r="E14" i="11"/>
  <c r="E27" i="11" s="1"/>
  <c r="N13" i="11"/>
  <c r="L25" i="10"/>
  <c r="K25" i="10"/>
  <c r="J25" i="10"/>
  <c r="I25" i="10"/>
  <c r="H25" i="10"/>
  <c r="G25" i="10"/>
  <c r="F25" i="10"/>
  <c r="E25" i="10"/>
  <c r="N24" i="10"/>
  <c r="M24" i="10"/>
  <c r="N23" i="10"/>
  <c r="M23" i="10"/>
  <c r="N22" i="10"/>
  <c r="M22" i="10"/>
  <c r="N21" i="10"/>
  <c r="N25" i="10" s="1"/>
  <c r="M21" i="10"/>
  <c r="M25" i="10" s="1"/>
  <c r="L20" i="10"/>
  <c r="K20" i="10"/>
  <c r="J20" i="10"/>
  <c r="I20" i="10"/>
  <c r="H20" i="10"/>
  <c r="G20" i="10"/>
  <c r="F20" i="10"/>
  <c r="E20" i="10"/>
  <c r="N19" i="10"/>
  <c r="M19" i="10"/>
  <c r="N18" i="10"/>
  <c r="M18" i="10"/>
  <c r="N17" i="10"/>
  <c r="M17" i="10"/>
  <c r="N16" i="10"/>
  <c r="M16" i="10"/>
  <c r="N15" i="10"/>
  <c r="N20" i="10" s="1"/>
  <c r="M15" i="10"/>
  <c r="M20" i="10" s="1"/>
  <c r="L14" i="10"/>
  <c r="L26" i="10" s="1"/>
  <c r="K14" i="10"/>
  <c r="K26" i="10" s="1"/>
  <c r="J14" i="10"/>
  <c r="J26" i="10" s="1"/>
  <c r="I14" i="10"/>
  <c r="I26" i="10" s="1"/>
  <c r="H14" i="10"/>
  <c r="H26" i="10" s="1"/>
  <c r="G14" i="10"/>
  <c r="G26" i="10" s="1"/>
  <c r="F14" i="10"/>
  <c r="F26" i="10" s="1"/>
  <c r="E14" i="10"/>
  <c r="E26" i="10" s="1"/>
  <c r="N13" i="10"/>
  <c r="N14" i="10" s="1"/>
  <c r="N26" i="10" s="1"/>
  <c r="M13" i="10"/>
  <c r="M14" i="10" s="1"/>
  <c r="M26" i="10" s="1"/>
  <c r="L25" i="9"/>
  <c r="K25" i="9"/>
  <c r="J25" i="9"/>
  <c r="I25" i="9"/>
  <c r="H25" i="9"/>
  <c r="G25" i="9"/>
  <c r="F25" i="9"/>
  <c r="E25" i="9"/>
  <c r="N24" i="9"/>
  <c r="M24" i="9"/>
  <c r="N23" i="9"/>
  <c r="M23" i="9"/>
  <c r="N22" i="9"/>
  <c r="M22" i="9"/>
  <c r="N21" i="9"/>
  <c r="N25" i="9" s="1"/>
  <c r="M21" i="9"/>
  <c r="M25" i="9" s="1"/>
  <c r="L20" i="9"/>
  <c r="K20" i="9"/>
  <c r="J20" i="9"/>
  <c r="I20" i="9"/>
  <c r="H20" i="9"/>
  <c r="G20" i="9"/>
  <c r="F20" i="9"/>
  <c r="E20" i="9"/>
  <c r="N19" i="9"/>
  <c r="M19" i="9"/>
  <c r="N18" i="9"/>
  <c r="M18" i="9"/>
  <c r="N17" i="9"/>
  <c r="M17" i="9"/>
  <c r="N16" i="9"/>
  <c r="M16" i="9"/>
  <c r="N15" i="9"/>
  <c r="N20" i="9" s="1"/>
  <c r="M15" i="9"/>
  <c r="M20" i="9" s="1"/>
  <c r="L14" i="9"/>
  <c r="L26" i="9" s="1"/>
  <c r="K14" i="9"/>
  <c r="K26" i="9" s="1"/>
  <c r="J14" i="9"/>
  <c r="J26" i="9" s="1"/>
  <c r="I14" i="9"/>
  <c r="I26" i="9" s="1"/>
  <c r="H14" i="9"/>
  <c r="H26" i="9" s="1"/>
  <c r="G14" i="9"/>
  <c r="G26" i="9" s="1"/>
  <c r="F14" i="9"/>
  <c r="F26" i="9" s="1"/>
  <c r="E14" i="9"/>
  <c r="E26" i="9" s="1"/>
  <c r="N13" i="9"/>
  <c r="N14" i="9" s="1"/>
  <c r="N26" i="9" s="1"/>
  <c r="M13" i="9"/>
  <c r="M14" i="9" s="1"/>
  <c r="M26" i="9" s="1"/>
  <c r="L25" i="8"/>
  <c r="K25" i="8"/>
  <c r="J25" i="8"/>
  <c r="I25" i="8"/>
  <c r="H25" i="8"/>
  <c r="G25" i="8"/>
  <c r="F25" i="8"/>
  <c r="E25" i="8"/>
  <c r="N24" i="8"/>
  <c r="M24" i="8"/>
  <c r="N23" i="8"/>
  <c r="M23" i="8"/>
  <c r="N22" i="8"/>
  <c r="M22" i="8"/>
  <c r="N21" i="8"/>
  <c r="N25" i="8" s="1"/>
  <c r="M21" i="8"/>
  <c r="M25" i="8" s="1"/>
  <c r="K20" i="8"/>
  <c r="K26" i="8" s="1"/>
  <c r="J20" i="8"/>
  <c r="I20" i="8"/>
  <c r="I26" i="8" s="1"/>
  <c r="H20" i="8"/>
  <c r="G20" i="8"/>
  <c r="G26" i="8" s="1"/>
  <c r="F20" i="8"/>
  <c r="N19" i="8"/>
  <c r="M19" i="8"/>
  <c r="N18" i="8"/>
  <c r="M18" i="8"/>
  <c r="N17" i="8"/>
  <c r="M17" i="8"/>
  <c r="N16" i="8"/>
  <c r="M16" i="8"/>
  <c r="N15" i="8"/>
  <c r="N20" i="8" s="1"/>
  <c r="M15" i="8"/>
  <c r="M20" i="8" s="1"/>
  <c r="L14" i="8"/>
  <c r="K14" i="8"/>
  <c r="J14" i="8"/>
  <c r="J26" i="8" s="1"/>
  <c r="I14" i="8"/>
  <c r="H14" i="8"/>
  <c r="H26" i="8" s="1"/>
  <c r="G14" i="8"/>
  <c r="F14" i="8"/>
  <c r="F26" i="8" s="1"/>
  <c r="E14" i="8"/>
  <c r="N13" i="8"/>
  <c r="N14" i="8" s="1"/>
  <c r="N26" i="8" s="1"/>
  <c r="M13" i="8"/>
  <c r="M14" i="8" s="1"/>
  <c r="M26" i="8" s="1"/>
  <c r="L25" i="7"/>
  <c r="K25" i="7"/>
  <c r="J25" i="7"/>
  <c r="I25" i="7"/>
  <c r="H25" i="7"/>
  <c r="G25" i="7"/>
  <c r="F25" i="7"/>
  <c r="E25" i="7"/>
  <c r="N24" i="7"/>
  <c r="M24" i="7"/>
  <c r="N23" i="7"/>
  <c r="M23" i="7"/>
  <c r="N22" i="7"/>
  <c r="M22" i="7"/>
  <c r="N21" i="7"/>
  <c r="N25" i="7" s="1"/>
  <c r="M21" i="7"/>
  <c r="M25" i="7" s="1"/>
  <c r="N20" i="7"/>
  <c r="L20" i="7"/>
  <c r="K20" i="7"/>
  <c r="J20" i="7"/>
  <c r="I20" i="7"/>
  <c r="H20" i="7"/>
  <c r="G20" i="7"/>
  <c r="E20" i="7"/>
  <c r="E26" i="7" s="1"/>
  <c r="N19" i="7"/>
  <c r="M19" i="7"/>
  <c r="N18" i="7"/>
  <c r="M18" i="7"/>
  <c r="N17" i="7"/>
  <c r="M17" i="7"/>
  <c r="N16" i="7"/>
  <c r="M16" i="7"/>
  <c r="N15" i="7"/>
  <c r="M15" i="7"/>
  <c r="M20" i="7" s="1"/>
  <c r="M26" i="7" s="1"/>
  <c r="L14" i="7"/>
  <c r="K14" i="7"/>
  <c r="K26" i="7" s="1"/>
  <c r="J14" i="7"/>
  <c r="I14" i="7"/>
  <c r="I26" i="7" s="1"/>
  <c r="H14" i="7"/>
  <c r="G14" i="7"/>
  <c r="G26" i="7" s="1"/>
  <c r="F14" i="7"/>
  <c r="F26" i="7" s="1"/>
  <c r="N13" i="7"/>
  <c r="N14" i="7" s="1"/>
  <c r="M13" i="7"/>
  <c r="L25" i="6"/>
  <c r="K25" i="6"/>
  <c r="J25" i="6"/>
  <c r="I25" i="6"/>
  <c r="H25" i="6"/>
  <c r="G25" i="6"/>
  <c r="F25" i="6"/>
  <c r="E25" i="6"/>
  <c r="N24" i="6"/>
  <c r="M24" i="6"/>
  <c r="N23" i="6"/>
  <c r="M23" i="6"/>
  <c r="N22" i="6"/>
  <c r="M22" i="6"/>
  <c r="N21" i="6"/>
  <c r="N25" i="6" s="1"/>
  <c r="M21" i="6"/>
  <c r="M25" i="6" s="1"/>
  <c r="L20" i="6"/>
  <c r="K20" i="6"/>
  <c r="J20" i="6"/>
  <c r="I20" i="6"/>
  <c r="I26" i="6" s="1"/>
  <c r="H20" i="6"/>
  <c r="G20" i="6"/>
  <c r="F20" i="6"/>
  <c r="E20" i="6"/>
  <c r="E26" i="6" s="1"/>
  <c r="N19" i="6"/>
  <c r="M19" i="6"/>
  <c r="N18" i="6"/>
  <c r="M18" i="6"/>
  <c r="N17" i="6"/>
  <c r="M17" i="6"/>
  <c r="N16" i="6"/>
  <c r="M16" i="6"/>
  <c r="N15" i="6"/>
  <c r="N20" i="6" s="1"/>
  <c r="M15" i="6"/>
  <c r="M20" i="6" s="1"/>
  <c r="L14" i="6"/>
  <c r="L26" i="6" s="1"/>
  <c r="K14" i="6"/>
  <c r="K26" i="6" s="1"/>
  <c r="J14" i="6"/>
  <c r="J26" i="6" s="1"/>
  <c r="I14" i="6"/>
  <c r="H14" i="6"/>
  <c r="H26" i="6" s="1"/>
  <c r="G14" i="6"/>
  <c r="G26" i="6" s="1"/>
  <c r="F14" i="6"/>
  <c r="F26" i="6" s="1"/>
  <c r="E14" i="6"/>
  <c r="N13" i="6"/>
  <c r="N14" i="6" s="1"/>
  <c r="N26" i="6" s="1"/>
  <c r="M13" i="6"/>
  <c r="M14" i="6" s="1"/>
  <c r="M26" i="6" s="1"/>
  <c r="L25" i="5"/>
  <c r="K25" i="5"/>
  <c r="J25" i="5"/>
  <c r="I25" i="5"/>
  <c r="H25" i="5"/>
  <c r="G25" i="5"/>
  <c r="F25" i="5"/>
  <c r="E25" i="5"/>
  <c r="N24" i="5"/>
  <c r="M24" i="5"/>
  <c r="N23" i="5"/>
  <c r="M23" i="5"/>
  <c r="N22" i="5"/>
  <c r="M22" i="5"/>
  <c r="N21" i="5"/>
  <c r="N25" i="5" s="1"/>
  <c r="M21" i="5"/>
  <c r="M25" i="5" s="1"/>
  <c r="L20" i="5"/>
  <c r="K20" i="5"/>
  <c r="J20" i="5"/>
  <c r="I20" i="5"/>
  <c r="I26" i="5" s="1"/>
  <c r="H20" i="5"/>
  <c r="G20" i="5"/>
  <c r="F20" i="5"/>
  <c r="E20" i="5"/>
  <c r="E26" i="5" s="1"/>
  <c r="N19" i="5"/>
  <c r="M19" i="5"/>
  <c r="N18" i="5"/>
  <c r="M18" i="5"/>
  <c r="N17" i="5"/>
  <c r="M17" i="5"/>
  <c r="N16" i="5"/>
  <c r="M16" i="5"/>
  <c r="N15" i="5"/>
  <c r="N20" i="5" s="1"/>
  <c r="M15" i="5"/>
  <c r="M20" i="5" s="1"/>
  <c r="L14" i="5"/>
  <c r="L26" i="5" s="1"/>
  <c r="K14" i="5"/>
  <c r="K26" i="5" s="1"/>
  <c r="J14" i="5"/>
  <c r="J26" i="5" s="1"/>
  <c r="I14" i="5"/>
  <c r="H14" i="5"/>
  <c r="H26" i="5" s="1"/>
  <c r="G14" i="5"/>
  <c r="G26" i="5" s="1"/>
  <c r="F14" i="5"/>
  <c r="F26" i="5" s="1"/>
  <c r="E14" i="5"/>
  <c r="N13" i="5"/>
  <c r="N14" i="5" s="1"/>
  <c r="N26" i="5" s="1"/>
  <c r="M13" i="5"/>
  <c r="M14" i="5" s="1"/>
  <c r="M26" i="5" s="1"/>
  <c r="L25" i="4"/>
  <c r="K25" i="4"/>
  <c r="J25" i="4"/>
  <c r="I25" i="4"/>
  <c r="H25" i="4"/>
  <c r="G25" i="4"/>
  <c r="F25" i="4"/>
  <c r="E25" i="4"/>
  <c r="N24" i="4"/>
  <c r="M24" i="4"/>
  <c r="N23" i="4"/>
  <c r="M23" i="4"/>
  <c r="N22" i="4"/>
  <c r="M22" i="4"/>
  <c r="N21" i="4"/>
  <c r="N25" i="4" s="1"/>
  <c r="M21" i="4"/>
  <c r="M25" i="4" s="1"/>
  <c r="L20" i="4"/>
  <c r="K20" i="4"/>
  <c r="J20" i="4"/>
  <c r="I20" i="4"/>
  <c r="I26" i="4" s="1"/>
  <c r="H20" i="4"/>
  <c r="G20" i="4"/>
  <c r="F20" i="4"/>
  <c r="E20" i="4"/>
  <c r="E26" i="4" s="1"/>
  <c r="N19" i="4"/>
  <c r="M19" i="4"/>
  <c r="N18" i="4"/>
  <c r="M18" i="4"/>
  <c r="N17" i="4"/>
  <c r="M17" i="4"/>
  <c r="N16" i="4"/>
  <c r="M16" i="4"/>
  <c r="N15" i="4"/>
  <c r="N20" i="4" s="1"/>
  <c r="M15" i="4"/>
  <c r="M20" i="4" s="1"/>
  <c r="L14" i="4"/>
  <c r="L26" i="4" s="1"/>
  <c r="K14" i="4"/>
  <c r="K26" i="4" s="1"/>
  <c r="J14" i="4"/>
  <c r="J26" i="4" s="1"/>
  <c r="I14" i="4"/>
  <c r="H14" i="4"/>
  <c r="H26" i="4" s="1"/>
  <c r="G14" i="4"/>
  <c r="G26" i="4" s="1"/>
  <c r="F14" i="4"/>
  <c r="F26" i="4" s="1"/>
  <c r="E14" i="4"/>
  <c r="N13" i="4"/>
  <c r="N14" i="4" s="1"/>
  <c r="N26" i="4" s="1"/>
  <c r="M13" i="4"/>
  <c r="M14" i="4" s="1"/>
  <c r="M26" i="4" s="1"/>
  <c r="L25" i="3"/>
  <c r="K25" i="3"/>
  <c r="J25" i="3"/>
  <c r="I25" i="3"/>
  <c r="H25" i="3"/>
  <c r="G25" i="3"/>
  <c r="F25" i="3"/>
  <c r="E25" i="3"/>
  <c r="N24" i="3"/>
  <c r="M24" i="3"/>
  <c r="N23" i="3"/>
  <c r="M23" i="3"/>
  <c r="N22" i="3"/>
  <c r="M22" i="3"/>
  <c r="N21" i="3"/>
  <c r="N25" i="3" s="1"/>
  <c r="M21" i="3"/>
  <c r="M25" i="3" s="1"/>
  <c r="L20" i="3"/>
  <c r="K20" i="3"/>
  <c r="J20" i="3"/>
  <c r="I20" i="3"/>
  <c r="I26" i="3" s="1"/>
  <c r="H20" i="3"/>
  <c r="G20" i="3"/>
  <c r="F20" i="3"/>
  <c r="E20" i="3"/>
  <c r="E26" i="3" s="1"/>
  <c r="N19" i="3"/>
  <c r="M19" i="3"/>
  <c r="N18" i="3"/>
  <c r="M18" i="3"/>
  <c r="N17" i="3"/>
  <c r="M17" i="3"/>
  <c r="N16" i="3"/>
  <c r="M16" i="3"/>
  <c r="N15" i="3"/>
  <c r="N20" i="3" s="1"/>
  <c r="M15" i="3"/>
  <c r="M20" i="3" s="1"/>
  <c r="L14" i="3"/>
  <c r="L26" i="3" s="1"/>
  <c r="K14" i="3"/>
  <c r="K26" i="3" s="1"/>
  <c r="J14" i="3"/>
  <c r="J26" i="3" s="1"/>
  <c r="I14" i="3"/>
  <c r="H14" i="3"/>
  <c r="H26" i="3" s="1"/>
  <c r="G14" i="3"/>
  <c r="G26" i="3" s="1"/>
  <c r="F14" i="3"/>
  <c r="F26" i="3" s="1"/>
  <c r="E14" i="3"/>
  <c r="N13" i="3"/>
  <c r="N14" i="3" s="1"/>
  <c r="N26" i="3" s="1"/>
  <c r="M13" i="3"/>
  <c r="M14" i="3" s="1"/>
  <c r="M26" i="3" s="1"/>
  <c r="L25" i="2"/>
  <c r="K25" i="2"/>
  <c r="J25" i="2"/>
  <c r="I25" i="2"/>
  <c r="H25" i="2"/>
  <c r="G25" i="2"/>
  <c r="F25" i="2"/>
  <c r="E25" i="2"/>
  <c r="N24" i="2"/>
  <c r="M24" i="2"/>
  <c r="N23" i="2"/>
  <c r="M23" i="2"/>
  <c r="N22" i="2"/>
  <c r="M22" i="2"/>
  <c r="N21" i="2"/>
  <c r="N25" i="2" s="1"/>
  <c r="M21" i="2"/>
  <c r="M25" i="2" s="1"/>
  <c r="L20" i="2"/>
  <c r="K20" i="2"/>
  <c r="J20" i="2"/>
  <c r="I20" i="2"/>
  <c r="I26" i="2" s="1"/>
  <c r="H20" i="2"/>
  <c r="G20" i="2"/>
  <c r="F20" i="2"/>
  <c r="E20" i="2"/>
  <c r="E26" i="2" s="1"/>
  <c r="N19" i="2"/>
  <c r="M19" i="2"/>
  <c r="N18" i="2"/>
  <c r="M18" i="2"/>
  <c r="N17" i="2"/>
  <c r="M17" i="2"/>
  <c r="N16" i="2"/>
  <c r="M16" i="2"/>
  <c r="N15" i="2"/>
  <c r="N20" i="2" s="1"/>
  <c r="M15" i="2"/>
  <c r="M20" i="2" s="1"/>
  <c r="L14" i="2"/>
  <c r="L26" i="2" s="1"/>
  <c r="K14" i="2"/>
  <c r="K26" i="2" s="1"/>
  <c r="J14" i="2"/>
  <c r="J26" i="2" s="1"/>
  <c r="I14" i="2"/>
  <c r="H14" i="2"/>
  <c r="H26" i="2" s="1"/>
  <c r="G14" i="2"/>
  <c r="G26" i="2" s="1"/>
  <c r="F14" i="2"/>
  <c r="F26" i="2" s="1"/>
  <c r="E14" i="2"/>
  <c r="N13" i="2"/>
  <c r="N14" i="2" s="1"/>
  <c r="N26" i="2" s="1"/>
  <c r="M13" i="2"/>
  <c r="M14" i="2" s="1"/>
  <c r="M26" i="2" s="1"/>
  <c r="L26" i="1"/>
  <c r="K26" i="1"/>
  <c r="J26" i="1"/>
  <c r="I26" i="1"/>
  <c r="H26" i="1"/>
  <c r="G26" i="1"/>
  <c r="F26" i="1"/>
  <c r="E26" i="1"/>
  <c r="N25" i="1"/>
  <c r="M25" i="1"/>
  <c r="N24" i="1"/>
  <c r="M24" i="1"/>
  <c r="N23" i="1"/>
  <c r="M23" i="1"/>
  <c r="N22" i="1"/>
  <c r="N26" i="1" s="1"/>
  <c r="M22" i="1"/>
  <c r="M26" i="1" s="1"/>
  <c r="L21" i="1"/>
  <c r="K21" i="1"/>
  <c r="J21" i="1"/>
  <c r="I21" i="1"/>
  <c r="I27" i="1" s="1"/>
  <c r="H21" i="1"/>
  <c r="G21" i="1"/>
  <c r="F21" i="1"/>
  <c r="E21" i="1"/>
  <c r="E27" i="1" s="1"/>
  <c r="N20" i="1"/>
  <c r="M20" i="1"/>
  <c r="N19" i="1"/>
  <c r="M19" i="1"/>
  <c r="N18" i="1"/>
  <c r="M18" i="1"/>
  <c r="N17" i="1"/>
  <c r="M17" i="1"/>
  <c r="N16" i="1"/>
  <c r="N21" i="1" s="1"/>
  <c r="M16" i="1"/>
  <c r="M21" i="1" s="1"/>
  <c r="L15" i="1"/>
  <c r="L27" i="1" s="1"/>
  <c r="K15" i="1"/>
  <c r="K27" i="1" s="1"/>
  <c r="J15" i="1"/>
  <c r="J27" i="1" s="1"/>
  <c r="I15" i="1"/>
  <c r="H15" i="1"/>
  <c r="H27" i="1" s="1"/>
  <c r="G15" i="1"/>
  <c r="G27" i="1" s="1"/>
  <c r="F15" i="1"/>
  <c r="F27" i="1" s="1"/>
  <c r="E15" i="1"/>
  <c r="N14" i="1"/>
  <c r="N15" i="1" s="1"/>
  <c r="N27" i="1" s="1"/>
  <c r="M14" i="1"/>
  <c r="M15" i="1" s="1"/>
  <c r="M27" i="1" s="1"/>
  <c r="H26" i="7" l="1"/>
  <c r="J26" i="7"/>
  <c r="L26" i="7"/>
  <c r="N26" i="7"/>
  <c r="N26" i="16"/>
  <c r="N26" i="17"/>
  <c r="M13" i="19"/>
  <c r="M14" i="19" s="1"/>
  <c r="M15" i="19"/>
  <c r="M20" i="19" s="1"/>
  <c r="M21" i="19"/>
  <c r="M25" i="19" s="1"/>
  <c r="N13" i="19"/>
  <c r="N14" i="19" s="1"/>
  <c r="N15" i="19"/>
  <c r="N20" i="19" s="1"/>
  <c r="N21" i="19"/>
  <c r="N25" i="19" s="1"/>
  <c r="N26" i="19" l="1"/>
  <c r="M26" i="19"/>
</calcChain>
</file>

<file path=xl/sharedStrings.xml><?xml version="1.0" encoding="utf-8"?>
<sst xmlns="http://schemas.openxmlformats.org/spreadsheetml/2006/main" count="940" uniqueCount="76">
  <si>
    <t>GARANTIZAR EL MEJORAMIENTO CONTINUO DE LOS ESTABLECIMIENTOS EDUCATIVOS</t>
  </si>
  <si>
    <t>GESTION DE LA EVALUACION EDUCATIVA</t>
  </si>
  <si>
    <t>ANÁLISIS Y USO DE LOS RESULTADOS DE LAS EVALUACIONES DE ESTUDIANTES</t>
  </si>
  <si>
    <t>EFICIENCIA INTERNA DE LOS ESTABLECIMIENTOS EDUCATIVOS</t>
  </si>
  <si>
    <t>D01.01.F03</t>
  </si>
  <si>
    <t>DOCENTE:</t>
  </si>
  <si>
    <t>VERSION 1.0</t>
  </si>
  <si>
    <t xml:space="preserve">SEDE EDUCATIVA </t>
  </si>
  <si>
    <t>CODIGO DANE</t>
  </si>
  <si>
    <t>MUNICIPIO  LA ESPERANZA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</si>
  <si>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</si>
  <si>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</si>
  <si>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</si>
  <si>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</si>
  <si>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</si>
  <si>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</si>
  <si>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</si>
  <si>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</si>
  <si>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</si>
  <si>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</si>
  <si>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</si>
  <si>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</si>
  <si>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</si>
  <si>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</si>
  <si>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</si>
  <si>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</si>
  <si>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</si>
  <si>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</si>
  <si>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</si>
  <si>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</si>
  <si>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</si>
  <si>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</si>
  <si>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</si>
  <si>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 xml:space="preserve">TOTAL PREESCOLAR  Y BASICA </t>
  </si>
  <si>
    <t>OBSERVACIONES_____________________________________________________________________________________________________________________________________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</si>
  <si>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</t>
  </si>
  <si>
    <t>DIRECTOR___________________________________________________   DOCENTE_______________________________________________FECHA_________________________</t>
  </si>
  <si>
    <t>DOCENTE: Jhon Alexander Ortega Alvarez</t>
  </si>
  <si>
    <t>SEDE EDUCATIVA Bajo Vijagual</t>
  </si>
  <si>
    <t>SEDE EDUCATIVA</t>
  </si>
  <si>
    <t>DOCENTE: JAIRO PABON DUARTE</t>
  </si>
  <si>
    <t>SEDE EDUCATIVA CAÑO DE HOYO</t>
  </si>
  <si>
    <t xml:space="preserve">CODIGO DANE </t>
  </si>
  <si>
    <t>DOCENTE:   Dennis Rangel  Quintero</t>
  </si>
  <si>
    <t>El Caraño</t>
  </si>
  <si>
    <t>DOCENTE: CLARA EMIRELLA CORREDOR FLÓREZ</t>
  </si>
  <si>
    <t>SEDE EDUCATIVA: PALMICHAL</t>
  </si>
  <si>
    <t>DOCENTE: BLANCA NUBIA SCALANTE RAMIREZ</t>
  </si>
  <si>
    <t xml:space="preserve">SEDE EDUCATIVA : </t>
  </si>
  <si>
    <t>LA FRAGUA</t>
  </si>
  <si>
    <t xml:space="preserve">DOCENTE: LUDY STELLA ANTELIZ RIVERA </t>
  </si>
  <si>
    <t xml:space="preserve">LA UNION </t>
  </si>
  <si>
    <t xml:space="preserve">DOCENTE: Yoniry Guerrero Blanco </t>
  </si>
  <si>
    <t>SEDE EDUCATIVA: Contadero</t>
  </si>
  <si>
    <t xml:space="preserve">Florinda Moreno Gamboa </t>
  </si>
  <si>
    <t>DOCENTE: DORA ROMERO ROPERO</t>
  </si>
  <si>
    <t>RAICEROS</t>
  </si>
  <si>
    <t>MARY HERNANDEZ CHIA</t>
  </si>
  <si>
    <t>LA SIRENA</t>
  </si>
  <si>
    <t>FLORINDA MORENO GAMBOA</t>
  </si>
  <si>
    <t>DOCENTE;  MARY HERNANDEZ CHIA</t>
  </si>
  <si>
    <t>FECHA; 27 NOVIEMBRE 2023</t>
  </si>
  <si>
    <t>DOCENTE: MARIA BERENICE SANGUINO DURAN</t>
  </si>
  <si>
    <t>LA CIENEGA</t>
  </si>
  <si>
    <t>MARIA BERENICE SANGUINO DURAN</t>
  </si>
  <si>
    <t>NOVIEMBRE 27- 2023</t>
  </si>
  <si>
    <r>
      <rPr>
        <sz val="9"/>
        <color theme="1"/>
        <rFont val="Arial"/>
      </rPr>
      <t xml:space="preserve">DOCENTE:  </t>
    </r>
    <r>
      <rPr>
        <b/>
        <sz val="9"/>
        <color theme="1"/>
        <rFont val="Arial"/>
      </rPr>
      <t xml:space="preserve">Elenit Guerrero Guerrero, Ángela Solano Carreño, German Duran Arias, Manuela Murcia Nieto </t>
    </r>
  </si>
  <si>
    <r>
      <rPr>
        <sz val="9"/>
        <color theme="1"/>
        <rFont val="Arial"/>
      </rPr>
      <t xml:space="preserve">SEDE EDUCATIVA: </t>
    </r>
    <r>
      <rPr>
        <b/>
        <sz val="9"/>
        <color theme="1"/>
        <rFont val="Arial"/>
      </rPr>
      <t>SEDE SIMON BOLIVAR</t>
    </r>
  </si>
  <si>
    <r>
      <rPr>
        <sz val="9"/>
        <color theme="1"/>
        <rFont val="Arial"/>
      </rPr>
      <t xml:space="preserve">CODIGO DANE: </t>
    </r>
    <r>
      <rPr>
        <i/>
        <sz val="9"/>
        <color theme="1"/>
        <rFont val="Arial"/>
      </rPr>
      <t>254128000871</t>
    </r>
  </si>
  <si>
    <r>
      <rPr>
        <sz val="9"/>
        <color theme="1"/>
        <rFont val="Arial"/>
      </rPr>
      <t>DIRECTOR_____________________________________________        DOCENTE_____________________________________________                      FECHA_</t>
    </r>
    <r>
      <rPr>
        <b/>
        <sz val="9"/>
        <color theme="1"/>
        <rFont val="Arial"/>
      </rPr>
      <t>27/11/2023</t>
    </r>
  </si>
  <si>
    <t>________________________________________</t>
  </si>
  <si>
    <t>DOCENTE: AVELINO PABÓN CRISTANCHO</t>
  </si>
  <si>
    <t>MORROCOY</t>
  </si>
  <si>
    <t xml:space="preserve">DOCENTE: ADRIANA LLANO VARGAS </t>
  </si>
  <si>
    <t>SEDE EDUCATIVA: LA RAYA</t>
  </si>
  <si>
    <t>CENTRO EDUCATIVO RURAL VIJAGUAL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</si>
</sst>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d\-m\-yyyy"/>
    <numFmt numFmtId="166" formatCode="mmmm\ d\ yyyy"/>
  </numFmts>
  <fonts count="21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11"/>
      <color theme="1"/>
      <name val="Calibri"/>
    </font>
    <font>
      <sz val="8"/>
      <color rgb="FFFFFFFF"/>
      <name val="Arial"/>
    </font>
    <font>
      <sz val="8"/>
      <color theme="0"/>
      <name val="Arial"/>
    </font>
    <font>
      <sz val="10"/>
      <color theme="0"/>
      <name val="Calibri"/>
      <scheme val="minor"/>
    </font>
    <font>
      <sz val="8"/>
      <color rgb="FF00FFFF"/>
      <name val="Arial"/>
    </font>
    <font>
      <b/>
      <sz val="8"/>
      <color rgb="FF000000"/>
      <name val="Arial"/>
    </font>
    <font>
      <b/>
      <sz val="10"/>
      <color theme="1"/>
      <name val="Arial"/>
    </font>
    <font>
      <sz val="10"/>
      <color rgb="FF434343"/>
      <name val="Arial"/>
    </font>
    <font>
      <sz val="10"/>
      <color rgb="FF000000"/>
      <name val="Arial"/>
    </font>
    <font>
      <sz val="10"/>
      <color rgb="FF666666"/>
      <name val="Arial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i/>
      <sz val="9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9900FF"/>
        <bgColor rgb="FF9900FF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16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5" borderId="15" xfId="0" applyFont="1" applyFill="1" applyBorder="1"/>
    <xf numFmtId="0" fontId="7" fillId="0" borderId="0" xfId="0" applyFont="1"/>
    <xf numFmtId="165" fontId="4" fillId="0" borderId="0" xfId="0" applyNumberFormat="1" applyFont="1" applyAlignment="1"/>
    <xf numFmtId="0" fontId="7" fillId="0" borderId="12" xfId="0" applyFont="1" applyBorder="1"/>
    <xf numFmtId="0" fontId="4" fillId="0" borderId="0" xfId="0" applyFont="1" applyAlignment="1">
      <alignment horizontal="right"/>
    </xf>
    <xf numFmtId="0" fontId="8" fillId="6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11" fillId="4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2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" fillId="8" borderId="12" xfId="0" applyFont="1" applyFill="1" applyBorder="1" applyAlignment="1">
      <alignment horizontal="center" vertical="center" wrapText="1"/>
    </xf>
    <xf numFmtId="0" fontId="4" fillId="0" borderId="0" xfId="0" applyFont="1" applyAlignment="1"/>
    <xf numFmtId="166" fontId="4" fillId="0" borderId="0" xfId="0" applyNumberFormat="1" applyFont="1" applyAlignment="1"/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18" fillId="0" borderId="12" xfId="0" applyFont="1" applyBorder="1"/>
    <xf numFmtId="0" fontId="4" fillId="0" borderId="0" xfId="0" applyFont="1" applyAlignment="1">
      <alignment vertical="center"/>
    </xf>
    <xf numFmtId="0" fontId="19" fillId="0" borderId="0" xfId="0" applyFont="1" applyAlignment="1"/>
    <xf numFmtId="0" fontId="7" fillId="0" borderId="12" xfId="0" applyFont="1" applyBorder="1" applyAlignme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0" fontId="0" fillId="0" borderId="0" xfId="0" applyFont="1" applyAlignment="1"/>
    <xf numFmtId="0" fontId="3" fillId="0" borderId="11" xfId="0" applyFont="1" applyBorder="1"/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 vertical="center"/>
    </xf>
    <xf numFmtId="1" fontId="4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4" fillId="0" borderId="1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76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52450"/>
    <xdr:pic>
      <xdr:nvPicPr>
        <xdr:cNvPr id="3" name="image2.jpg" descr="esvijagual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19050</xdr:rowOff>
    </xdr:from>
    <xdr:ext cx="1190625" cy="5524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</xdr:row>
      <xdr:rowOff>28575</xdr:rowOff>
    </xdr:from>
    <xdr:ext cx="809625" cy="523875"/>
    <xdr:pic>
      <xdr:nvPicPr>
        <xdr:cNvPr id="3" name="image2.jpg" descr="esvijagual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1"/>
  <sheetViews>
    <sheetView tabSelected="1" workbookViewId="0"/>
  </sheetViews>
  <sheetFormatPr baseColWidth="10" defaultColWidth="14.42578125" defaultRowHeight="15" customHeight="1"/>
  <cols>
    <col min="1" max="1" width="10.7109375" customWidth="1"/>
    <col min="2" max="2" width="9.7109375" customWidth="1"/>
    <col min="3" max="3" width="5.7109375" customWidth="1"/>
    <col min="4" max="4" width="10.7109375" customWidth="1"/>
    <col min="5" max="5" width="10.28515625" customWidth="1"/>
    <col min="6" max="6" width="9.7109375" customWidth="1"/>
    <col min="7" max="7" width="10" customWidth="1"/>
    <col min="8" max="8" width="9.85546875" customWidth="1"/>
    <col min="9" max="9" width="10.140625" customWidth="1"/>
    <col min="10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5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E9" s="11"/>
      <c r="F9" s="11"/>
      <c r="G9" s="8"/>
      <c r="H9" s="8"/>
      <c r="I9" s="8"/>
      <c r="J9" s="8"/>
      <c r="K9" s="8"/>
      <c r="L9" s="8"/>
      <c r="M9" s="12"/>
      <c r="N9" s="13"/>
    </row>
    <row r="10" spans="2:14">
      <c r="B10" s="81" t="s">
        <v>7</v>
      </c>
      <c r="C10" s="74"/>
      <c r="D10" s="74"/>
      <c r="E10" s="82"/>
      <c r="F10" s="75"/>
      <c r="G10" s="75"/>
      <c r="H10" s="14"/>
      <c r="I10" s="15" t="s">
        <v>8</v>
      </c>
      <c r="J10" s="83"/>
      <c r="K10" s="75"/>
      <c r="L10" s="76" t="s">
        <v>9</v>
      </c>
      <c r="M10" s="74"/>
      <c r="N10" s="74"/>
    </row>
    <row r="11" spans="2:14">
      <c r="B11" s="11"/>
      <c r="C11" s="11"/>
      <c r="D11" s="5"/>
      <c r="E11" s="5"/>
      <c r="F11" s="11"/>
      <c r="G11" s="11"/>
      <c r="H11" s="5"/>
      <c r="I11" s="5"/>
      <c r="J11" s="5"/>
      <c r="K11" s="5"/>
      <c r="L11" s="5"/>
      <c r="M11" s="5"/>
      <c r="N11" s="14"/>
    </row>
    <row r="12" spans="2:14" ht="27.75" customHeight="1">
      <c r="B12" s="84" t="s">
        <v>10</v>
      </c>
      <c r="C12" s="64"/>
      <c r="D12" s="85" t="s">
        <v>11</v>
      </c>
      <c r="E12" s="78" t="s">
        <v>12</v>
      </c>
      <c r="F12" s="71"/>
      <c r="G12" s="78" t="s">
        <v>13</v>
      </c>
      <c r="H12" s="71"/>
      <c r="I12" s="78" t="s">
        <v>14</v>
      </c>
      <c r="J12" s="71"/>
      <c r="K12" s="78" t="s">
        <v>15</v>
      </c>
      <c r="L12" s="71"/>
      <c r="M12" s="78" t="s">
        <v>16</v>
      </c>
      <c r="N12" s="71"/>
    </row>
    <row r="13" spans="2:14">
      <c r="B13" s="67"/>
      <c r="C13" s="68"/>
      <c r="D13" s="86"/>
      <c r="E13" s="16" t="s">
        <v>17</v>
      </c>
      <c r="F13" s="16" t="s">
        <v>18</v>
      </c>
      <c r="G13" s="16" t="s">
        <v>17</v>
      </c>
      <c r="H13" s="16" t="s">
        <v>18</v>
      </c>
      <c r="I13" s="16" t="s">
        <v>17</v>
      </c>
      <c r="J13" s="16" t="s">
        <v>18</v>
      </c>
      <c r="K13" s="16" t="s">
        <v>17</v>
      </c>
      <c r="L13" s="16" t="s">
        <v>18</v>
      </c>
      <c r="M13" s="16" t="s">
        <v>17</v>
      </c>
      <c r="N13" s="16" t="s">
        <v>18</v>
      </c>
    </row>
    <row r="14" spans="2:14">
      <c r="B14" s="79" t="s">
        <v>19</v>
      </c>
      <c r="C14" s="64"/>
      <c r="D14" s="10" t="s">
        <v>20</v>
      </c>
      <c r="E14" s="17">
        <v>2</v>
      </c>
      <c r="F14" s="17">
        <v>2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8">
        <f t="shared" ref="M14:N14" si="0">SUM(E14,G14,I14,K14)</f>
        <v>2</v>
      </c>
      <c r="N14" s="18">
        <f t="shared" si="0"/>
        <v>2</v>
      </c>
    </row>
    <row r="15" spans="2:14">
      <c r="B15" s="67"/>
      <c r="C15" s="68"/>
      <c r="D15" s="10" t="s">
        <v>21</v>
      </c>
      <c r="E15" s="19">
        <f t="shared" ref="E15:L15" si="1">E14</f>
        <v>2</v>
      </c>
      <c r="F15" s="19">
        <f t="shared" si="1"/>
        <v>2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8">
        <f t="shared" ref="M15:N15" si="2">SUM(M14)</f>
        <v>2</v>
      </c>
      <c r="N15" s="18">
        <f t="shared" si="2"/>
        <v>2</v>
      </c>
    </row>
    <row r="16" spans="2:14">
      <c r="B16" s="79" t="s">
        <v>22</v>
      </c>
      <c r="C16" s="64"/>
      <c r="D16" s="10" t="s">
        <v>23</v>
      </c>
      <c r="E16" s="17">
        <v>3</v>
      </c>
      <c r="F16" s="17">
        <v>2</v>
      </c>
      <c r="G16" s="17">
        <v>0</v>
      </c>
      <c r="H16" s="17">
        <v>0</v>
      </c>
      <c r="I16" s="20">
        <v>0</v>
      </c>
      <c r="J16" s="20">
        <v>0</v>
      </c>
      <c r="K16" s="17">
        <v>0</v>
      </c>
      <c r="L16" s="17">
        <v>0</v>
      </c>
      <c r="M16" s="18">
        <f t="shared" ref="M16:N16" si="3">SUM(E16,G16,I16,K16)</f>
        <v>3</v>
      </c>
      <c r="N16" s="18">
        <f t="shared" si="3"/>
        <v>2</v>
      </c>
    </row>
    <row r="17" spans="2:18">
      <c r="B17" s="65"/>
      <c r="C17" s="66"/>
      <c r="D17" s="10" t="s">
        <v>24</v>
      </c>
      <c r="E17" s="17">
        <v>3</v>
      </c>
      <c r="F17" s="17">
        <v>0</v>
      </c>
      <c r="G17" s="17">
        <v>0</v>
      </c>
      <c r="H17" s="17">
        <v>0</v>
      </c>
      <c r="I17" s="20">
        <v>0</v>
      </c>
      <c r="J17" s="20">
        <v>0</v>
      </c>
      <c r="K17" s="17">
        <v>0</v>
      </c>
      <c r="L17" s="17">
        <v>0</v>
      </c>
      <c r="M17" s="18">
        <f t="shared" ref="M17:N17" si="4">SUM(E17,G17,I17,K17)</f>
        <v>3</v>
      </c>
      <c r="N17" s="18">
        <f t="shared" si="4"/>
        <v>0</v>
      </c>
    </row>
    <row r="18" spans="2:18">
      <c r="B18" s="65"/>
      <c r="C18" s="66"/>
      <c r="D18" s="10" t="s">
        <v>25</v>
      </c>
      <c r="E18" s="17">
        <v>3</v>
      </c>
      <c r="F18" s="17">
        <v>1</v>
      </c>
      <c r="G18" s="17">
        <v>0</v>
      </c>
      <c r="H18" s="17">
        <v>0</v>
      </c>
      <c r="I18" s="20">
        <v>0</v>
      </c>
      <c r="J18" s="20">
        <v>0</v>
      </c>
      <c r="K18" s="17">
        <v>0</v>
      </c>
      <c r="L18" s="17">
        <v>0</v>
      </c>
      <c r="M18" s="18">
        <f t="shared" ref="M18:N18" si="5">SUM(E18,G18,I18,K18)</f>
        <v>3</v>
      </c>
      <c r="N18" s="18">
        <f t="shared" si="5"/>
        <v>1</v>
      </c>
    </row>
    <row r="19" spans="2:18">
      <c r="B19" s="65"/>
      <c r="C19" s="66"/>
      <c r="D19" s="10" t="s">
        <v>26</v>
      </c>
      <c r="E19" s="17">
        <v>1</v>
      </c>
      <c r="F19" s="17">
        <v>1</v>
      </c>
      <c r="G19" s="17">
        <v>0</v>
      </c>
      <c r="H19" s="17">
        <v>0</v>
      </c>
      <c r="I19" s="20">
        <v>0</v>
      </c>
      <c r="J19" s="20">
        <v>0</v>
      </c>
      <c r="K19" s="17">
        <v>0</v>
      </c>
      <c r="L19" s="17">
        <v>0</v>
      </c>
      <c r="M19" s="18">
        <f t="shared" ref="M19:N19" si="6">SUM(E19,G19,I19,K19)</f>
        <v>1</v>
      </c>
      <c r="N19" s="18">
        <f t="shared" si="6"/>
        <v>1</v>
      </c>
    </row>
    <row r="20" spans="2:18">
      <c r="B20" s="65"/>
      <c r="C20" s="66"/>
      <c r="D20" s="10" t="s">
        <v>27</v>
      </c>
      <c r="E20" s="17">
        <v>1</v>
      </c>
      <c r="F20" s="17">
        <v>1</v>
      </c>
      <c r="G20" s="17">
        <v>0</v>
      </c>
      <c r="H20" s="17">
        <v>0</v>
      </c>
      <c r="I20" s="20">
        <v>0</v>
      </c>
      <c r="J20" s="20">
        <v>0</v>
      </c>
      <c r="K20" s="17">
        <v>0</v>
      </c>
      <c r="L20" s="17">
        <v>0</v>
      </c>
      <c r="M20" s="18">
        <f t="shared" ref="M20:N20" si="7">SUM(E20,G20,I20,K20)</f>
        <v>1</v>
      </c>
      <c r="N20" s="18">
        <f t="shared" si="7"/>
        <v>1</v>
      </c>
    </row>
    <row r="21" spans="2:18">
      <c r="B21" s="67"/>
      <c r="C21" s="68"/>
      <c r="D21" s="10" t="s">
        <v>21</v>
      </c>
      <c r="E21" s="19">
        <f t="shared" ref="E21:N21" si="8">SUM(E16:E20)</f>
        <v>11</v>
      </c>
      <c r="F21" s="19">
        <f t="shared" si="8"/>
        <v>5</v>
      </c>
      <c r="G21" s="19">
        <f t="shared" si="8"/>
        <v>0</v>
      </c>
      <c r="H21" s="19">
        <f t="shared" si="8"/>
        <v>0</v>
      </c>
      <c r="I21" s="19">
        <f t="shared" si="8"/>
        <v>0</v>
      </c>
      <c r="J21" s="19">
        <f t="shared" si="8"/>
        <v>0</v>
      </c>
      <c r="K21" s="19">
        <f t="shared" si="8"/>
        <v>0</v>
      </c>
      <c r="L21" s="19">
        <f t="shared" si="8"/>
        <v>0</v>
      </c>
      <c r="M21" s="18">
        <f t="shared" si="8"/>
        <v>11</v>
      </c>
      <c r="N21" s="18">
        <f t="shared" si="8"/>
        <v>5</v>
      </c>
    </row>
    <row r="22" spans="2:18" ht="15.75" customHeight="1">
      <c r="B22" s="79" t="s">
        <v>28</v>
      </c>
      <c r="C22" s="64"/>
      <c r="D22" s="10" t="s">
        <v>29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9">SUM(E22,G22,I22,K22)</f>
        <v>0</v>
      </c>
      <c r="N22" s="18">
        <f t="shared" si="9"/>
        <v>0</v>
      </c>
    </row>
    <row r="23" spans="2:18" ht="15.75" customHeight="1">
      <c r="B23" s="65"/>
      <c r="C23" s="66"/>
      <c r="D23" s="10" t="s">
        <v>30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0">SUM(E23,G23,I23,K23)</f>
        <v>0</v>
      </c>
      <c r="N23" s="18">
        <f t="shared" si="10"/>
        <v>0</v>
      </c>
    </row>
    <row r="24" spans="2:18" ht="15.75" customHeight="1">
      <c r="B24" s="65"/>
      <c r="C24" s="66"/>
      <c r="D24" s="10" t="s">
        <v>31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1">SUM(E24,G24,I24,K24)</f>
        <v>0</v>
      </c>
      <c r="N24" s="18">
        <f t="shared" si="11"/>
        <v>0</v>
      </c>
    </row>
    <row r="25" spans="2:18" ht="15.75" customHeight="1">
      <c r="B25" s="65"/>
      <c r="C25" s="66"/>
      <c r="D25" s="10" t="s">
        <v>32</v>
      </c>
      <c r="E25" s="10"/>
      <c r="F25" s="10"/>
      <c r="G25" s="10"/>
      <c r="H25" s="10"/>
      <c r="I25" s="10"/>
      <c r="J25" s="10"/>
      <c r="K25" s="10"/>
      <c r="L25" s="10"/>
      <c r="M25" s="18">
        <f t="shared" ref="M25:N25" si="12">SUM(E25,G25,I25,K25)</f>
        <v>0</v>
      </c>
      <c r="N25" s="18">
        <f t="shared" si="12"/>
        <v>0</v>
      </c>
    </row>
    <row r="26" spans="2:18" ht="15.75" customHeight="1">
      <c r="B26" s="67"/>
      <c r="C26" s="68"/>
      <c r="D26" s="10" t="s">
        <v>21</v>
      </c>
      <c r="E26" s="19">
        <f t="shared" ref="E26:N26" si="13">SUM(E22:E25)</f>
        <v>0</v>
      </c>
      <c r="F26" s="19">
        <f t="shared" si="13"/>
        <v>0</v>
      </c>
      <c r="G26" s="19">
        <f t="shared" si="13"/>
        <v>0</v>
      </c>
      <c r="H26" s="19">
        <f t="shared" si="13"/>
        <v>0</v>
      </c>
      <c r="I26" s="19">
        <f t="shared" si="13"/>
        <v>0</v>
      </c>
      <c r="J26" s="19">
        <f t="shared" si="13"/>
        <v>0</v>
      </c>
      <c r="K26" s="19">
        <f t="shared" si="13"/>
        <v>0</v>
      </c>
      <c r="L26" s="19">
        <f t="shared" si="13"/>
        <v>0</v>
      </c>
      <c r="M26" s="18">
        <f t="shared" si="13"/>
        <v>0</v>
      </c>
      <c r="N26" s="18">
        <f t="shared" si="13"/>
        <v>0</v>
      </c>
    </row>
    <row r="27" spans="2:18" ht="15.75" customHeight="1">
      <c r="B27" s="78" t="s">
        <v>33</v>
      </c>
      <c r="C27" s="70"/>
      <c r="D27" s="71"/>
      <c r="E27" s="19">
        <f t="shared" ref="E27:N27" si="14">SUM(E15,E21,E26)</f>
        <v>13</v>
      </c>
      <c r="F27" s="19">
        <f t="shared" si="14"/>
        <v>7</v>
      </c>
      <c r="G27" s="19">
        <f t="shared" si="14"/>
        <v>0</v>
      </c>
      <c r="H27" s="19">
        <f t="shared" si="14"/>
        <v>0</v>
      </c>
      <c r="I27" s="19">
        <f t="shared" si="14"/>
        <v>0</v>
      </c>
      <c r="J27" s="19">
        <f t="shared" si="14"/>
        <v>0</v>
      </c>
      <c r="K27" s="19">
        <f t="shared" si="14"/>
        <v>0</v>
      </c>
      <c r="L27" s="19">
        <f t="shared" si="14"/>
        <v>0</v>
      </c>
      <c r="M27" s="18">
        <f t="shared" si="14"/>
        <v>13</v>
      </c>
      <c r="N27" s="18">
        <f t="shared" si="14"/>
        <v>7</v>
      </c>
    </row>
    <row r="28" spans="2:18" ht="15.75" customHeight="1">
      <c r="B28" s="13"/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8" ht="15.75" customHeight="1">
      <c r="B29" s="22" t="s">
        <v>34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C31" s="22"/>
      <c r="D31" s="23"/>
      <c r="E31" s="14"/>
      <c r="F31" s="14"/>
      <c r="G31" s="14"/>
      <c r="H31" s="14"/>
      <c r="I31" s="14"/>
      <c r="J31" s="14"/>
      <c r="K31" s="14"/>
      <c r="L31" s="14"/>
      <c r="M31" s="24"/>
      <c r="N31" s="14"/>
      <c r="O31" s="14"/>
      <c r="P31" s="25"/>
      <c r="Q31" s="25"/>
      <c r="R31" s="25"/>
    </row>
    <row r="32" spans="2:18" ht="15.75" customHeight="1">
      <c r="B32" s="22" t="s">
        <v>36</v>
      </c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26">
        <v>45254</v>
      </c>
      <c r="O32" s="25"/>
      <c r="Q32" s="25"/>
      <c r="R32" s="25"/>
    </row>
    <row r="33" spans="16:18" ht="15.75" customHeight="1">
      <c r="P33" s="25"/>
      <c r="Q33" s="25"/>
      <c r="R33" s="25"/>
    </row>
    <row r="34" spans="16:18" ht="15.75" customHeight="1">
      <c r="P34" s="25"/>
      <c r="Q34" s="25"/>
      <c r="R34" s="25"/>
    </row>
    <row r="35" spans="16:18" ht="15.75" customHeight="1"/>
    <row r="36" spans="16:18" ht="15.75" customHeight="1"/>
    <row r="37" spans="16:18" ht="15.75" customHeight="1"/>
    <row r="38" spans="16:18" ht="15.75" customHeight="1"/>
    <row r="39" spans="16:18" ht="15.75" customHeight="1"/>
    <row r="40" spans="16:18" ht="15.75" customHeight="1"/>
    <row r="41" spans="16:18" ht="15.75" customHeight="1"/>
    <row r="42" spans="16:18" ht="15.75" customHeight="1"/>
    <row r="43" spans="16:18" ht="15.75" customHeight="1"/>
    <row r="44" spans="16:18" ht="15.75" customHeight="1"/>
    <row r="45" spans="16:18" ht="15.75" customHeight="1"/>
    <row r="46" spans="16:18" ht="15.75" customHeight="1"/>
    <row r="47" spans="16:18" ht="15.75" customHeight="1"/>
    <row r="48" spans="16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3">
    <mergeCell ref="B16:C21"/>
    <mergeCell ref="B22:C26"/>
    <mergeCell ref="B27:D27"/>
    <mergeCell ref="I12:J12"/>
    <mergeCell ref="K12:L12"/>
    <mergeCell ref="B12:C13"/>
    <mergeCell ref="D12:D13"/>
    <mergeCell ref="F7:J7"/>
    <mergeCell ref="M7:N7"/>
    <mergeCell ref="E12:F12"/>
    <mergeCell ref="G12:H12"/>
    <mergeCell ref="B14:C15"/>
    <mergeCell ref="B8:F8"/>
    <mergeCell ref="B10:D10"/>
    <mergeCell ref="E10:G10"/>
    <mergeCell ref="J10:K10"/>
    <mergeCell ref="L10:N10"/>
    <mergeCell ref="M12:N12"/>
    <mergeCell ref="B3:C5"/>
    <mergeCell ref="D3:L3"/>
    <mergeCell ref="M3:N5"/>
    <mergeCell ref="D4:L4"/>
    <mergeCell ref="D5:L5"/>
  </mergeCells>
  <conditionalFormatting sqref="E15:N15">
    <cfRule type="cellIs" dxfId="75" priority="1" operator="equal">
      <formula>0</formula>
    </cfRule>
  </conditionalFormatting>
  <conditionalFormatting sqref="E21:N21">
    <cfRule type="cellIs" dxfId="74" priority="2" operator="equal">
      <formula>0</formula>
    </cfRule>
  </conditionalFormatting>
  <conditionalFormatting sqref="E26:N26">
    <cfRule type="cellIs" dxfId="73" priority="3" operator="equal">
      <formula>0</formula>
    </cfRule>
  </conditionalFormatting>
  <conditionalFormatting sqref="E27:N27">
    <cfRule type="cellIs" dxfId="72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50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 t="s">
        <v>51</v>
      </c>
      <c r="F9" s="75"/>
      <c r="G9" s="75"/>
      <c r="H9" s="14"/>
      <c r="I9" s="15" t="s">
        <v>8</v>
      </c>
      <c r="J9" s="83">
        <v>254128000081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2</v>
      </c>
      <c r="F13" s="17">
        <v>1</v>
      </c>
      <c r="G13" s="10"/>
      <c r="H13" s="10"/>
      <c r="I13" s="10"/>
      <c r="J13" s="10"/>
      <c r="K13" s="10"/>
      <c r="L13" s="10"/>
      <c r="M13" s="18">
        <f t="shared" ref="M13:N13" si="0">SUM(E13,G13,I13,K13)</f>
        <v>2</v>
      </c>
      <c r="N13" s="18">
        <f t="shared" si="0"/>
        <v>1</v>
      </c>
    </row>
    <row r="14" spans="2:14">
      <c r="B14" s="67"/>
      <c r="C14" s="68"/>
      <c r="D14" s="10" t="s">
        <v>21</v>
      </c>
      <c r="E14" s="38">
        <f t="shared" ref="E14:L14" si="1">E13</f>
        <v>2</v>
      </c>
      <c r="F14" s="38">
        <f t="shared" si="1"/>
        <v>1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18">
        <f t="shared" ref="M14:N14" si="2">SUM(M13)</f>
        <v>2</v>
      </c>
      <c r="N14" s="18">
        <f t="shared" si="2"/>
        <v>1</v>
      </c>
    </row>
    <row r="15" spans="2:14">
      <c r="B15" s="79" t="s">
        <v>22</v>
      </c>
      <c r="C15" s="64"/>
      <c r="D15" s="10" t="s">
        <v>23</v>
      </c>
      <c r="E15" s="17">
        <v>0</v>
      </c>
      <c r="F15" s="17">
        <v>3</v>
      </c>
      <c r="G15" s="17">
        <v>1</v>
      </c>
      <c r="H15" s="10"/>
      <c r="I15" s="27"/>
      <c r="J15" s="27"/>
      <c r="K15" s="10"/>
      <c r="L15" s="10"/>
      <c r="M15" s="18">
        <f t="shared" ref="M15:N15" si="3">SUM(E15,G15,I15,K15)</f>
        <v>1</v>
      </c>
      <c r="N15" s="18">
        <f t="shared" si="3"/>
        <v>3</v>
      </c>
    </row>
    <row r="16" spans="2:14">
      <c r="B16" s="65"/>
      <c r="C16" s="66"/>
      <c r="D16" s="10" t="s">
        <v>24</v>
      </c>
      <c r="E16" s="17">
        <v>3</v>
      </c>
      <c r="F16" s="17">
        <v>2</v>
      </c>
      <c r="G16" s="10"/>
      <c r="H16" s="10"/>
      <c r="I16" s="27"/>
      <c r="J16" s="27"/>
      <c r="K16" s="10"/>
      <c r="L16" s="10"/>
      <c r="M16" s="18">
        <f t="shared" ref="M16:N16" si="4">SUM(E16,G16,I16,K16)</f>
        <v>3</v>
      </c>
      <c r="N16" s="18">
        <f t="shared" si="4"/>
        <v>2</v>
      </c>
    </row>
    <row r="17" spans="2:18">
      <c r="B17" s="65"/>
      <c r="C17" s="66"/>
      <c r="D17" s="10" t="s">
        <v>25</v>
      </c>
      <c r="E17" s="17">
        <v>2</v>
      </c>
      <c r="F17" s="17">
        <v>1</v>
      </c>
      <c r="G17" s="10"/>
      <c r="H17" s="10"/>
      <c r="I17" s="27"/>
      <c r="J17" s="27"/>
      <c r="K17" s="10"/>
      <c r="L17" s="10"/>
      <c r="M17" s="18">
        <f t="shared" ref="M17:N17" si="5">SUM(E17,G17,I17,K17)</f>
        <v>2</v>
      </c>
      <c r="N17" s="18">
        <f t="shared" si="5"/>
        <v>1</v>
      </c>
    </row>
    <row r="18" spans="2:18">
      <c r="B18" s="65"/>
      <c r="C18" s="66"/>
      <c r="D18" s="10" t="s">
        <v>26</v>
      </c>
      <c r="E18" s="17">
        <v>1</v>
      </c>
      <c r="F18" s="17">
        <v>2</v>
      </c>
      <c r="G18" s="10"/>
      <c r="H18" s="10"/>
      <c r="I18" s="27"/>
      <c r="J18" s="27"/>
      <c r="K18" s="10"/>
      <c r="L18" s="10"/>
      <c r="M18" s="18">
        <f t="shared" ref="M18:N18" si="6">SUM(E18,G18,I18,K18)</f>
        <v>1</v>
      </c>
      <c r="N18" s="18">
        <f t="shared" si="6"/>
        <v>2</v>
      </c>
    </row>
    <row r="19" spans="2:18">
      <c r="B19" s="65"/>
      <c r="C19" s="66"/>
      <c r="D19" s="10" t="s">
        <v>27</v>
      </c>
      <c r="E19" s="17">
        <v>0</v>
      </c>
      <c r="F19" s="17">
        <v>4</v>
      </c>
      <c r="G19" s="10"/>
      <c r="H19" s="10"/>
      <c r="I19" s="27"/>
      <c r="J19" s="27"/>
      <c r="K19" s="10"/>
      <c r="L19" s="10"/>
      <c r="M19" s="18">
        <f t="shared" ref="M19:N19" si="7">SUM(E19,G19,I19,K19)</f>
        <v>0</v>
      </c>
      <c r="N19" s="18">
        <f t="shared" si="7"/>
        <v>4</v>
      </c>
    </row>
    <row r="20" spans="2:18">
      <c r="B20" s="67"/>
      <c r="C20" s="68"/>
      <c r="D20" s="10" t="s">
        <v>21</v>
      </c>
      <c r="E20" s="38">
        <f t="shared" ref="E20:N20" si="8">SUM(E15:E19)</f>
        <v>6</v>
      </c>
      <c r="F20" s="38">
        <f t="shared" si="8"/>
        <v>12</v>
      </c>
      <c r="G20" s="38">
        <f t="shared" si="8"/>
        <v>1</v>
      </c>
      <c r="H20" s="38">
        <f t="shared" si="8"/>
        <v>0</v>
      </c>
      <c r="I20" s="38">
        <f t="shared" si="8"/>
        <v>0</v>
      </c>
      <c r="J20" s="38">
        <f t="shared" si="8"/>
        <v>0</v>
      </c>
      <c r="K20" s="38">
        <f t="shared" si="8"/>
        <v>0</v>
      </c>
      <c r="L20" s="38">
        <f t="shared" si="8"/>
        <v>0</v>
      </c>
      <c r="M20" s="18">
        <f t="shared" si="8"/>
        <v>7</v>
      </c>
      <c r="N20" s="18">
        <f t="shared" si="8"/>
        <v>12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38">
        <f t="shared" ref="E25:N25" si="13">SUM(E21:E24)</f>
        <v>0</v>
      </c>
      <c r="F25" s="38">
        <f t="shared" si="13"/>
        <v>0</v>
      </c>
      <c r="G25" s="38">
        <f t="shared" si="13"/>
        <v>0</v>
      </c>
      <c r="H25" s="38">
        <f t="shared" si="13"/>
        <v>0</v>
      </c>
      <c r="I25" s="38">
        <f t="shared" si="13"/>
        <v>0</v>
      </c>
      <c r="J25" s="38">
        <f t="shared" si="13"/>
        <v>0</v>
      </c>
      <c r="K25" s="38">
        <f t="shared" si="13"/>
        <v>0</v>
      </c>
      <c r="L25" s="38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38">
        <f t="shared" ref="E26:N26" si="14">SUM(E14,E20,E25)</f>
        <v>8</v>
      </c>
      <c r="F26" s="38">
        <f t="shared" si="14"/>
        <v>13</v>
      </c>
      <c r="G26" s="38">
        <f t="shared" si="14"/>
        <v>1</v>
      </c>
      <c r="H26" s="38">
        <f t="shared" si="14"/>
        <v>0</v>
      </c>
      <c r="I26" s="38">
        <f t="shared" si="14"/>
        <v>0</v>
      </c>
      <c r="J26" s="38">
        <f t="shared" si="14"/>
        <v>0</v>
      </c>
      <c r="K26" s="38">
        <f t="shared" si="14"/>
        <v>0</v>
      </c>
      <c r="L26" s="38">
        <f t="shared" si="14"/>
        <v>0</v>
      </c>
      <c r="M26" s="18">
        <f t="shared" si="14"/>
        <v>9</v>
      </c>
      <c r="N26" s="18">
        <f t="shared" si="14"/>
        <v>13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/>
    <row r="31" spans="2:18" ht="15.75" customHeight="1"/>
    <row r="32" spans="2:18" ht="15.75" customHeight="1">
      <c r="B32" s="25"/>
      <c r="C32" s="25"/>
      <c r="D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39" priority="1" operator="equal">
      <formula>0</formula>
    </cfRule>
  </conditionalFormatting>
  <conditionalFormatting sqref="E20:N20">
    <cfRule type="cellIs" dxfId="38" priority="2" operator="equal">
      <formula>0</formula>
    </cfRule>
  </conditionalFormatting>
  <conditionalFormatting sqref="E25:N25">
    <cfRule type="cellIs" dxfId="37" priority="3" operator="equal">
      <formula>0</formula>
    </cfRule>
  </conditionalFormatting>
  <conditionalFormatting sqref="E26:N26">
    <cfRule type="cellIs" dxfId="36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1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52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53</v>
      </c>
      <c r="C9" s="74"/>
      <c r="D9" s="74"/>
      <c r="E9" s="87"/>
      <c r="F9" s="75"/>
      <c r="G9" s="75"/>
      <c r="H9" s="14"/>
      <c r="I9" s="15" t="s">
        <v>8</v>
      </c>
      <c r="J9" s="83">
        <v>254128000170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2</v>
      </c>
      <c r="F13" s="17">
        <v>0</v>
      </c>
      <c r="G13" s="17">
        <v>0</v>
      </c>
      <c r="H13" s="17">
        <v>0</v>
      </c>
      <c r="I13" s="17">
        <v>1</v>
      </c>
      <c r="J13" s="10"/>
      <c r="K13" s="17">
        <v>1</v>
      </c>
      <c r="L13" s="10"/>
      <c r="M13" s="39">
        <v>2</v>
      </c>
      <c r="N13" s="18">
        <f>SUM(F13,H13,J13,L13)</f>
        <v>0</v>
      </c>
    </row>
    <row r="14" spans="2:14">
      <c r="B14" s="67"/>
      <c r="C14" s="68"/>
      <c r="D14" s="10" t="s">
        <v>21</v>
      </c>
      <c r="E14" s="38">
        <f t="shared" ref="E14:H14" si="0">E13</f>
        <v>2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/>
      <c r="J14" s="38">
        <f t="shared" ref="J14:L14" si="1">J13</f>
        <v>0</v>
      </c>
      <c r="K14" s="38">
        <f t="shared" si="1"/>
        <v>1</v>
      </c>
      <c r="L14" s="38">
        <f t="shared" si="1"/>
        <v>0</v>
      </c>
      <c r="M14" s="18">
        <f t="shared" ref="M14:N14" si="2">SUM(M13)</f>
        <v>2</v>
      </c>
      <c r="N14" s="18">
        <f t="shared" si="2"/>
        <v>0</v>
      </c>
    </row>
    <row r="15" spans="2:14">
      <c r="B15" s="16"/>
      <c r="C15" s="16"/>
      <c r="D15" s="10"/>
      <c r="E15" s="38"/>
      <c r="F15" s="38"/>
      <c r="G15" s="38"/>
      <c r="H15" s="38"/>
      <c r="I15" s="38"/>
      <c r="J15" s="38"/>
      <c r="K15" s="38"/>
      <c r="L15" s="38"/>
      <c r="M15" s="18"/>
      <c r="N15" s="18"/>
    </row>
    <row r="16" spans="2:14">
      <c r="B16" s="79" t="s">
        <v>22</v>
      </c>
      <c r="C16" s="64"/>
      <c r="D16" s="10" t="s">
        <v>23</v>
      </c>
      <c r="E16" s="17">
        <v>1</v>
      </c>
      <c r="F16" s="17">
        <v>0</v>
      </c>
      <c r="G16" s="17">
        <v>0</v>
      </c>
      <c r="H16" s="17">
        <v>1</v>
      </c>
      <c r="I16" s="20">
        <v>0</v>
      </c>
      <c r="J16" s="20">
        <v>0</v>
      </c>
      <c r="K16" s="17">
        <v>0</v>
      </c>
      <c r="L16" s="17">
        <v>0</v>
      </c>
      <c r="M16" s="18">
        <f t="shared" ref="M16:M20" si="3">SUM(E16,G16,I16,K16)</f>
        <v>1</v>
      </c>
      <c r="N16" s="39">
        <v>1</v>
      </c>
    </row>
    <row r="17" spans="2:18">
      <c r="B17" s="65"/>
      <c r="C17" s="66"/>
      <c r="D17" s="10" t="s">
        <v>24</v>
      </c>
      <c r="E17" s="10"/>
      <c r="F17" s="17">
        <v>2</v>
      </c>
      <c r="G17" s="17">
        <v>0</v>
      </c>
      <c r="H17" s="17">
        <v>0</v>
      </c>
      <c r="I17" s="40"/>
      <c r="J17" s="40"/>
      <c r="K17" s="10"/>
      <c r="L17" s="10"/>
      <c r="M17" s="18">
        <f t="shared" si="3"/>
        <v>0</v>
      </c>
      <c r="N17" s="39">
        <v>2</v>
      </c>
    </row>
    <row r="18" spans="2:18">
      <c r="B18" s="65"/>
      <c r="C18" s="66"/>
      <c r="D18" s="10" t="s">
        <v>25</v>
      </c>
      <c r="E18" s="17">
        <v>1</v>
      </c>
      <c r="F18" s="17">
        <v>3</v>
      </c>
      <c r="G18" s="17">
        <v>0</v>
      </c>
      <c r="H18" s="17">
        <v>0</v>
      </c>
      <c r="I18" s="20">
        <v>0</v>
      </c>
      <c r="J18" s="20">
        <v>0</v>
      </c>
      <c r="K18" s="17">
        <v>0</v>
      </c>
      <c r="L18" s="17">
        <v>0</v>
      </c>
      <c r="M18" s="18">
        <f t="shared" si="3"/>
        <v>1</v>
      </c>
      <c r="N18" s="18">
        <f t="shared" ref="N18:N20" si="4">SUM(F18,H18,J18,L18)</f>
        <v>3</v>
      </c>
    </row>
    <row r="19" spans="2:18">
      <c r="B19" s="65"/>
      <c r="C19" s="66"/>
      <c r="D19" s="10" t="s">
        <v>26</v>
      </c>
      <c r="E19" s="10"/>
      <c r="F19" s="10"/>
      <c r="G19" s="10"/>
      <c r="H19" s="10"/>
      <c r="I19" s="40"/>
      <c r="J19" s="40"/>
      <c r="K19" s="10"/>
      <c r="L19" s="10"/>
      <c r="M19" s="18">
        <f t="shared" si="3"/>
        <v>0</v>
      </c>
      <c r="N19" s="18">
        <f t="shared" si="4"/>
        <v>0</v>
      </c>
    </row>
    <row r="20" spans="2:18">
      <c r="B20" s="65"/>
      <c r="C20" s="66"/>
      <c r="D20" s="10" t="s">
        <v>27</v>
      </c>
      <c r="E20" s="17">
        <v>1</v>
      </c>
      <c r="F20" s="17">
        <v>0</v>
      </c>
      <c r="G20" s="17">
        <v>0</v>
      </c>
      <c r="H20" s="17">
        <v>0</v>
      </c>
      <c r="I20" s="20">
        <v>0</v>
      </c>
      <c r="J20" s="20">
        <v>0</v>
      </c>
      <c r="K20" s="17">
        <v>0</v>
      </c>
      <c r="L20" s="17">
        <v>0</v>
      </c>
      <c r="M20" s="18">
        <f t="shared" si="3"/>
        <v>1</v>
      </c>
      <c r="N20" s="18">
        <f t="shared" si="4"/>
        <v>0</v>
      </c>
    </row>
    <row r="21" spans="2:18">
      <c r="B21" s="67"/>
      <c r="C21" s="68"/>
      <c r="D21" s="10" t="s">
        <v>21</v>
      </c>
      <c r="E21" s="41">
        <f t="shared" ref="E21:N21" si="5">SUM(E16:E20)</f>
        <v>3</v>
      </c>
      <c r="F21" s="41">
        <f t="shared" si="5"/>
        <v>5</v>
      </c>
      <c r="G21" s="41">
        <f t="shared" si="5"/>
        <v>0</v>
      </c>
      <c r="H21" s="41">
        <f t="shared" si="5"/>
        <v>1</v>
      </c>
      <c r="I21" s="41">
        <f t="shared" si="5"/>
        <v>0</v>
      </c>
      <c r="J21" s="41">
        <f t="shared" si="5"/>
        <v>0</v>
      </c>
      <c r="K21" s="41">
        <f t="shared" si="5"/>
        <v>0</v>
      </c>
      <c r="L21" s="41">
        <f t="shared" si="5"/>
        <v>0</v>
      </c>
      <c r="M21" s="18">
        <f t="shared" si="5"/>
        <v>3</v>
      </c>
      <c r="N21" s="18">
        <f t="shared" si="5"/>
        <v>6</v>
      </c>
    </row>
    <row r="22" spans="2:18" ht="15.75" customHeight="1">
      <c r="B22" s="79" t="s">
        <v>28</v>
      </c>
      <c r="C22" s="64"/>
      <c r="D22" s="10" t="s">
        <v>29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6">SUM(E22,G22,I22,K22)</f>
        <v>0</v>
      </c>
      <c r="N22" s="18">
        <f t="shared" si="6"/>
        <v>0</v>
      </c>
    </row>
    <row r="23" spans="2:18" ht="15.75" customHeight="1">
      <c r="B23" s="65"/>
      <c r="C23" s="66"/>
      <c r="D23" s="10" t="s">
        <v>30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7">SUM(E23,G23,I23,K23)</f>
        <v>0</v>
      </c>
      <c r="N23" s="18">
        <f t="shared" si="7"/>
        <v>0</v>
      </c>
    </row>
    <row r="24" spans="2:18" ht="15.75" customHeight="1">
      <c r="B24" s="65"/>
      <c r="C24" s="66"/>
      <c r="D24" s="10" t="s">
        <v>31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8">SUM(E24,G24,I24,K24)</f>
        <v>0</v>
      </c>
      <c r="N24" s="18">
        <f t="shared" si="8"/>
        <v>0</v>
      </c>
    </row>
    <row r="25" spans="2:18" ht="15.75" customHeight="1">
      <c r="B25" s="65"/>
      <c r="C25" s="66"/>
      <c r="D25" s="10" t="s">
        <v>32</v>
      </c>
      <c r="E25" s="10"/>
      <c r="F25" s="10"/>
      <c r="G25" s="10"/>
      <c r="H25" s="10"/>
      <c r="I25" s="10"/>
      <c r="J25" s="10"/>
      <c r="K25" s="10"/>
      <c r="L25" s="10"/>
      <c r="M25" s="18">
        <f t="shared" ref="M25:N25" si="9">SUM(E25,G25,I25,K25)</f>
        <v>0</v>
      </c>
      <c r="N25" s="18">
        <f t="shared" si="9"/>
        <v>0</v>
      </c>
    </row>
    <row r="26" spans="2:18" ht="15.75" customHeight="1">
      <c r="B26" s="67"/>
      <c r="C26" s="68"/>
      <c r="D26" s="10" t="s">
        <v>21</v>
      </c>
      <c r="E26" s="38">
        <f t="shared" ref="E26:N26" si="10">SUM(E22:E25)</f>
        <v>0</v>
      </c>
      <c r="F26" s="38">
        <f t="shared" si="10"/>
        <v>0</v>
      </c>
      <c r="G26" s="38">
        <f t="shared" si="10"/>
        <v>0</v>
      </c>
      <c r="H26" s="38">
        <f t="shared" si="10"/>
        <v>0</v>
      </c>
      <c r="I26" s="38">
        <f t="shared" si="10"/>
        <v>0</v>
      </c>
      <c r="J26" s="38">
        <f t="shared" si="10"/>
        <v>0</v>
      </c>
      <c r="K26" s="38">
        <f t="shared" si="10"/>
        <v>0</v>
      </c>
      <c r="L26" s="38">
        <f t="shared" si="10"/>
        <v>0</v>
      </c>
      <c r="M26" s="18">
        <f t="shared" si="10"/>
        <v>0</v>
      </c>
      <c r="N26" s="18">
        <f t="shared" si="10"/>
        <v>0</v>
      </c>
    </row>
    <row r="27" spans="2:18" ht="15.75" customHeight="1">
      <c r="B27" s="78" t="s">
        <v>33</v>
      </c>
      <c r="C27" s="70"/>
      <c r="D27" s="71"/>
      <c r="E27" s="38">
        <f t="shared" ref="E27:N27" si="11">SUM(E14,E21,E26)</f>
        <v>5</v>
      </c>
      <c r="F27" s="38">
        <f t="shared" si="11"/>
        <v>5</v>
      </c>
      <c r="G27" s="38">
        <f t="shared" si="11"/>
        <v>0</v>
      </c>
      <c r="H27" s="38">
        <f t="shared" si="11"/>
        <v>1</v>
      </c>
      <c r="I27" s="38">
        <f t="shared" si="11"/>
        <v>0</v>
      </c>
      <c r="J27" s="38">
        <f t="shared" si="11"/>
        <v>0</v>
      </c>
      <c r="K27" s="38">
        <f t="shared" si="11"/>
        <v>1</v>
      </c>
      <c r="L27" s="38">
        <f t="shared" si="11"/>
        <v>0</v>
      </c>
      <c r="M27" s="18">
        <f t="shared" si="11"/>
        <v>5</v>
      </c>
      <c r="N27" s="18">
        <f t="shared" si="11"/>
        <v>6</v>
      </c>
    </row>
    <row r="28" spans="2:18" ht="15.75" customHeight="1">
      <c r="B28" s="13"/>
      <c r="C28" s="21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8" ht="15.75" customHeight="1">
      <c r="B29" s="22" t="s">
        <v>34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 t="s">
        <v>35</v>
      </c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/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>
      <c r="B34" s="22" t="s">
        <v>36</v>
      </c>
      <c r="C34" s="42" t="s">
        <v>54</v>
      </c>
      <c r="D34" s="14"/>
      <c r="E34" s="14"/>
      <c r="F34" s="14"/>
      <c r="G34" s="14"/>
      <c r="H34" s="14"/>
      <c r="I34" s="14"/>
      <c r="J34" s="14"/>
      <c r="K34" s="14"/>
      <c r="L34" s="24"/>
      <c r="M34" s="14"/>
      <c r="N34" s="14"/>
      <c r="O34" s="25"/>
      <c r="P34" s="25"/>
      <c r="Q34" s="25"/>
      <c r="R34" s="25"/>
    </row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3">
    <mergeCell ref="B16:C21"/>
    <mergeCell ref="B22:C26"/>
    <mergeCell ref="B27:D27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5">
    <cfRule type="cellIs" dxfId="35" priority="1" operator="equal">
      <formula>0</formula>
    </cfRule>
  </conditionalFormatting>
  <conditionalFormatting sqref="E21:N21">
    <cfRule type="cellIs" dxfId="34" priority="2" operator="equal">
      <formula>0</formula>
    </cfRule>
  </conditionalFormatting>
  <conditionalFormatting sqref="E26:N26">
    <cfRule type="cellIs" dxfId="33" priority="3" operator="equal">
      <formula>0</formula>
    </cfRule>
  </conditionalFormatting>
  <conditionalFormatting sqref="E27:N27">
    <cfRule type="cellIs" dxfId="32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5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/>
      <c r="F9" s="75"/>
      <c r="G9" s="75"/>
      <c r="H9" s="14"/>
      <c r="I9" s="15" t="s">
        <v>8</v>
      </c>
      <c r="J9" s="83"/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0</v>
      </c>
      <c r="F13" s="17">
        <v>1</v>
      </c>
      <c r="G13" s="17">
        <v>0</v>
      </c>
      <c r="H13" s="17">
        <v>0</v>
      </c>
      <c r="I13" s="17">
        <v>1</v>
      </c>
      <c r="J13" s="17">
        <v>0</v>
      </c>
      <c r="K13" s="17">
        <v>0</v>
      </c>
      <c r="L13" s="17">
        <v>0</v>
      </c>
      <c r="M13" s="18">
        <f t="shared" ref="M13:N13" si="0">SUM(E13,G13,I13,K13)</f>
        <v>1</v>
      </c>
      <c r="N13" s="18">
        <f t="shared" si="0"/>
        <v>1</v>
      </c>
    </row>
    <row r="14" spans="2:14">
      <c r="B14" s="67"/>
      <c r="C14" s="68"/>
      <c r="D14" s="10" t="s">
        <v>21</v>
      </c>
      <c r="E14" s="19">
        <f t="shared" ref="E14:L14" si="1">E13</f>
        <v>0</v>
      </c>
      <c r="F14" s="19">
        <f t="shared" si="1"/>
        <v>1</v>
      </c>
      <c r="G14" s="19">
        <f t="shared" si="1"/>
        <v>0</v>
      </c>
      <c r="H14" s="19">
        <f t="shared" si="1"/>
        <v>0</v>
      </c>
      <c r="I14" s="19">
        <f t="shared" si="1"/>
        <v>1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1</v>
      </c>
      <c r="N14" s="18">
        <f t="shared" si="2"/>
        <v>1</v>
      </c>
    </row>
    <row r="15" spans="2:14">
      <c r="B15" s="79" t="s">
        <v>22</v>
      </c>
      <c r="C15" s="64"/>
      <c r="D15" s="10" t="s">
        <v>23</v>
      </c>
      <c r="E15" s="17">
        <v>0</v>
      </c>
      <c r="F15" s="17">
        <v>0</v>
      </c>
      <c r="G15" s="17">
        <v>0</v>
      </c>
      <c r="H15" s="17">
        <v>0</v>
      </c>
      <c r="I15" s="20">
        <v>0</v>
      </c>
      <c r="J15" s="20">
        <v>0</v>
      </c>
      <c r="K15" s="17">
        <v>0</v>
      </c>
      <c r="L15" s="17">
        <v>0</v>
      </c>
      <c r="M15" s="18">
        <f t="shared" ref="M15:N15" si="3">SUM(E15,G15,I15,K15)</f>
        <v>0</v>
      </c>
      <c r="N15" s="18">
        <f t="shared" si="3"/>
        <v>0</v>
      </c>
    </row>
    <row r="16" spans="2:14">
      <c r="B16" s="65"/>
      <c r="C16" s="66"/>
      <c r="D16" s="10" t="s">
        <v>24</v>
      </c>
      <c r="E16" s="17">
        <v>0</v>
      </c>
      <c r="F16" s="17">
        <v>1</v>
      </c>
      <c r="G16" s="17">
        <v>0</v>
      </c>
      <c r="H16" s="17">
        <v>0</v>
      </c>
      <c r="I16" s="20">
        <v>0</v>
      </c>
      <c r="J16" s="20">
        <v>0</v>
      </c>
      <c r="K16" s="17">
        <v>0</v>
      </c>
      <c r="L16" s="17">
        <v>0</v>
      </c>
      <c r="M16" s="18">
        <f t="shared" ref="M16:N16" si="4">SUM(E16,G16,I16,K16)</f>
        <v>0</v>
      </c>
      <c r="N16" s="18">
        <f t="shared" si="4"/>
        <v>1</v>
      </c>
    </row>
    <row r="17" spans="2:18">
      <c r="B17" s="65"/>
      <c r="C17" s="66"/>
      <c r="D17" s="10" t="s">
        <v>25</v>
      </c>
      <c r="E17" s="17">
        <v>0</v>
      </c>
      <c r="F17" s="17">
        <v>0</v>
      </c>
      <c r="G17" s="17">
        <v>0</v>
      </c>
      <c r="H17" s="17">
        <v>0</v>
      </c>
      <c r="I17" s="20">
        <v>0</v>
      </c>
      <c r="J17" s="20">
        <v>0</v>
      </c>
      <c r="K17" s="17">
        <v>0</v>
      </c>
      <c r="L17" s="17">
        <v>0</v>
      </c>
      <c r="M17" s="18">
        <f t="shared" ref="M17:N17" si="5">SUM(E17,G17,I17,K17)</f>
        <v>0</v>
      </c>
      <c r="N17" s="18">
        <f t="shared" si="5"/>
        <v>0</v>
      </c>
    </row>
    <row r="18" spans="2:18">
      <c r="B18" s="65"/>
      <c r="C18" s="66"/>
      <c r="D18" s="10" t="s">
        <v>26</v>
      </c>
      <c r="E18" s="17">
        <v>0</v>
      </c>
      <c r="F18" s="17">
        <v>0</v>
      </c>
      <c r="G18" s="17">
        <v>0</v>
      </c>
      <c r="H18" s="17">
        <v>0</v>
      </c>
      <c r="I18" s="20">
        <v>0</v>
      </c>
      <c r="J18" s="20">
        <v>0</v>
      </c>
      <c r="K18" s="17">
        <v>0</v>
      </c>
      <c r="L18" s="17">
        <v>0</v>
      </c>
      <c r="M18" s="18">
        <f t="shared" ref="M18:N18" si="6">SUM(E18,G18,I18,K18)</f>
        <v>0</v>
      </c>
      <c r="N18" s="18">
        <f t="shared" si="6"/>
        <v>0</v>
      </c>
    </row>
    <row r="19" spans="2:18">
      <c r="B19" s="65"/>
      <c r="C19" s="66"/>
      <c r="D19" s="10" t="s">
        <v>27</v>
      </c>
      <c r="E19" s="17">
        <v>1</v>
      </c>
      <c r="F19" s="17">
        <v>1</v>
      </c>
      <c r="G19" s="17">
        <v>0</v>
      </c>
      <c r="H19" s="17">
        <v>0</v>
      </c>
      <c r="I19" s="20">
        <v>0</v>
      </c>
      <c r="J19" s="20">
        <v>0</v>
      </c>
      <c r="K19" s="17">
        <v>0</v>
      </c>
      <c r="L19" s="17">
        <v>0</v>
      </c>
      <c r="M19" s="18">
        <f t="shared" ref="M19:N19" si="7">SUM(E19,G19,I19,K19)</f>
        <v>1</v>
      </c>
      <c r="N19" s="18">
        <f t="shared" si="7"/>
        <v>1</v>
      </c>
    </row>
    <row r="20" spans="2:18">
      <c r="B20" s="67"/>
      <c r="C20" s="68"/>
      <c r="D20" s="10" t="s">
        <v>21</v>
      </c>
      <c r="E20" s="19">
        <f t="shared" ref="E20:N20" si="8">SUM(E15:E19)</f>
        <v>1</v>
      </c>
      <c r="F20" s="19">
        <f t="shared" si="8"/>
        <v>2</v>
      </c>
      <c r="G20" s="19">
        <f t="shared" si="8"/>
        <v>0</v>
      </c>
      <c r="H20" s="19">
        <f t="shared" si="8"/>
        <v>0</v>
      </c>
      <c r="I20" s="19">
        <f t="shared" si="8"/>
        <v>0</v>
      </c>
      <c r="J20" s="19">
        <f t="shared" si="8"/>
        <v>0</v>
      </c>
      <c r="K20" s="19">
        <f t="shared" si="8"/>
        <v>0</v>
      </c>
      <c r="L20" s="19">
        <f t="shared" si="8"/>
        <v>0</v>
      </c>
      <c r="M20" s="18">
        <f t="shared" si="8"/>
        <v>1</v>
      </c>
      <c r="N20" s="18">
        <f t="shared" si="8"/>
        <v>2</v>
      </c>
    </row>
    <row r="21" spans="2:18" ht="15.75" customHeight="1">
      <c r="B21" s="79" t="s">
        <v>28</v>
      </c>
      <c r="C21" s="64"/>
      <c r="D21" s="10" t="s">
        <v>29</v>
      </c>
      <c r="E21" s="17">
        <v>1</v>
      </c>
      <c r="F21" s="17">
        <v>3</v>
      </c>
      <c r="G21" s="17">
        <v>0</v>
      </c>
      <c r="H21" s="17">
        <v>0</v>
      </c>
      <c r="I21" s="17">
        <v>0</v>
      </c>
      <c r="J21" s="17">
        <v>0</v>
      </c>
      <c r="K21" s="17">
        <v>1</v>
      </c>
      <c r="L21" s="17">
        <v>0</v>
      </c>
      <c r="M21" s="18">
        <f t="shared" ref="M21:N21" si="9">SUM(E21,G21,I21,K21)</f>
        <v>2</v>
      </c>
      <c r="N21" s="18">
        <f t="shared" si="9"/>
        <v>3</v>
      </c>
    </row>
    <row r="22" spans="2:18" ht="15.75" customHeight="1">
      <c r="B22" s="65"/>
      <c r="C22" s="66"/>
      <c r="D22" s="10" t="s">
        <v>30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8">
        <f t="shared" ref="M22:N22" si="10">SUM(E22,G22,I22,K22)</f>
        <v>1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7">
        <v>2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f t="shared" ref="M23:N23" si="11">SUM(E23,G23,I23,K23)</f>
        <v>2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4</v>
      </c>
      <c r="F25" s="19">
        <f t="shared" si="13"/>
        <v>3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1</v>
      </c>
      <c r="L25" s="19">
        <f t="shared" si="13"/>
        <v>0</v>
      </c>
      <c r="M25" s="18">
        <f t="shared" si="13"/>
        <v>5</v>
      </c>
      <c r="N25" s="18">
        <f t="shared" si="13"/>
        <v>3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5</v>
      </c>
      <c r="F26" s="19">
        <f t="shared" si="14"/>
        <v>6</v>
      </c>
      <c r="G26" s="19">
        <f t="shared" si="14"/>
        <v>0</v>
      </c>
      <c r="H26" s="19">
        <f t="shared" si="14"/>
        <v>0</v>
      </c>
      <c r="I26" s="19">
        <f t="shared" si="14"/>
        <v>1</v>
      </c>
      <c r="J26" s="19">
        <f t="shared" si="14"/>
        <v>0</v>
      </c>
      <c r="K26" s="19">
        <f t="shared" si="14"/>
        <v>1</v>
      </c>
      <c r="L26" s="19">
        <f t="shared" si="14"/>
        <v>0</v>
      </c>
      <c r="M26" s="18">
        <f t="shared" si="14"/>
        <v>7</v>
      </c>
      <c r="N26" s="18">
        <f t="shared" si="14"/>
        <v>6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31" priority="1" operator="equal">
      <formula>0</formula>
    </cfRule>
  </conditionalFormatting>
  <conditionalFormatting sqref="E20:N20">
    <cfRule type="cellIs" dxfId="30" priority="2" operator="equal">
      <formula>0</formula>
    </cfRule>
  </conditionalFormatting>
  <conditionalFormatting sqref="E25:N25">
    <cfRule type="cellIs" dxfId="29" priority="3" operator="equal">
      <formula>0</formula>
    </cfRule>
  </conditionalFormatting>
  <conditionalFormatting sqref="E26:N26">
    <cfRule type="cellIs" dxfId="28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55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 t="s">
        <v>56</v>
      </c>
      <c r="F9" s="75"/>
      <c r="G9" s="75"/>
      <c r="H9" s="14"/>
      <c r="I9" s="15" t="s">
        <v>8</v>
      </c>
      <c r="J9" s="83">
        <v>254128000480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 ht="25.5">
      <c r="B13" s="88" t="s">
        <v>19</v>
      </c>
      <c r="C13" s="64"/>
      <c r="D13" s="43" t="s">
        <v>20</v>
      </c>
      <c r="E13" s="44">
        <v>1</v>
      </c>
      <c r="F13" s="44">
        <v>0</v>
      </c>
      <c r="G13" s="44">
        <v>0</v>
      </c>
      <c r="H13" s="44">
        <v>0</v>
      </c>
      <c r="I13" s="44">
        <v>0</v>
      </c>
      <c r="J13" s="45">
        <v>0</v>
      </c>
      <c r="K13" s="44">
        <v>0</v>
      </c>
      <c r="L13" s="44">
        <v>0</v>
      </c>
      <c r="M13" s="46">
        <f t="shared" ref="M13:N13" si="0">SUM(E13,G13,I13,K13)</f>
        <v>1</v>
      </c>
      <c r="N13" s="46">
        <f t="shared" si="0"/>
        <v>0</v>
      </c>
    </row>
    <row r="14" spans="2:14">
      <c r="B14" s="67"/>
      <c r="C14" s="68"/>
      <c r="D14" s="43" t="s">
        <v>21</v>
      </c>
      <c r="E14" s="47">
        <f t="shared" ref="E14:L14" si="1">E13</f>
        <v>1</v>
      </c>
      <c r="F14" s="48">
        <f t="shared" si="1"/>
        <v>0</v>
      </c>
      <c r="G14" s="48">
        <f t="shared" si="1"/>
        <v>0</v>
      </c>
      <c r="H14" s="48">
        <f t="shared" si="1"/>
        <v>0</v>
      </c>
      <c r="I14" s="48">
        <f t="shared" si="1"/>
        <v>0</v>
      </c>
      <c r="J14" s="48">
        <f t="shared" si="1"/>
        <v>0</v>
      </c>
      <c r="K14" s="48">
        <f t="shared" si="1"/>
        <v>0</v>
      </c>
      <c r="L14" s="48">
        <f t="shared" si="1"/>
        <v>0</v>
      </c>
      <c r="M14" s="46">
        <f t="shared" ref="M14:N14" si="2">SUM(M13)</f>
        <v>1</v>
      </c>
      <c r="N14" s="46">
        <f t="shared" si="2"/>
        <v>0</v>
      </c>
    </row>
    <row r="15" spans="2:14">
      <c r="B15" s="88" t="s">
        <v>22</v>
      </c>
      <c r="C15" s="64"/>
      <c r="D15" s="43" t="s">
        <v>23</v>
      </c>
      <c r="E15" s="44">
        <v>2</v>
      </c>
      <c r="F15" s="44">
        <v>1</v>
      </c>
      <c r="G15" s="44">
        <v>1</v>
      </c>
      <c r="H15" s="44">
        <v>0</v>
      </c>
      <c r="I15" s="49">
        <v>0</v>
      </c>
      <c r="J15" s="49">
        <v>0</v>
      </c>
      <c r="K15" s="44">
        <v>0</v>
      </c>
      <c r="L15" s="44">
        <v>0</v>
      </c>
      <c r="M15" s="46">
        <f t="shared" ref="M15:N15" si="3">SUM(E15,G15,I15,K15)</f>
        <v>3</v>
      </c>
      <c r="N15" s="46">
        <f t="shared" si="3"/>
        <v>1</v>
      </c>
    </row>
    <row r="16" spans="2:14">
      <c r="B16" s="65"/>
      <c r="C16" s="66"/>
      <c r="D16" s="43" t="s">
        <v>24</v>
      </c>
      <c r="E16" s="44">
        <v>1</v>
      </c>
      <c r="F16" s="44">
        <v>1</v>
      </c>
      <c r="G16" s="44">
        <v>1</v>
      </c>
      <c r="H16" s="44">
        <v>0</v>
      </c>
      <c r="I16" s="49">
        <v>0</v>
      </c>
      <c r="J16" s="49">
        <v>0</v>
      </c>
      <c r="K16" s="44">
        <v>0</v>
      </c>
      <c r="L16" s="44">
        <v>0</v>
      </c>
      <c r="M16" s="46">
        <f t="shared" ref="M16:N16" si="4">SUM(E16,G16,I16,K16)</f>
        <v>2</v>
      </c>
      <c r="N16" s="46">
        <f t="shared" si="4"/>
        <v>1</v>
      </c>
    </row>
    <row r="17" spans="2:18">
      <c r="B17" s="65"/>
      <c r="C17" s="66"/>
      <c r="D17" s="43" t="s">
        <v>25</v>
      </c>
      <c r="E17" s="44">
        <v>2</v>
      </c>
      <c r="F17" s="44">
        <v>2</v>
      </c>
      <c r="G17" s="44">
        <v>0</v>
      </c>
      <c r="H17" s="44">
        <v>0</v>
      </c>
      <c r="I17" s="49">
        <v>1</v>
      </c>
      <c r="J17" s="49">
        <v>0</v>
      </c>
      <c r="K17" s="44">
        <v>0</v>
      </c>
      <c r="L17" s="44">
        <v>0</v>
      </c>
      <c r="M17" s="46">
        <f t="shared" ref="M17:N17" si="5">SUM(E17,G17,I17,K17)</f>
        <v>3</v>
      </c>
      <c r="N17" s="46">
        <f t="shared" si="5"/>
        <v>2</v>
      </c>
    </row>
    <row r="18" spans="2:18">
      <c r="B18" s="65"/>
      <c r="C18" s="66"/>
      <c r="D18" s="43" t="s">
        <v>26</v>
      </c>
      <c r="E18" s="43"/>
      <c r="F18" s="43"/>
      <c r="G18" s="43"/>
      <c r="H18" s="43"/>
      <c r="I18" s="50"/>
      <c r="J18" s="50"/>
      <c r="K18" s="43"/>
      <c r="L18" s="43"/>
      <c r="M18" s="46">
        <f t="shared" ref="M18:N18" si="6">SUM(E18,G18,I18,K18)</f>
        <v>0</v>
      </c>
      <c r="N18" s="46">
        <f t="shared" si="6"/>
        <v>0</v>
      </c>
    </row>
    <row r="19" spans="2:18">
      <c r="B19" s="65"/>
      <c r="C19" s="66"/>
      <c r="D19" s="43" t="s">
        <v>27</v>
      </c>
      <c r="E19" s="44">
        <v>3</v>
      </c>
      <c r="F19" s="44">
        <v>1</v>
      </c>
      <c r="G19" s="44">
        <v>0</v>
      </c>
      <c r="H19" s="44">
        <v>0</v>
      </c>
      <c r="I19" s="51">
        <v>0</v>
      </c>
      <c r="J19" s="51">
        <v>0</v>
      </c>
      <c r="K19" s="44">
        <v>0</v>
      </c>
      <c r="L19" s="44">
        <v>0</v>
      </c>
      <c r="M19" s="46">
        <f t="shared" ref="M19:N19" si="7">SUM(E19,G19,I19,K19)</f>
        <v>3</v>
      </c>
      <c r="N19" s="46">
        <f t="shared" si="7"/>
        <v>1</v>
      </c>
    </row>
    <row r="20" spans="2:18">
      <c r="B20" s="67"/>
      <c r="C20" s="68"/>
      <c r="D20" s="52" t="s">
        <v>21</v>
      </c>
      <c r="E20" s="52">
        <f t="shared" ref="E20:N20" si="8">SUM(E15:E19)</f>
        <v>8</v>
      </c>
      <c r="F20" s="52">
        <f t="shared" si="8"/>
        <v>5</v>
      </c>
      <c r="G20" s="52">
        <f t="shared" si="8"/>
        <v>2</v>
      </c>
      <c r="H20" s="47">
        <f t="shared" si="8"/>
        <v>0</v>
      </c>
      <c r="I20" s="52">
        <f t="shared" si="8"/>
        <v>1</v>
      </c>
      <c r="J20" s="52">
        <f t="shared" si="8"/>
        <v>0</v>
      </c>
      <c r="K20" s="52">
        <f t="shared" si="8"/>
        <v>0</v>
      </c>
      <c r="L20" s="52">
        <f t="shared" si="8"/>
        <v>0</v>
      </c>
      <c r="M20" s="46">
        <f t="shared" si="8"/>
        <v>11</v>
      </c>
      <c r="N20" s="46">
        <f t="shared" si="8"/>
        <v>5</v>
      </c>
    </row>
    <row r="21" spans="2:18" ht="15.75" customHeight="1">
      <c r="B21" s="88" t="s">
        <v>28</v>
      </c>
      <c r="C21" s="64"/>
      <c r="D21" s="52" t="s">
        <v>29</v>
      </c>
      <c r="E21" s="52"/>
      <c r="F21" s="52"/>
      <c r="G21" s="52"/>
      <c r="H21" s="52"/>
      <c r="I21" s="52"/>
      <c r="J21" s="52"/>
      <c r="K21" s="52"/>
      <c r="L21" s="52"/>
      <c r="M21" s="46">
        <f t="shared" ref="M21:N21" si="9">SUM(E21,G21,I21,K21)</f>
        <v>0</v>
      </c>
      <c r="N21" s="46">
        <f t="shared" si="9"/>
        <v>0</v>
      </c>
    </row>
    <row r="22" spans="2:18" ht="15.75" customHeight="1">
      <c r="B22" s="65"/>
      <c r="C22" s="66"/>
      <c r="D22" s="43" t="s">
        <v>30</v>
      </c>
      <c r="E22" s="43"/>
      <c r="F22" s="43"/>
      <c r="G22" s="43"/>
      <c r="H22" s="43"/>
      <c r="I22" s="43"/>
      <c r="J22" s="43"/>
      <c r="K22" s="43"/>
      <c r="L22" s="43"/>
      <c r="M22" s="46">
        <f t="shared" ref="M22:N22" si="10">SUM(E22,G22,I22,K22)</f>
        <v>0</v>
      </c>
      <c r="N22" s="46">
        <f t="shared" si="10"/>
        <v>0</v>
      </c>
    </row>
    <row r="23" spans="2:18" ht="15.75" customHeight="1">
      <c r="B23" s="65"/>
      <c r="C23" s="66"/>
      <c r="D23" s="43" t="s">
        <v>31</v>
      </c>
      <c r="E23" s="43"/>
      <c r="F23" s="43"/>
      <c r="G23" s="43"/>
      <c r="H23" s="43"/>
      <c r="I23" s="43"/>
      <c r="J23" s="43"/>
      <c r="K23" s="43"/>
      <c r="L23" s="43"/>
      <c r="M23" s="46">
        <f t="shared" ref="M23:N23" si="11">SUM(E23,G23,I23,K23)</f>
        <v>0</v>
      </c>
      <c r="N23" s="46">
        <f t="shared" si="11"/>
        <v>0</v>
      </c>
    </row>
    <row r="24" spans="2:18" ht="15.75" customHeight="1">
      <c r="B24" s="65"/>
      <c r="C24" s="66"/>
      <c r="D24" s="43" t="s">
        <v>32</v>
      </c>
      <c r="E24" s="43"/>
      <c r="F24" s="43"/>
      <c r="G24" s="43"/>
      <c r="H24" s="43"/>
      <c r="I24" s="43"/>
      <c r="J24" s="43"/>
      <c r="K24" s="43"/>
      <c r="L24" s="43"/>
      <c r="M24" s="46">
        <f t="shared" ref="M24:N24" si="12">SUM(E24,G24,I24,K24)</f>
        <v>0</v>
      </c>
      <c r="N24" s="46">
        <f t="shared" si="12"/>
        <v>0</v>
      </c>
    </row>
    <row r="25" spans="2:18" ht="15.75" customHeight="1">
      <c r="B25" s="67"/>
      <c r="C25" s="68"/>
      <c r="D25" s="43" t="s">
        <v>21</v>
      </c>
      <c r="E25" s="52">
        <f t="shared" ref="E25:N25" si="13">SUM(E21:E24)</f>
        <v>0</v>
      </c>
      <c r="F25" s="52">
        <f t="shared" si="13"/>
        <v>0</v>
      </c>
      <c r="G25" s="52">
        <f t="shared" si="13"/>
        <v>0</v>
      </c>
      <c r="H25" s="52">
        <f t="shared" si="13"/>
        <v>0</v>
      </c>
      <c r="I25" s="52">
        <f t="shared" si="13"/>
        <v>0</v>
      </c>
      <c r="J25" s="52">
        <f t="shared" si="13"/>
        <v>0</v>
      </c>
      <c r="K25" s="52">
        <f t="shared" si="13"/>
        <v>0</v>
      </c>
      <c r="L25" s="52">
        <f t="shared" si="13"/>
        <v>0</v>
      </c>
      <c r="M25" s="46">
        <f t="shared" si="13"/>
        <v>0</v>
      </c>
      <c r="N25" s="46">
        <f t="shared" si="13"/>
        <v>0</v>
      </c>
    </row>
    <row r="26" spans="2:18" ht="15.75" customHeight="1">
      <c r="B26" s="89" t="s">
        <v>33</v>
      </c>
      <c r="C26" s="70"/>
      <c r="D26" s="71"/>
      <c r="E26" s="52">
        <f t="shared" ref="E26:N26" si="14">SUM(E14,E20,E25)</f>
        <v>9</v>
      </c>
      <c r="F26" s="52">
        <f t="shared" si="14"/>
        <v>5</v>
      </c>
      <c r="G26" s="52">
        <f t="shared" si="14"/>
        <v>2</v>
      </c>
      <c r="H26" s="52">
        <f t="shared" si="14"/>
        <v>0</v>
      </c>
      <c r="I26" s="52">
        <f t="shared" si="14"/>
        <v>1</v>
      </c>
      <c r="J26" s="52">
        <f t="shared" si="14"/>
        <v>0</v>
      </c>
      <c r="K26" s="52">
        <f t="shared" si="14"/>
        <v>0</v>
      </c>
      <c r="L26" s="52">
        <f t="shared" si="14"/>
        <v>0</v>
      </c>
      <c r="M26" s="46">
        <f t="shared" si="14"/>
        <v>12</v>
      </c>
      <c r="N26" s="46">
        <f t="shared" si="14"/>
        <v>5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27" priority="1" operator="equal">
      <formula>0</formula>
    </cfRule>
  </conditionalFormatting>
  <conditionalFormatting sqref="E20:N20">
    <cfRule type="cellIs" dxfId="26" priority="2" operator="equal">
      <formula>0</formula>
    </cfRule>
  </conditionalFormatting>
  <conditionalFormatting sqref="E25:N25">
    <cfRule type="cellIs" dxfId="25" priority="3" operator="equal">
      <formula>0</formula>
    </cfRule>
  </conditionalFormatting>
  <conditionalFormatting sqref="E26:N26">
    <cfRule type="cellIs" dxfId="24" priority="4" operator="equal">
      <formula>0</formula>
    </cfRule>
  </conditionalFormatting>
  <pageMargins left="0.7" right="0.7" top="0.75" bottom="0.75" header="0" footer="0"/>
  <pageSetup scale="8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57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 t="s">
        <v>58</v>
      </c>
      <c r="F9" s="75"/>
      <c r="G9" s="75"/>
      <c r="H9" s="14"/>
      <c r="I9" s="15" t="s">
        <v>8</v>
      </c>
      <c r="J9" s="83">
        <v>254128001192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0</v>
      </c>
      <c r="F13" s="17">
        <v>0</v>
      </c>
      <c r="G13" s="17">
        <v>0</v>
      </c>
      <c r="H13" s="17">
        <v>0</v>
      </c>
      <c r="I13" s="17">
        <v>1</v>
      </c>
      <c r="J13" s="17">
        <v>0</v>
      </c>
      <c r="K13" s="17">
        <v>0</v>
      </c>
      <c r="L13" s="17">
        <v>0</v>
      </c>
      <c r="M13" s="18">
        <f t="shared" ref="M13:N13" si="0">SUM(E13,G13,I13,K13)</f>
        <v>1</v>
      </c>
      <c r="N13" s="18">
        <f t="shared" si="0"/>
        <v>0</v>
      </c>
    </row>
    <row r="14" spans="2:14">
      <c r="B14" s="67"/>
      <c r="C14" s="68"/>
      <c r="D14" s="10" t="s">
        <v>21</v>
      </c>
      <c r="E14" s="19">
        <f t="shared" ref="E14:L14" si="1">E13</f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1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1</v>
      </c>
      <c r="N14" s="18">
        <f t="shared" si="2"/>
        <v>0</v>
      </c>
    </row>
    <row r="15" spans="2:14">
      <c r="B15" s="79" t="s">
        <v>22</v>
      </c>
      <c r="C15" s="64"/>
      <c r="D15" s="10" t="s">
        <v>23</v>
      </c>
      <c r="E15" s="17">
        <v>0</v>
      </c>
      <c r="F15" s="17">
        <v>0</v>
      </c>
      <c r="G15" s="17">
        <v>0</v>
      </c>
      <c r="H15" s="17">
        <v>0</v>
      </c>
      <c r="I15" s="20">
        <v>0</v>
      </c>
      <c r="J15" s="20">
        <v>0</v>
      </c>
      <c r="K15" s="17">
        <v>0</v>
      </c>
      <c r="L15" s="17">
        <v>0</v>
      </c>
      <c r="M15" s="18">
        <f t="shared" ref="M15:N15" si="3">SUM(E15,G15,I15,K15)</f>
        <v>0</v>
      </c>
      <c r="N15" s="18">
        <f t="shared" si="3"/>
        <v>0</v>
      </c>
    </row>
    <row r="16" spans="2:14">
      <c r="B16" s="65"/>
      <c r="C16" s="66"/>
      <c r="D16" s="10" t="s">
        <v>24</v>
      </c>
      <c r="E16" s="17">
        <v>1</v>
      </c>
      <c r="F16" s="17">
        <v>0</v>
      </c>
      <c r="G16" s="17">
        <v>0</v>
      </c>
      <c r="H16" s="17">
        <v>0</v>
      </c>
      <c r="I16" s="20">
        <v>1</v>
      </c>
      <c r="J16" s="20">
        <v>0</v>
      </c>
      <c r="K16" s="17">
        <v>0</v>
      </c>
      <c r="L16" s="17">
        <v>0</v>
      </c>
      <c r="M16" s="18">
        <f t="shared" ref="M16:N16" si="4">SUM(E16,G16,I16,K16)</f>
        <v>2</v>
      </c>
      <c r="N16" s="18">
        <f t="shared" si="4"/>
        <v>0</v>
      </c>
    </row>
    <row r="17" spans="2:18">
      <c r="B17" s="65"/>
      <c r="C17" s="66"/>
      <c r="D17" s="10" t="s">
        <v>25</v>
      </c>
      <c r="E17" s="17">
        <v>1</v>
      </c>
      <c r="F17" s="17">
        <v>1</v>
      </c>
      <c r="G17" s="17">
        <v>0</v>
      </c>
      <c r="H17" s="17">
        <v>0</v>
      </c>
      <c r="I17" s="20">
        <v>0</v>
      </c>
      <c r="J17" s="20">
        <v>0</v>
      </c>
      <c r="K17" s="17">
        <v>0</v>
      </c>
      <c r="L17" s="17">
        <v>0</v>
      </c>
      <c r="M17" s="18">
        <f t="shared" ref="M17:N17" si="5">SUM(E17,G17,I17,K17)</f>
        <v>1</v>
      </c>
      <c r="N17" s="18">
        <f t="shared" si="5"/>
        <v>1</v>
      </c>
    </row>
    <row r="18" spans="2:18">
      <c r="B18" s="65"/>
      <c r="C18" s="66"/>
      <c r="D18" s="10" t="s">
        <v>26</v>
      </c>
      <c r="E18" s="17">
        <v>0</v>
      </c>
      <c r="F18" s="17">
        <v>0</v>
      </c>
      <c r="G18" s="17">
        <v>0</v>
      </c>
      <c r="H18" s="17">
        <v>0</v>
      </c>
      <c r="I18" s="20">
        <v>0</v>
      </c>
      <c r="J18" s="20">
        <v>0</v>
      </c>
      <c r="K18" s="17">
        <v>0</v>
      </c>
      <c r="L18" s="17">
        <v>0</v>
      </c>
      <c r="M18" s="18">
        <f t="shared" ref="M18:N18" si="6">SUM(E18,G18,I18,K18)</f>
        <v>0</v>
      </c>
      <c r="N18" s="18">
        <f t="shared" si="6"/>
        <v>0</v>
      </c>
    </row>
    <row r="19" spans="2:18">
      <c r="B19" s="65"/>
      <c r="C19" s="66"/>
      <c r="D19" s="10" t="s">
        <v>27</v>
      </c>
      <c r="E19" s="17">
        <v>1</v>
      </c>
      <c r="F19" s="17">
        <v>0</v>
      </c>
      <c r="G19" s="17">
        <v>0</v>
      </c>
      <c r="H19" s="17">
        <v>0</v>
      </c>
      <c r="I19" s="20">
        <v>0</v>
      </c>
      <c r="J19" s="20">
        <v>1</v>
      </c>
      <c r="K19" s="17">
        <v>0</v>
      </c>
      <c r="L19" s="17">
        <v>0</v>
      </c>
      <c r="M19" s="18">
        <f t="shared" ref="M19:N19" si="7">SUM(E19,G19,I19,K19)</f>
        <v>1</v>
      </c>
      <c r="N19" s="18">
        <f t="shared" si="7"/>
        <v>1</v>
      </c>
    </row>
    <row r="20" spans="2:18">
      <c r="B20" s="67"/>
      <c r="C20" s="68"/>
      <c r="D20" s="10" t="s">
        <v>21</v>
      </c>
      <c r="E20" s="19">
        <f t="shared" ref="E20:N20" si="8">SUM(E15:E19)</f>
        <v>3</v>
      </c>
      <c r="F20" s="19">
        <f t="shared" si="8"/>
        <v>1</v>
      </c>
      <c r="G20" s="19">
        <f t="shared" si="8"/>
        <v>0</v>
      </c>
      <c r="H20" s="19">
        <f t="shared" si="8"/>
        <v>0</v>
      </c>
      <c r="I20" s="19">
        <f t="shared" si="8"/>
        <v>1</v>
      </c>
      <c r="J20" s="19">
        <f t="shared" si="8"/>
        <v>1</v>
      </c>
      <c r="K20" s="19">
        <f t="shared" si="8"/>
        <v>0</v>
      </c>
      <c r="L20" s="19">
        <f t="shared" si="8"/>
        <v>0</v>
      </c>
      <c r="M20" s="18">
        <f t="shared" si="8"/>
        <v>4</v>
      </c>
      <c r="N20" s="18">
        <f t="shared" si="8"/>
        <v>2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0</v>
      </c>
      <c r="F25" s="19">
        <f t="shared" si="13"/>
        <v>0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3</v>
      </c>
      <c r="F26" s="19">
        <f t="shared" si="14"/>
        <v>1</v>
      </c>
      <c r="G26" s="19">
        <f t="shared" si="14"/>
        <v>0</v>
      </c>
      <c r="H26" s="19">
        <f t="shared" si="14"/>
        <v>0</v>
      </c>
      <c r="I26" s="19">
        <f t="shared" si="14"/>
        <v>2</v>
      </c>
      <c r="J26" s="19">
        <f t="shared" si="14"/>
        <v>1</v>
      </c>
      <c r="K26" s="19">
        <f t="shared" si="14"/>
        <v>0</v>
      </c>
      <c r="L26" s="19">
        <f t="shared" si="14"/>
        <v>0</v>
      </c>
      <c r="M26" s="18">
        <f t="shared" si="14"/>
        <v>5</v>
      </c>
      <c r="N26" s="18">
        <f t="shared" si="14"/>
        <v>2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53" t="s">
        <v>59</v>
      </c>
      <c r="E33" s="14"/>
      <c r="F33" s="14"/>
      <c r="G33" s="14"/>
      <c r="H33" s="53" t="s">
        <v>60</v>
      </c>
      <c r="I33" s="14"/>
      <c r="J33" s="14"/>
      <c r="K33" s="53" t="s">
        <v>61</v>
      </c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23" priority="1" operator="equal">
      <formula>0</formula>
    </cfRule>
  </conditionalFormatting>
  <conditionalFormatting sqref="E20:N20">
    <cfRule type="cellIs" dxfId="22" priority="2" operator="equal">
      <formula>0</formula>
    </cfRule>
  </conditionalFormatting>
  <conditionalFormatting sqref="E25:N25">
    <cfRule type="cellIs" dxfId="21" priority="3" operator="equal">
      <formula>0</formula>
    </cfRule>
  </conditionalFormatting>
  <conditionalFormatting sqref="E26:N26">
    <cfRule type="cellIs" dxfId="20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62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 t="s">
        <v>63</v>
      </c>
      <c r="F9" s="75"/>
      <c r="G9" s="75"/>
      <c r="H9" s="14"/>
      <c r="I9" s="15" t="s">
        <v>8</v>
      </c>
      <c r="J9" s="83">
        <v>254128001257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2</v>
      </c>
      <c r="F13" s="17">
        <v>0</v>
      </c>
      <c r="G13" s="17">
        <v>0</v>
      </c>
      <c r="H13" s="17">
        <v>0</v>
      </c>
      <c r="I13" s="17">
        <v>1</v>
      </c>
      <c r="J13" s="17">
        <v>0</v>
      </c>
      <c r="K13" s="17">
        <v>0</v>
      </c>
      <c r="L13" s="17">
        <v>0</v>
      </c>
      <c r="M13" s="18"/>
      <c r="N13" s="18">
        <f>SUM(F13,H13,J13,L13)</f>
        <v>0</v>
      </c>
    </row>
    <row r="14" spans="2:14">
      <c r="B14" s="67"/>
      <c r="C14" s="68"/>
      <c r="D14" s="10" t="s">
        <v>21</v>
      </c>
      <c r="E14" s="38">
        <f t="shared" ref="E14:L14" si="0">E13</f>
        <v>2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1</v>
      </c>
      <c r="J14" s="38">
        <f t="shared" si="0"/>
        <v>0</v>
      </c>
      <c r="K14" s="38">
        <f t="shared" si="0"/>
        <v>0</v>
      </c>
      <c r="L14" s="38">
        <f t="shared" si="0"/>
        <v>0</v>
      </c>
      <c r="M14" s="18">
        <f t="shared" ref="M14:N14" si="1">SUM(M13)</f>
        <v>0</v>
      </c>
      <c r="N14" s="18">
        <f t="shared" si="1"/>
        <v>0</v>
      </c>
    </row>
    <row r="15" spans="2:14">
      <c r="B15" s="79" t="s">
        <v>22</v>
      </c>
      <c r="C15" s="64"/>
      <c r="D15" s="10" t="s">
        <v>23</v>
      </c>
      <c r="E15" s="17">
        <v>1</v>
      </c>
      <c r="F15" s="17">
        <v>2</v>
      </c>
      <c r="G15" s="17">
        <v>0</v>
      </c>
      <c r="H15" s="17">
        <v>0</v>
      </c>
      <c r="I15" s="20">
        <v>1</v>
      </c>
      <c r="J15" s="20">
        <v>0</v>
      </c>
      <c r="K15" s="17">
        <v>0</v>
      </c>
      <c r="L15" s="17">
        <v>0</v>
      </c>
      <c r="M15" s="18">
        <f t="shared" ref="M15:N15" si="2">SUM(E15,G15,I15,K15)</f>
        <v>2</v>
      </c>
      <c r="N15" s="18">
        <f t="shared" si="2"/>
        <v>2</v>
      </c>
    </row>
    <row r="16" spans="2:14">
      <c r="B16" s="65"/>
      <c r="C16" s="66"/>
      <c r="D16" s="10" t="s">
        <v>24</v>
      </c>
      <c r="E16" s="17">
        <v>1</v>
      </c>
      <c r="F16" s="17">
        <v>0</v>
      </c>
      <c r="G16" s="17">
        <v>0</v>
      </c>
      <c r="H16" s="17">
        <v>0</v>
      </c>
      <c r="I16" s="20">
        <v>0</v>
      </c>
      <c r="J16" s="20">
        <v>0</v>
      </c>
      <c r="K16" s="17">
        <v>0</v>
      </c>
      <c r="L16" s="17">
        <v>0</v>
      </c>
      <c r="M16" s="18">
        <f t="shared" ref="M16:N16" si="3">SUM(E16,G16,I16,K16)</f>
        <v>1</v>
      </c>
      <c r="N16" s="18">
        <f t="shared" si="3"/>
        <v>0</v>
      </c>
    </row>
    <row r="17" spans="2:18">
      <c r="B17" s="65"/>
      <c r="C17" s="66"/>
      <c r="D17" s="10" t="s">
        <v>25</v>
      </c>
      <c r="E17" s="17">
        <v>1</v>
      </c>
      <c r="F17" s="17">
        <v>2</v>
      </c>
      <c r="G17" s="17">
        <v>0</v>
      </c>
      <c r="H17" s="17">
        <v>0</v>
      </c>
      <c r="I17" s="20">
        <v>1</v>
      </c>
      <c r="J17" s="20">
        <v>0</v>
      </c>
      <c r="K17" s="17">
        <v>0</v>
      </c>
      <c r="L17" s="17">
        <v>0</v>
      </c>
      <c r="M17" s="18">
        <f t="shared" ref="M17:N17" si="4">SUM(E17,G17,I17,K17)</f>
        <v>2</v>
      </c>
      <c r="N17" s="18">
        <f t="shared" si="4"/>
        <v>2</v>
      </c>
    </row>
    <row r="18" spans="2:18">
      <c r="B18" s="65"/>
      <c r="C18" s="66"/>
      <c r="D18" s="10" t="s">
        <v>26</v>
      </c>
      <c r="E18" s="17">
        <v>0</v>
      </c>
      <c r="F18" s="17">
        <v>0</v>
      </c>
      <c r="G18" s="17">
        <v>0</v>
      </c>
      <c r="H18" s="17">
        <v>0</v>
      </c>
      <c r="I18" s="20">
        <v>0</v>
      </c>
      <c r="J18" s="20">
        <v>0</v>
      </c>
      <c r="K18" s="17">
        <v>0</v>
      </c>
      <c r="L18" s="17">
        <v>0</v>
      </c>
      <c r="M18" s="39">
        <v>0</v>
      </c>
      <c r="N18" s="18">
        <f>SUM(F18,H18,J18,L18)</f>
        <v>0</v>
      </c>
    </row>
    <row r="19" spans="2:18">
      <c r="B19" s="65"/>
      <c r="C19" s="66"/>
      <c r="D19" s="10" t="s">
        <v>27</v>
      </c>
      <c r="E19" s="17">
        <v>0</v>
      </c>
      <c r="F19" s="17">
        <v>2</v>
      </c>
      <c r="G19" s="17">
        <v>0</v>
      </c>
      <c r="H19" s="17">
        <v>0</v>
      </c>
      <c r="I19" s="20">
        <v>1</v>
      </c>
      <c r="J19" s="20">
        <v>0</v>
      </c>
      <c r="K19" s="17">
        <v>0</v>
      </c>
      <c r="L19" s="17">
        <v>0</v>
      </c>
      <c r="M19" s="18">
        <f t="shared" ref="M19:N19" si="5">SUM(E19,G19,I19,K19)</f>
        <v>1</v>
      </c>
      <c r="N19" s="18">
        <f t="shared" si="5"/>
        <v>2</v>
      </c>
    </row>
    <row r="20" spans="2:18">
      <c r="B20" s="67"/>
      <c r="C20" s="68"/>
      <c r="D20" s="10" t="s">
        <v>21</v>
      </c>
      <c r="E20" s="38">
        <f t="shared" ref="E20:N20" si="6">SUM(E15:E19)</f>
        <v>3</v>
      </c>
      <c r="F20" s="38">
        <f t="shared" si="6"/>
        <v>6</v>
      </c>
      <c r="G20" s="38">
        <f t="shared" si="6"/>
        <v>0</v>
      </c>
      <c r="H20" s="38">
        <f t="shared" si="6"/>
        <v>0</v>
      </c>
      <c r="I20" s="38">
        <f t="shared" si="6"/>
        <v>3</v>
      </c>
      <c r="J20" s="38">
        <f t="shared" si="6"/>
        <v>0</v>
      </c>
      <c r="K20" s="38">
        <f t="shared" si="6"/>
        <v>0</v>
      </c>
      <c r="L20" s="38">
        <f t="shared" si="6"/>
        <v>0</v>
      </c>
      <c r="M20" s="18">
        <f t="shared" si="6"/>
        <v>6</v>
      </c>
      <c r="N20" s="18">
        <f t="shared" si="6"/>
        <v>6</v>
      </c>
    </row>
    <row r="21" spans="2:18" ht="15.75" customHeight="1">
      <c r="B21" s="79" t="s">
        <v>28</v>
      </c>
      <c r="C21" s="64"/>
      <c r="D21" s="10" t="s">
        <v>29</v>
      </c>
      <c r="E21" s="38"/>
      <c r="F21" s="38"/>
      <c r="G21" s="38"/>
      <c r="H21" s="38"/>
      <c r="I21" s="38"/>
      <c r="J21" s="38"/>
      <c r="K21" s="38"/>
      <c r="L21" s="38"/>
      <c r="M21" s="18">
        <f t="shared" ref="M21:N21" si="7">SUM(E21,G21,I21,K21)</f>
        <v>0</v>
      </c>
      <c r="N21" s="18">
        <f t="shared" si="7"/>
        <v>0</v>
      </c>
    </row>
    <row r="22" spans="2:18" ht="15.75" customHeight="1">
      <c r="B22" s="65"/>
      <c r="C22" s="66"/>
      <c r="D22" s="10" t="s">
        <v>30</v>
      </c>
      <c r="E22" s="38"/>
      <c r="F22" s="38"/>
      <c r="G22" s="38"/>
      <c r="H22" s="38"/>
      <c r="I22" s="38"/>
      <c r="J22" s="38"/>
      <c r="K22" s="38"/>
      <c r="L22" s="38"/>
      <c r="M22" s="18">
        <f t="shared" ref="M22:N22" si="8">SUM(E22,G22,I22,K22)</f>
        <v>0</v>
      </c>
      <c r="N22" s="18">
        <f t="shared" si="8"/>
        <v>0</v>
      </c>
    </row>
    <row r="23" spans="2:18" ht="15.75" customHeight="1">
      <c r="B23" s="65"/>
      <c r="C23" s="66"/>
      <c r="D23" s="10" t="s">
        <v>31</v>
      </c>
      <c r="E23" s="38"/>
      <c r="F23" s="38"/>
      <c r="G23" s="38"/>
      <c r="H23" s="38"/>
      <c r="I23" s="38"/>
      <c r="J23" s="38"/>
      <c r="K23" s="38"/>
      <c r="L23" s="38"/>
      <c r="M23" s="18">
        <f t="shared" ref="M23:N23" si="9">SUM(E23,G23,I23,K23)</f>
        <v>0</v>
      </c>
      <c r="N23" s="18">
        <f t="shared" si="9"/>
        <v>0</v>
      </c>
    </row>
    <row r="24" spans="2:18" ht="15.75" customHeight="1">
      <c r="B24" s="65"/>
      <c r="C24" s="66"/>
      <c r="D24" s="10" t="s">
        <v>32</v>
      </c>
      <c r="E24" s="38"/>
      <c r="F24" s="38"/>
      <c r="G24" s="38"/>
      <c r="H24" s="38"/>
      <c r="I24" s="38"/>
      <c r="J24" s="38"/>
      <c r="K24" s="38"/>
      <c r="L24" s="38"/>
      <c r="M24" s="18">
        <f t="shared" ref="M24:N24" si="10">SUM(E24,G24,I24,K24)</f>
        <v>0</v>
      </c>
      <c r="N24" s="18">
        <f t="shared" si="10"/>
        <v>0</v>
      </c>
    </row>
    <row r="25" spans="2:18" ht="15.75" customHeight="1">
      <c r="B25" s="67"/>
      <c r="C25" s="68"/>
      <c r="D25" s="10" t="s">
        <v>21</v>
      </c>
      <c r="E25" s="38">
        <f t="shared" ref="E25:N25" si="11">SUM(E21:E24)</f>
        <v>0</v>
      </c>
      <c r="F25" s="38">
        <f t="shared" si="11"/>
        <v>0</v>
      </c>
      <c r="G25" s="38">
        <f t="shared" si="11"/>
        <v>0</v>
      </c>
      <c r="H25" s="38">
        <f t="shared" si="11"/>
        <v>0</v>
      </c>
      <c r="I25" s="38">
        <f t="shared" si="11"/>
        <v>0</v>
      </c>
      <c r="J25" s="38">
        <f t="shared" si="11"/>
        <v>0</v>
      </c>
      <c r="K25" s="38">
        <f t="shared" si="11"/>
        <v>0</v>
      </c>
      <c r="L25" s="38">
        <f t="shared" si="11"/>
        <v>0</v>
      </c>
      <c r="M25" s="18">
        <f t="shared" si="11"/>
        <v>0</v>
      </c>
      <c r="N25" s="18">
        <f t="shared" si="11"/>
        <v>0</v>
      </c>
    </row>
    <row r="26" spans="2:18" ht="15.75" customHeight="1">
      <c r="B26" s="78" t="s">
        <v>33</v>
      </c>
      <c r="C26" s="70"/>
      <c r="D26" s="71"/>
      <c r="E26" s="38">
        <f t="shared" ref="E26:N26" si="12">SUM(E14,E20,E25)</f>
        <v>5</v>
      </c>
      <c r="F26" s="38">
        <f t="shared" si="12"/>
        <v>6</v>
      </c>
      <c r="G26" s="38">
        <f t="shared" si="12"/>
        <v>0</v>
      </c>
      <c r="H26" s="38">
        <f t="shared" si="12"/>
        <v>0</v>
      </c>
      <c r="I26" s="38">
        <f t="shared" si="12"/>
        <v>4</v>
      </c>
      <c r="J26" s="38">
        <f t="shared" si="12"/>
        <v>0</v>
      </c>
      <c r="K26" s="38">
        <f t="shared" si="12"/>
        <v>0</v>
      </c>
      <c r="L26" s="38">
        <f t="shared" si="12"/>
        <v>0</v>
      </c>
      <c r="M26" s="18">
        <f t="shared" si="12"/>
        <v>6</v>
      </c>
      <c r="N26" s="18">
        <f t="shared" si="12"/>
        <v>6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42" t="s">
        <v>59</v>
      </c>
      <c r="D33" s="14"/>
      <c r="E33" s="14"/>
      <c r="F33" s="53" t="s">
        <v>64</v>
      </c>
      <c r="G33" s="14"/>
      <c r="H33" s="14"/>
      <c r="I33" s="14"/>
      <c r="J33" s="53" t="s">
        <v>65</v>
      </c>
      <c r="K33" s="5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19" priority="1" operator="equal">
      <formula>0</formula>
    </cfRule>
  </conditionalFormatting>
  <conditionalFormatting sqref="E20:N20">
    <cfRule type="cellIs" dxfId="18" priority="2" operator="equal">
      <formula>0</formula>
    </cfRule>
  </conditionalFormatting>
  <conditionalFormatting sqref="E25:N25">
    <cfRule type="cellIs" dxfId="17" priority="3" operator="equal">
      <formula>0</formula>
    </cfRule>
  </conditionalFormatting>
  <conditionalFormatting sqref="E26:N26">
    <cfRule type="cellIs" dxfId="16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66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9">
        <v>40640</v>
      </c>
      <c r="N8" s="10" t="s">
        <v>6</v>
      </c>
    </row>
    <row r="9" spans="2:14">
      <c r="B9" s="80" t="s">
        <v>67</v>
      </c>
      <c r="C9" s="74"/>
      <c r="D9" s="74"/>
      <c r="E9" s="74"/>
      <c r="F9" s="74"/>
      <c r="G9" s="74"/>
      <c r="H9" s="14"/>
      <c r="I9" s="90" t="s">
        <v>68</v>
      </c>
      <c r="J9" s="74"/>
      <c r="K9" s="74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55" t="s">
        <v>20</v>
      </c>
      <c r="E13" s="56">
        <v>2</v>
      </c>
      <c r="F13" s="56">
        <v>4</v>
      </c>
      <c r="G13" s="55"/>
      <c r="H13" s="55"/>
      <c r="I13" s="55"/>
      <c r="J13" s="55"/>
      <c r="K13" s="55"/>
      <c r="L13" s="56">
        <v>1</v>
      </c>
      <c r="M13" s="57">
        <f t="shared" ref="M13:N13" si="0">SUM(E13,G13,I13,K13)</f>
        <v>2</v>
      </c>
      <c r="N13" s="57">
        <f t="shared" si="0"/>
        <v>5</v>
      </c>
    </row>
    <row r="14" spans="2:14">
      <c r="B14" s="67"/>
      <c r="C14" s="68"/>
      <c r="D14" s="55" t="s">
        <v>21</v>
      </c>
      <c r="E14" s="58">
        <f t="shared" ref="E14:L14" si="1">E13</f>
        <v>2</v>
      </c>
      <c r="F14" s="58">
        <f t="shared" si="1"/>
        <v>4</v>
      </c>
      <c r="G14" s="58">
        <f t="shared" si="1"/>
        <v>0</v>
      </c>
      <c r="H14" s="58">
        <f t="shared" si="1"/>
        <v>0</v>
      </c>
      <c r="I14" s="58">
        <f t="shared" si="1"/>
        <v>0</v>
      </c>
      <c r="J14" s="58">
        <f t="shared" si="1"/>
        <v>0</v>
      </c>
      <c r="K14" s="58">
        <f t="shared" si="1"/>
        <v>0</v>
      </c>
      <c r="L14" s="58">
        <f t="shared" si="1"/>
        <v>1</v>
      </c>
      <c r="M14" s="57">
        <f t="shared" ref="M14:N14" si="2">SUM(M13)</f>
        <v>2</v>
      </c>
      <c r="N14" s="57">
        <f t="shared" si="2"/>
        <v>5</v>
      </c>
    </row>
    <row r="15" spans="2:14">
      <c r="B15" s="79" t="s">
        <v>22</v>
      </c>
      <c r="C15" s="64"/>
      <c r="D15" s="55" t="s">
        <v>23</v>
      </c>
      <c r="E15" s="56">
        <v>2</v>
      </c>
      <c r="F15" s="56">
        <v>3</v>
      </c>
      <c r="G15" s="55"/>
      <c r="H15" s="55"/>
      <c r="I15" s="59"/>
      <c r="J15" s="59"/>
      <c r="K15" s="56">
        <v>1</v>
      </c>
      <c r="L15" s="56">
        <v>1</v>
      </c>
      <c r="M15" s="57">
        <f t="shared" ref="M15:N15" si="3">SUM(E15,G15,I15,K15)</f>
        <v>3</v>
      </c>
      <c r="N15" s="57">
        <f t="shared" si="3"/>
        <v>4</v>
      </c>
    </row>
    <row r="16" spans="2:14">
      <c r="B16" s="65"/>
      <c r="C16" s="66"/>
      <c r="D16" s="55" t="s">
        <v>24</v>
      </c>
      <c r="E16" s="56">
        <v>4</v>
      </c>
      <c r="F16" s="56">
        <v>5</v>
      </c>
      <c r="G16" s="56">
        <v>1</v>
      </c>
      <c r="H16" s="55"/>
      <c r="I16" s="59"/>
      <c r="J16" s="59"/>
      <c r="K16" s="55"/>
      <c r="L16" s="55"/>
      <c r="M16" s="57">
        <f t="shared" ref="M16:N16" si="4">SUM(E16,G16,I16,K16)</f>
        <v>5</v>
      </c>
      <c r="N16" s="57">
        <f t="shared" si="4"/>
        <v>5</v>
      </c>
    </row>
    <row r="17" spans="2:18">
      <c r="B17" s="65"/>
      <c r="C17" s="66"/>
      <c r="D17" s="55" t="s">
        <v>25</v>
      </c>
      <c r="E17" s="56">
        <v>4</v>
      </c>
      <c r="F17" s="55"/>
      <c r="G17" s="55"/>
      <c r="H17" s="55"/>
      <c r="I17" s="59"/>
      <c r="J17" s="59"/>
      <c r="K17" s="55"/>
      <c r="L17" s="55"/>
      <c r="M17" s="57">
        <f t="shared" ref="M17:N17" si="5">SUM(E17,G17,I17,K17)</f>
        <v>4</v>
      </c>
      <c r="N17" s="57">
        <f t="shared" si="5"/>
        <v>0</v>
      </c>
    </row>
    <row r="18" spans="2:18">
      <c r="B18" s="65"/>
      <c r="C18" s="66"/>
      <c r="D18" s="55" t="s">
        <v>26</v>
      </c>
      <c r="E18" s="56">
        <v>3</v>
      </c>
      <c r="F18" s="56">
        <v>3</v>
      </c>
      <c r="G18" s="55"/>
      <c r="H18" s="55"/>
      <c r="I18" s="59"/>
      <c r="J18" s="59"/>
      <c r="K18" s="55"/>
      <c r="L18" s="55"/>
      <c r="M18" s="57">
        <f t="shared" ref="M18:N18" si="6">SUM(E18,G18,I18,K18)</f>
        <v>3</v>
      </c>
      <c r="N18" s="57">
        <f t="shared" si="6"/>
        <v>3</v>
      </c>
    </row>
    <row r="19" spans="2:18">
      <c r="B19" s="65"/>
      <c r="C19" s="66"/>
      <c r="D19" s="55" t="s">
        <v>27</v>
      </c>
      <c r="E19" s="56">
        <v>3</v>
      </c>
      <c r="F19" s="55"/>
      <c r="G19" s="55"/>
      <c r="H19" s="55"/>
      <c r="I19" s="59"/>
      <c r="J19" s="59"/>
      <c r="K19" s="55"/>
      <c r="L19" s="55"/>
      <c r="M19" s="57">
        <f t="shared" ref="M19:N19" si="7">SUM(E19,G19,I19,K19)</f>
        <v>3</v>
      </c>
      <c r="N19" s="57">
        <f t="shared" si="7"/>
        <v>0</v>
      </c>
    </row>
    <row r="20" spans="2:18">
      <c r="B20" s="67"/>
      <c r="C20" s="68"/>
      <c r="D20" s="55" t="s">
        <v>21</v>
      </c>
      <c r="E20" s="58">
        <f t="shared" ref="E20:N20" si="8">SUM(E15:E19)</f>
        <v>16</v>
      </c>
      <c r="F20" s="58">
        <f t="shared" si="8"/>
        <v>11</v>
      </c>
      <c r="G20" s="58">
        <f t="shared" si="8"/>
        <v>1</v>
      </c>
      <c r="H20" s="58">
        <f t="shared" si="8"/>
        <v>0</v>
      </c>
      <c r="I20" s="58">
        <f t="shared" si="8"/>
        <v>0</v>
      </c>
      <c r="J20" s="58">
        <f t="shared" si="8"/>
        <v>0</v>
      </c>
      <c r="K20" s="58">
        <f t="shared" si="8"/>
        <v>1</v>
      </c>
      <c r="L20" s="58">
        <f t="shared" si="8"/>
        <v>1</v>
      </c>
      <c r="M20" s="57">
        <f t="shared" si="8"/>
        <v>18</v>
      </c>
      <c r="N20" s="57">
        <f t="shared" si="8"/>
        <v>12</v>
      </c>
    </row>
    <row r="21" spans="2:18" ht="15.75" customHeight="1">
      <c r="B21" s="79" t="s">
        <v>28</v>
      </c>
      <c r="C21" s="64"/>
      <c r="D21" s="55" t="s">
        <v>29</v>
      </c>
      <c r="E21" s="56">
        <v>6</v>
      </c>
      <c r="F21" s="56">
        <v>9</v>
      </c>
      <c r="G21" s="55"/>
      <c r="H21" s="55"/>
      <c r="I21" s="55"/>
      <c r="J21" s="55"/>
      <c r="K21" s="55"/>
      <c r="L21" s="55"/>
      <c r="M21" s="57">
        <f t="shared" ref="M21:N21" si="9">SUM(E21,G21,I21,K21)</f>
        <v>6</v>
      </c>
      <c r="N21" s="57">
        <f t="shared" si="9"/>
        <v>9</v>
      </c>
    </row>
    <row r="22" spans="2:18" ht="15.75" customHeight="1">
      <c r="B22" s="65"/>
      <c r="C22" s="66"/>
      <c r="D22" s="55" t="s">
        <v>30</v>
      </c>
      <c r="E22" s="56">
        <v>8</v>
      </c>
      <c r="F22" s="56">
        <v>2</v>
      </c>
      <c r="G22" s="55"/>
      <c r="H22" s="55"/>
      <c r="I22" s="55"/>
      <c r="J22" s="55"/>
      <c r="K22" s="56">
        <v>1</v>
      </c>
      <c r="L22" s="56">
        <v>2</v>
      </c>
      <c r="M22" s="57">
        <f t="shared" ref="M22:N22" si="10">SUM(E22,G22,I22,K22)</f>
        <v>9</v>
      </c>
      <c r="N22" s="57">
        <f t="shared" si="10"/>
        <v>4</v>
      </c>
    </row>
    <row r="23" spans="2:18" ht="15.75" customHeight="1">
      <c r="B23" s="65"/>
      <c r="C23" s="66"/>
      <c r="D23" s="55" t="s">
        <v>31</v>
      </c>
      <c r="E23" s="56">
        <v>2</v>
      </c>
      <c r="F23" s="56">
        <v>5</v>
      </c>
      <c r="G23" s="55"/>
      <c r="H23" s="55"/>
      <c r="I23" s="55"/>
      <c r="J23" s="55"/>
      <c r="K23" s="55"/>
      <c r="L23" s="55"/>
      <c r="M23" s="57">
        <f t="shared" ref="M23:N23" si="11">SUM(E23,G23,I23,K23)</f>
        <v>2</v>
      </c>
      <c r="N23" s="57">
        <f t="shared" si="11"/>
        <v>5</v>
      </c>
    </row>
    <row r="24" spans="2:18" ht="15.75" customHeight="1">
      <c r="B24" s="65"/>
      <c r="C24" s="66"/>
      <c r="D24" s="55" t="s">
        <v>32</v>
      </c>
      <c r="E24" s="56">
        <v>7</v>
      </c>
      <c r="F24" s="56">
        <v>9</v>
      </c>
      <c r="G24" s="55"/>
      <c r="H24" s="55"/>
      <c r="I24" s="55"/>
      <c r="J24" s="55"/>
      <c r="K24" s="56">
        <v>2</v>
      </c>
      <c r="L24" s="55"/>
      <c r="M24" s="57">
        <f t="shared" ref="M24:N24" si="12">SUM(E24,G24,I24,K24)</f>
        <v>9</v>
      </c>
      <c r="N24" s="57">
        <f t="shared" si="12"/>
        <v>9</v>
      </c>
    </row>
    <row r="25" spans="2:18" ht="15.75" customHeight="1">
      <c r="B25" s="67"/>
      <c r="C25" s="68"/>
      <c r="D25" s="55" t="s">
        <v>21</v>
      </c>
      <c r="E25" s="58">
        <f t="shared" ref="E25:N25" si="13">SUM(E21:E24)</f>
        <v>23</v>
      </c>
      <c r="F25" s="58">
        <f t="shared" si="13"/>
        <v>25</v>
      </c>
      <c r="G25" s="58">
        <f t="shared" si="13"/>
        <v>0</v>
      </c>
      <c r="H25" s="58">
        <f t="shared" si="13"/>
        <v>0</v>
      </c>
      <c r="I25" s="58">
        <f t="shared" si="13"/>
        <v>0</v>
      </c>
      <c r="J25" s="58">
        <f t="shared" si="13"/>
        <v>0</v>
      </c>
      <c r="K25" s="58">
        <f t="shared" si="13"/>
        <v>3</v>
      </c>
      <c r="L25" s="58">
        <f t="shared" si="13"/>
        <v>2</v>
      </c>
      <c r="M25" s="57">
        <f t="shared" si="13"/>
        <v>26</v>
      </c>
      <c r="N25" s="57">
        <f t="shared" si="13"/>
        <v>27</v>
      </c>
    </row>
    <row r="26" spans="2:18" ht="15.75" customHeight="1">
      <c r="B26" s="78" t="s">
        <v>33</v>
      </c>
      <c r="C26" s="70"/>
      <c r="D26" s="71"/>
      <c r="E26" s="58">
        <f t="shared" ref="E26:N26" si="14">SUM(E14,E20,E25)</f>
        <v>41</v>
      </c>
      <c r="F26" s="58">
        <f t="shared" si="14"/>
        <v>40</v>
      </c>
      <c r="G26" s="58">
        <f t="shared" si="14"/>
        <v>1</v>
      </c>
      <c r="H26" s="58">
        <f t="shared" si="14"/>
        <v>0</v>
      </c>
      <c r="I26" s="58">
        <f t="shared" si="14"/>
        <v>0</v>
      </c>
      <c r="J26" s="58">
        <f t="shared" si="14"/>
        <v>0</v>
      </c>
      <c r="K26" s="58">
        <f t="shared" si="14"/>
        <v>4</v>
      </c>
      <c r="L26" s="58">
        <f t="shared" si="14"/>
        <v>4</v>
      </c>
      <c r="M26" s="57">
        <f t="shared" si="14"/>
        <v>46</v>
      </c>
      <c r="N26" s="57">
        <f t="shared" si="14"/>
        <v>44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60" t="s">
        <v>69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>
      <c r="H34" s="61" t="s">
        <v>70</v>
      </c>
    </row>
    <row r="35" spans="2:18" ht="15.75" customHeight="1">
      <c r="H35" s="61" t="s">
        <v>70</v>
      </c>
    </row>
    <row r="36" spans="2:18" ht="15.75" customHeight="1">
      <c r="H36" s="61" t="s">
        <v>70</v>
      </c>
    </row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13:C14"/>
    <mergeCell ref="B15:C20"/>
    <mergeCell ref="B21:C25"/>
    <mergeCell ref="B26:D26"/>
    <mergeCell ref="B8:L8"/>
    <mergeCell ref="B9:G9"/>
    <mergeCell ref="I9:K9"/>
    <mergeCell ref="L9:N9"/>
    <mergeCell ref="B11:C12"/>
    <mergeCell ref="D11:D12"/>
    <mergeCell ref="E11:F11"/>
    <mergeCell ref="F7:J7"/>
    <mergeCell ref="M7:N7"/>
    <mergeCell ref="G11:H11"/>
    <mergeCell ref="I11:J11"/>
    <mergeCell ref="K11:L11"/>
    <mergeCell ref="M11:N11"/>
    <mergeCell ref="B3:C5"/>
    <mergeCell ref="D3:L3"/>
    <mergeCell ref="M3:N5"/>
    <mergeCell ref="D4:L4"/>
    <mergeCell ref="D5:L5"/>
  </mergeCells>
  <conditionalFormatting sqref="E14:N14">
    <cfRule type="cellIs" dxfId="15" priority="1" operator="equal">
      <formula>0</formula>
    </cfRule>
  </conditionalFormatting>
  <conditionalFormatting sqref="E20:N20">
    <cfRule type="cellIs" dxfId="14" priority="2" operator="equal">
      <formula>0</formula>
    </cfRule>
  </conditionalFormatting>
  <conditionalFormatting sqref="E25:N25">
    <cfRule type="cellIs" dxfId="13" priority="3" operator="equal">
      <formula>0</formula>
    </cfRule>
  </conditionalFormatting>
  <conditionalFormatting sqref="E26:N26">
    <cfRule type="cellIs" dxfId="12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71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 t="s">
        <v>72</v>
      </c>
      <c r="F9" s="75"/>
      <c r="G9" s="75"/>
      <c r="H9" s="14"/>
      <c r="I9" s="15" t="s">
        <v>8</v>
      </c>
      <c r="J9" s="83"/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1</v>
      </c>
      <c r="F13" s="17">
        <v>1</v>
      </c>
      <c r="G13" s="10"/>
      <c r="H13" s="10"/>
      <c r="I13" s="10"/>
      <c r="J13" s="10"/>
      <c r="K13" s="10"/>
      <c r="L13" s="10"/>
      <c r="M13" s="18">
        <f t="shared" ref="M13:N13" si="0">SUM(E13,G13,I13,K13)</f>
        <v>1</v>
      </c>
      <c r="N13" s="18">
        <f t="shared" si="0"/>
        <v>1</v>
      </c>
    </row>
    <row r="14" spans="2:14">
      <c r="B14" s="67"/>
      <c r="C14" s="68"/>
      <c r="D14" s="10" t="s">
        <v>21</v>
      </c>
      <c r="E14" s="19">
        <f t="shared" ref="E14:L14" si="1">E13</f>
        <v>1</v>
      </c>
      <c r="F14" s="19">
        <f t="shared" si="1"/>
        <v>1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1</v>
      </c>
      <c r="N14" s="18">
        <f t="shared" si="2"/>
        <v>1</v>
      </c>
    </row>
    <row r="15" spans="2:14">
      <c r="B15" s="79" t="s">
        <v>22</v>
      </c>
      <c r="C15" s="64"/>
      <c r="D15" s="10" t="s">
        <v>23</v>
      </c>
      <c r="E15" s="17">
        <v>3</v>
      </c>
      <c r="F15" s="10"/>
      <c r="G15" s="10"/>
      <c r="H15" s="10"/>
      <c r="I15" s="27"/>
      <c r="J15" s="27"/>
      <c r="K15" s="10"/>
      <c r="L15" s="10"/>
      <c r="M15" s="18">
        <f t="shared" ref="M15:N15" si="3">SUM(E15,G15,I15,K15)</f>
        <v>3</v>
      </c>
      <c r="N15" s="18">
        <f t="shared" si="3"/>
        <v>0</v>
      </c>
    </row>
    <row r="16" spans="2:14">
      <c r="B16" s="65"/>
      <c r="C16" s="66"/>
      <c r="D16" s="10" t="s">
        <v>24</v>
      </c>
      <c r="E16" s="17">
        <v>1</v>
      </c>
      <c r="F16" s="10"/>
      <c r="G16" s="10"/>
      <c r="H16" s="10"/>
      <c r="I16" s="27"/>
      <c r="J16" s="27"/>
      <c r="K16" s="10"/>
      <c r="L16" s="10"/>
      <c r="M16" s="18">
        <f t="shared" ref="M16:N16" si="4">SUM(E16,G16,I16,K16)</f>
        <v>1</v>
      </c>
      <c r="N16" s="18">
        <f t="shared" si="4"/>
        <v>0</v>
      </c>
    </row>
    <row r="17" spans="2:18">
      <c r="B17" s="65"/>
      <c r="C17" s="66"/>
      <c r="D17" s="10" t="s">
        <v>25</v>
      </c>
      <c r="E17" s="17">
        <v>1</v>
      </c>
      <c r="F17" s="17">
        <v>1</v>
      </c>
      <c r="G17" s="10"/>
      <c r="H17" s="10"/>
      <c r="I17" s="27"/>
      <c r="J17" s="27"/>
      <c r="K17" s="10"/>
      <c r="L17" s="10"/>
      <c r="M17" s="18">
        <f t="shared" ref="M17:N17" si="5">SUM(E17,G17,I17,K17)</f>
        <v>1</v>
      </c>
      <c r="N17" s="18">
        <f t="shared" si="5"/>
        <v>1</v>
      </c>
    </row>
    <row r="18" spans="2:18">
      <c r="B18" s="65"/>
      <c r="C18" s="66"/>
      <c r="D18" s="10" t="s">
        <v>26</v>
      </c>
      <c r="E18" s="10"/>
      <c r="F18" s="17">
        <v>1</v>
      </c>
      <c r="G18" s="10"/>
      <c r="H18" s="10"/>
      <c r="I18" s="27"/>
      <c r="J18" s="27"/>
      <c r="K18" s="10"/>
      <c r="L18" s="10"/>
      <c r="M18" s="18">
        <f t="shared" ref="M18:N18" si="6">SUM(E18,G18,I18,K18)</f>
        <v>0</v>
      </c>
      <c r="N18" s="18">
        <f t="shared" si="6"/>
        <v>1</v>
      </c>
    </row>
    <row r="19" spans="2:18">
      <c r="B19" s="65"/>
      <c r="C19" s="66"/>
      <c r="D19" s="10" t="s">
        <v>27</v>
      </c>
      <c r="E19" s="10"/>
      <c r="F19" s="10"/>
      <c r="G19" s="10"/>
      <c r="H19" s="10"/>
      <c r="I19" s="27"/>
      <c r="J19" s="27"/>
      <c r="K19" s="10"/>
      <c r="L19" s="10"/>
      <c r="M19" s="18">
        <f t="shared" ref="M19:N19" si="7">SUM(E19,G19,I19,K19)</f>
        <v>0</v>
      </c>
      <c r="N19" s="18">
        <f t="shared" si="7"/>
        <v>0</v>
      </c>
    </row>
    <row r="20" spans="2:18">
      <c r="B20" s="67"/>
      <c r="C20" s="68"/>
      <c r="D20" s="10" t="s">
        <v>21</v>
      </c>
      <c r="E20" s="19">
        <f t="shared" ref="E20:N20" si="8">SUM(E15:E19)</f>
        <v>5</v>
      </c>
      <c r="F20" s="19">
        <f t="shared" si="8"/>
        <v>2</v>
      </c>
      <c r="G20" s="19">
        <f t="shared" si="8"/>
        <v>0</v>
      </c>
      <c r="H20" s="19">
        <f t="shared" si="8"/>
        <v>0</v>
      </c>
      <c r="I20" s="19">
        <f t="shared" si="8"/>
        <v>0</v>
      </c>
      <c r="J20" s="19">
        <f t="shared" si="8"/>
        <v>0</v>
      </c>
      <c r="K20" s="19">
        <f t="shared" si="8"/>
        <v>0</v>
      </c>
      <c r="L20" s="19">
        <f t="shared" si="8"/>
        <v>0</v>
      </c>
      <c r="M20" s="18">
        <f t="shared" si="8"/>
        <v>5</v>
      </c>
      <c r="N20" s="18">
        <f t="shared" si="8"/>
        <v>2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0</v>
      </c>
      <c r="F25" s="19">
        <f t="shared" si="13"/>
        <v>0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6</v>
      </c>
      <c r="F26" s="19">
        <f t="shared" si="14"/>
        <v>3</v>
      </c>
      <c r="G26" s="19">
        <f t="shared" si="14"/>
        <v>0</v>
      </c>
      <c r="H26" s="19">
        <f t="shared" si="14"/>
        <v>0</v>
      </c>
      <c r="I26" s="19">
        <f t="shared" si="14"/>
        <v>0</v>
      </c>
      <c r="J26" s="19">
        <f t="shared" si="14"/>
        <v>0</v>
      </c>
      <c r="K26" s="19">
        <f t="shared" si="14"/>
        <v>0</v>
      </c>
      <c r="L26" s="19">
        <f t="shared" si="14"/>
        <v>0</v>
      </c>
      <c r="M26" s="18">
        <f t="shared" si="14"/>
        <v>6</v>
      </c>
      <c r="N26" s="18">
        <f t="shared" si="14"/>
        <v>3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11" priority="1" operator="equal">
      <formula>0</formula>
    </cfRule>
  </conditionalFormatting>
  <conditionalFormatting sqref="E20:N20">
    <cfRule type="cellIs" dxfId="10" priority="2" operator="equal">
      <formula>0</formula>
    </cfRule>
  </conditionalFormatting>
  <conditionalFormatting sqref="E25:N25">
    <cfRule type="cellIs" dxfId="9" priority="3" operator="equal">
      <formula>0</formula>
    </cfRule>
  </conditionalFormatting>
  <conditionalFormatting sqref="E26:N26">
    <cfRule type="cellIs" dxfId="8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73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74</v>
      </c>
      <c r="C9" s="74"/>
      <c r="D9" s="74"/>
      <c r="E9" s="87"/>
      <c r="F9" s="75"/>
      <c r="G9" s="75"/>
      <c r="H9" s="14"/>
      <c r="I9" s="15" t="s">
        <v>8</v>
      </c>
      <c r="J9" s="83">
        <v>254128000358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2</v>
      </c>
      <c r="F13" s="17"/>
      <c r="G13" s="10"/>
      <c r="H13" s="10"/>
      <c r="I13" s="10"/>
      <c r="J13" s="10"/>
      <c r="K13" s="10"/>
      <c r="L13" s="10"/>
      <c r="M13" s="18">
        <f t="shared" ref="M13:N13" si="0">SUM(E13,G13,I13,K13)</f>
        <v>2</v>
      </c>
      <c r="N13" s="18">
        <f t="shared" si="0"/>
        <v>0</v>
      </c>
    </row>
    <row r="14" spans="2:14">
      <c r="B14" s="67"/>
      <c r="C14" s="68"/>
      <c r="D14" s="10" t="s">
        <v>21</v>
      </c>
      <c r="E14" s="19">
        <f t="shared" ref="E14:L14" si="1">E13</f>
        <v>2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2</v>
      </c>
      <c r="N14" s="18">
        <f t="shared" si="2"/>
        <v>0</v>
      </c>
    </row>
    <row r="15" spans="2:14">
      <c r="B15" s="79" t="s">
        <v>22</v>
      </c>
      <c r="C15" s="64"/>
      <c r="D15" s="10" t="s">
        <v>23</v>
      </c>
      <c r="E15" s="10"/>
      <c r="F15" s="17">
        <v>3</v>
      </c>
      <c r="G15" s="10"/>
      <c r="H15" s="17">
        <v>1</v>
      </c>
      <c r="I15" s="27"/>
      <c r="J15" s="62"/>
      <c r="K15" s="10"/>
      <c r="L15" s="10"/>
      <c r="M15" s="18">
        <f t="shared" ref="M15:N15" si="3">SUM(E15,G15,I15,K15)</f>
        <v>0</v>
      </c>
      <c r="N15" s="18">
        <f t="shared" si="3"/>
        <v>4</v>
      </c>
    </row>
    <row r="16" spans="2:14">
      <c r="B16" s="65"/>
      <c r="C16" s="66"/>
      <c r="D16" s="10" t="s">
        <v>24</v>
      </c>
      <c r="E16" s="17">
        <v>4</v>
      </c>
      <c r="F16" s="17">
        <v>3</v>
      </c>
      <c r="G16" s="10"/>
      <c r="H16" s="10"/>
      <c r="I16" s="27"/>
      <c r="J16" s="27"/>
      <c r="K16" s="10"/>
      <c r="L16" s="10"/>
      <c r="M16" s="18">
        <f t="shared" ref="M16:N16" si="4">SUM(E16,G16,I16,K16)</f>
        <v>4</v>
      </c>
      <c r="N16" s="18">
        <f t="shared" si="4"/>
        <v>3</v>
      </c>
    </row>
    <row r="17" spans="2:18">
      <c r="B17" s="65"/>
      <c r="C17" s="66"/>
      <c r="D17" s="10" t="s">
        <v>25</v>
      </c>
      <c r="E17" s="17">
        <v>1</v>
      </c>
      <c r="F17" s="10"/>
      <c r="G17" s="10"/>
      <c r="H17" s="10"/>
      <c r="I17" s="27"/>
      <c r="J17" s="27"/>
      <c r="K17" s="10"/>
      <c r="L17" s="10"/>
      <c r="M17" s="18">
        <f t="shared" ref="M17:N17" si="5">SUM(E17,G17,I17,K17)</f>
        <v>1</v>
      </c>
      <c r="N17" s="18">
        <f t="shared" si="5"/>
        <v>0</v>
      </c>
    </row>
    <row r="18" spans="2:18">
      <c r="B18" s="65"/>
      <c r="C18" s="66"/>
      <c r="D18" s="10" t="s">
        <v>26</v>
      </c>
      <c r="E18" s="17">
        <v>2</v>
      </c>
      <c r="F18" s="17">
        <v>2</v>
      </c>
      <c r="G18" s="10"/>
      <c r="H18" s="10"/>
      <c r="I18" s="27"/>
      <c r="J18" s="27"/>
      <c r="K18" s="10"/>
      <c r="L18" s="10"/>
      <c r="M18" s="18">
        <f t="shared" ref="M18:N18" si="6">SUM(E18,G18,I18,K18)</f>
        <v>2</v>
      </c>
      <c r="N18" s="18">
        <f t="shared" si="6"/>
        <v>2</v>
      </c>
    </row>
    <row r="19" spans="2:18">
      <c r="B19" s="65"/>
      <c r="C19" s="66"/>
      <c r="D19" s="10" t="s">
        <v>27</v>
      </c>
      <c r="E19" s="17">
        <v>4</v>
      </c>
      <c r="F19" s="17">
        <v>1</v>
      </c>
      <c r="G19" s="10"/>
      <c r="H19" s="10"/>
      <c r="I19" s="27"/>
      <c r="J19" s="27"/>
      <c r="K19" s="10"/>
      <c r="L19" s="10"/>
      <c r="M19" s="18">
        <f t="shared" ref="M19:N19" si="7">SUM(E19,G19,I19,K19)</f>
        <v>4</v>
      </c>
      <c r="N19" s="18">
        <f t="shared" si="7"/>
        <v>1</v>
      </c>
    </row>
    <row r="20" spans="2:18">
      <c r="B20" s="67"/>
      <c r="C20" s="68"/>
      <c r="D20" s="10" t="s">
        <v>21</v>
      </c>
      <c r="E20" s="19">
        <f t="shared" ref="E20:N20" si="8">SUM(E15:E19)</f>
        <v>11</v>
      </c>
      <c r="F20" s="19">
        <f t="shared" si="8"/>
        <v>9</v>
      </c>
      <c r="G20" s="19">
        <f t="shared" si="8"/>
        <v>0</v>
      </c>
      <c r="H20" s="19">
        <f t="shared" si="8"/>
        <v>1</v>
      </c>
      <c r="I20" s="19">
        <f t="shared" si="8"/>
        <v>0</v>
      </c>
      <c r="J20" s="19">
        <f t="shared" si="8"/>
        <v>0</v>
      </c>
      <c r="K20" s="19">
        <f t="shared" si="8"/>
        <v>0</v>
      </c>
      <c r="L20" s="19">
        <f t="shared" si="8"/>
        <v>0</v>
      </c>
      <c r="M20" s="18">
        <f t="shared" si="8"/>
        <v>11</v>
      </c>
      <c r="N20" s="18">
        <f t="shared" si="8"/>
        <v>10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0</v>
      </c>
      <c r="F25" s="19">
        <f t="shared" si="13"/>
        <v>0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13</v>
      </c>
      <c r="F26" s="19">
        <f t="shared" si="14"/>
        <v>9</v>
      </c>
      <c r="G26" s="19">
        <f t="shared" si="14"/>
        <v>0</v>
      </c>
      <c r="H26" s="19">
        <f t="shared" si="14"/>
        <v>1</v>
      </c>
      <c r="I26" s="19">
        <f t="shared" si="14"/>
        <v>0</v>
      </c>
      <c r="J26" s="19">
        <f t="shared" si="14"/>
        <v>0</v>
      </c>
      <c r="K26" s="19">
        <f t="shared" si="14"/>
        <v>0</v>
      </c>
      <c r="L26" s="19">
        <f t="shared" si="14"/>
        <v>0</v>
      </c>
      <c r="M26" s="18">
        <f t="shared" si="14"/>
        <v>13</v>
      </c>
      <c r="N26" s="18">
        <f t="shared" si="14"/>
        <v>10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7" priority="1" operator="equal">
      <formula>0</formula>
    </cfRule>
  </conditionalFormatting>
  <conditionalFormatting sqref="E20:N20">
    <cfRule type="cellIs" dxfId="6" priority="2" operator="equal">
      <formula>0</formula>
    </cfRule>
  </conditionalFormatting>
  <conditionalFormatting sqref="E25:N25">
    <cfRule type="cellIs" dxfId="5" priority="3" operator="equal">
      <formula>0</formula>
    </cfRule>
  </conditionalFormatting>
  <conditionalFormatting sqref="E26:N26">
    <cfRule type="cellIs" dxfId="4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3" width="10.7109375" customWidth="1"/>
    <col min="4" max="4" width="11.7109375" customWidth="1"/>
    <col min="5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/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75</v>
      </c>
      <c r="C9" s="74"/>
      <c r="D9" s="74"/>
      <c r="E9" s="87"/>
      <c r="F9" s="75"/>
      <c r="G9" s="75"/>
      <c r="H9" s="14"/>
      <c r="I9" s="15" t="s">
        <v>8</v>
      </c>
      <c r="J9" s="83">
        <v>254385000288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0">
        <f>'LA RAYA'!E13+MORROCOY!E13+'SIMON BOLIVAR'!E13+'LA CIENAGA'!E13+'LA SIRENA'!E13+RAICEROS!E13+CONTADERO!E13+'LA UNIÓN'!E13+ARENOSA!E13+'COLA DE PATO'!E13+'LA FRAGUA'!E13+PALMICHAL!E13+CARAÑO!E13+FÁTIMA!E13+'CAÑO DE HOYO'!E13+'LAS RIVERAS'!E13+'BAJO VIJAGUAL'!E13+VIJAGUAL!E14</f>
        <v>20</v>
      </c>
      <c r="F13" s="10">
        <f>'LA RAYA'!F13+MORROCOY!F13+'SIMON BOLIVAR'!F13+'LA CIENAGA'!F13+'LA SIRENA'!F13+RAICEROS!F13+CONTADERO!F13+'LA UNIÓN'!F13+ARENOSA!F13+'COLA DE PATO'!F13+'LA FRAGUA'!F13+PALMICHAL!F13+CARAÑO!F13+FÁTIMA!F13+'CAÑO DE HOYO'!F13+'LAS RIVERAS'!F13+'BAJO VIJAGUAL'!F13+VIJAGUAL!F14</f>
        <v>13</v>
      </c>
      <c r="G13" s="10">
        <f>'LA RAYA'!G13+MORROCOY!G13+'SIMON BOLIVAR'!G13+'LA CIENAGA'!G13+'LA SIRENA'!G13+RAICEROS!G13+CONTADERO!G13+'LA UNIÓN'!G13+ARENOSA!G13+'COLA DE PATO'!G13+'LA FRAGUA'!G13+PALMICHAL!G13+CARAÑO!G13+FÁTIMA!G13+'CAÑO DE HOYO'!G13+'LAS RIVERAS'!G13+'BAJO VIJAGUAL'!G13+VIJAGUAL!G14</f>
        <v>0</v>
      </c>
      <c r="H13" s="10">
        <f>'LA RAYA'!H13+MORROCOY!H13+'SIMON BOLIVAR'!H13+'LA CIENAGA'!H13+'LA SIRENA'!H13+RAICEROS!H13+CONTADERO!H13+'LA UNIÓN'!H13+ARENOSA!H13+'COLA DE PATO'!H13+'LA FRAGUA'!H13+PALMICHAL!H13+CARAÑO!H13+FÁTIMA!H13+'CAÑO DE HOYO'!H13+'LAS RIVERAS'!H13+'BAJO VIJAGUAL'!H13+VIJAGUAL!H14</f>
        <v>0</v>
      </c>
      <c r="I13" s="10">
        <f>'LA RAYA'!I13+MORROCOY!I13+'SIMON BOLIVAR'!I13+'LA CIENAGA'!I13+'LA SIRENA'!I13+RAICEROS!I13+CONTADERO!I13+'LA UNIÓN'!I13+ARENOSA!I13+'COLA DE PATO'!I13+'LA FRAGUA'!I13+PALMICHAL!I13+CARAÑO!I13+FÁTIMA!I13+'CAÑO DE HOYO'!I13+'LAS RIVERAS'!I13+'BAJO VIJAGUAL'!I13+VIJAGUAL!I14</f>
        <v>4</v>
      </c>
      <c r="J13" s="10">
        <f>'LA RAYA'!J13+MORROCOY!J13+'SIMON BOLIVAR'!J13+'LA CIENAGA'!J13+'LA SIRENA'!J13+RAICEROS!J13+CONTADERO!J13+'LA UNIÓN'!J13+ARENOSA!J13+'COLA DE PATO'!J13+'LA FRAGUA'!J13+PALMICHAL!J13+CARAÑO!J13+FÁTIMA!J13+'CAÑO DE HOYO'!J13+'LAS RIVERAS'!J13+'BAJO VIJAGUAL'!J13+VIJAGUAL!J14</f>
        <v>0</v>
      </c>
      <c r="K13" s="10">
        <f>'LA RAYA'!K13+MORROCOY!K13+'SIMON BOLIVAR'!K13+'LA CIENAGA'!K13+'LA SIRENA'!K13+RAICEROS!K13+CONTADERO!K13+'LA UNIÓN'!K13+ARENOSA!K13+'COLA DE PATO'!K13+'LA FRAGUA'!K13+PALMICHAL!K13+CARAÑO!K13+FÁTIMA!K13+'CAÑO DE HOYO'!K13+'LAS RIVERAS'!K13+'BAJO VIJAGUAL'!K13+VIJAGUAL!K14</f>
        <v>1</v>
      </c>
      <c r="L13" s="10">
        <f>'LA RAYA'!L13+MORROCOY!L13+'SIMON BOLIVAR'!L13+'LA CIENAGA'!L13+'LA SIRENA'!L13+RAICEROS!L13+CONTADERO!L13+'LA UNIÓN'!L13+ARENOSA!L13+'COLA DE PATO'!L13+'LA FRAGUA'!L13+PALMICHAL!L13+CARAÑO!L13+FÁTIMA!L13+'CAÑO DE HOYO'!L13+'LAS RIVERAS'!L13+'BAJO VIJAGUAL'!L13+VIJAGUAL!L14</f>
        <v>1</v>
      </c>
      <c r="M13" s="18">
        <f t="shared" ref="M13:N13" si="0">SUM(E13,G13,I13,K13)</f>
        <v>25</v>
      </c>
      <c r="N13" s="18">
        <f t="shared" si="0"/>
        <v>14</v>
      </c>
    </row>
    <row r="14" spans="2:14">
      <c r="B14" s="67"/>
      <c r="C14" s="68"/>
      <c r="D14" s="10" t="s">
        <v>21</v>
      </c>
      <c r="E14" s="19">
        <f t="shared" ref="E14:L14" si="1">E13</f>
        <v>20</v>
      </c>
      <c r="F14" s="19">
        <f t="shared" si="1"/>
        <v>13</v>
      </c>
      <c r="G14" s="19">
        <f t="shared" si="1"/>
        <v>0</v>
      </c>
      <c r="H14" s="19">
        <f t="shared" si="1"/>
        <v>0</v>
      </c>
      <c r="I14" s="19">
        <f t="shared" si="1"/>
        <v>4</v>
      </c>
      <c r="J14" s="19">
        <f t="shared" si="1"/>
        <v>0</v>
      </c>
      <c r="K14" s="19">
        <f t="shared" si="1"/>
        <v>1</v>
      </c>
      <c r="L14" s="19">
        <f t="shared" si="1"/>
        <v>1</v>
      </c>
      <c r="M14" s="18">
        <f t="shared" ref="M14:N14" si="2">SUM(M13)</f>
        <v>25</v>
      </c>
      <c r="N14" s="18">
        <f t="shared" si="2"/>
        <v>14</v>
      </c>
    </row>
    <row r="15" spans="2:14">
      <c r="B15" s="79" t="s">
        <v>22</v>
      </c>
      <c r="C15" s="64"/>
      <c r="D15" s="10" t="s">
        <v>23</v>
      </c>
      <c r="E15" s="10">
        <f>'LA RAYA'!E15+MORROCOY!E15+'SIMON BOLIVAR'!E15+'LA CIENAGA'!E15+'LA SIRENA'!E15+RAICEROS!E15+CONTADERO!E16+'LA UNIÓN'!E15+ARENOSA!E15+'COLA DE PATO'!E15+'LA FRAGUA'!E15+PALMICHAL!E15+CARAÑO!E15+FÁTIMA!E15+'CAÑO DE HOYO'!E15+'LAS RIVERAS'!E15+'BAJO VIJAGUAL'!E15+VIJAGUAL!E16</f>
        <v>15</v>
      </c>
      <c r="F15" s="10">
        <f>'LA RAYA'!F15+MORROCOY!F15+'SIMON BOLIVAR'!F15+'LA CIENAGA'!F15+'LA SIRENA'!F15+RAICEROS!F15+CONTADERO!F16+'LA UNIÓN'!F15+ARENOSA!F15+'COLA DE PATO'!F15+'LA FRAGUA'!F15+PALMICHAL!F15+CARAÑO!F15+FÁTIMA!F15+'CAÑO DE HOYO'!F15+'LAS RIVERAS'!F15+'BAJO VIJAGUAL'!F15+VIJAGUAL!F16</f>
        <v>18</v>
      </c>
      <c r="G15" s="10">
        <f>'LA RAYA'!G15+MORROCOY!G15+'SIMON BOLIVAR'!G15+'LA CIENAGA'!G15+'LA SIRENA'!G15+RAICEROS!G15+CONTADERO!G16+'LA UNIÓN'!G15+ARENOSA!G15+'COLA DE PATO'!G15+'LA FRAGUA'!G15+PALMICHAL!G15+CARAÑO!G15+FÁTIMA!G15+'CAÑO DE HOYO'!G15+'LAS RIVERAS'!G15+'BAJO VIJAGUAL'!G15+VIJAGUAL!G16</f>
        <v>2</v>
      </c>
      <c r="H15" s="10">
        <f>'LA RAYA'!H15+MORROCOY!H15+'SIMON BOLIVAR'!H15+'LA CIENAGA'!H15+'LA SIRENA'!H15+RAICEROS!H15+CONTADERO!H16+'LA UNIÓN'!H15+ARENOSA!H15+'COLA DE PATO'!H15+'LA FRAGUA'!H15+PALMICHAL!H15+CARAÑO!H15+FÁTIMA!H15+'CAÑO DE HOYO'!H15+'LAS RIVERAS'!H15+'BAJO VIJAGUAL'!H15+VIJAGUAL!H16</f>
        <v>2</v>
      </c>
      <c r="I15" s="10">
        <f>'LA RAYA'!I15+MORROCOY!I15+'SIMON BOLIVAR'!I15+'LA CIENAGA'!I15+'LA SIRENA'!I15+RAICEROS!I15+CONTADERO!I16+'LA UNIÓN'!I15+ARENOSA!I15+'COLA DE PATO'!I15+'LA FRAGUA'!I15+PALMICHAL!I15+CARAÑO!I15+FÁTIMA!I15+'CAÑO DE HOYO'!I15+'LAS RIVERAS'!I15+'BAJO VIJAGUAL'!I15+VIJAGUAL!I16</f>
        <v>1</v>
      </c>
      <c r="J15" s="10">
        <f>'LA RAYA'!J15+MORROCOY!J15+'SIMON BOLIVAR'!J15+'LA CIENAGA'!J15+'LA SIRENA'!J15+RAICEROS!J15+CONTADERO!J16+'LA UNIÓN'!J15+ARENOSA!J15+'COLA DE PATO'!J15+'LA FRAGUA'!J15+PALMICHAL!J15+CARAÑO!J15+FÁTIMA!J15+'CAÑO DE HOYO'!J15+'LAS RIVERAS'!J15+'BAJO VIJAGUAL'!J15+VIJAGUAL!J16</f>
        <v>0</v>
      </c>
      <c r="K15" s="10">
        <f>'LA RAYA'!K15+MORROCOY!K15+'SIMON BOLIVAR'!K15+'LA CIENAGA'!K15+'LA SIRENA'!K15+RAICEROS!K15+CONTADERO!K16+'LA UNIÓN'!K15+ARENOSA!K15+'COLA DE PATO'!K15+'LA FRAGUA'!K15+PALMICHAL!K15+CARAÑO!K15+FÁTIMA!K15+'CAÑO DE HOYO'!K15+'LAS RIVERAS'!K15+'BAJO VIJAGUAL'!K15+VIJAGUAL!K16</f>
        <v>2</v>
      </c>
      <c r="L15" s="10">
        <f>'LA RAYA'!L15+MORROCOY!L15+'SIMON BOLIVAR'!L15+'LA CIENAGA'!L15+'LA SIRENA'!L15+RAICEROS!L15+CONTADERO!L16+'LA UNIÓN'!L15+ARENOSA!L15+'COLA DE PATO'!L15+'LA FRAGUA'!L15+PALMICHAL!L15+CARAÑO!L15+FÁTIMA!L15+'CAÑO DE HOYO'!L15+'LAS RIVERAS'!L15+'BAJO VIJAGUAL'!L15+VIJAGUAL!L16</f>
        <v>1</v>
      </c>
      <c r="M15" s="18">
        <f t="shared" ref="M15:N15" si="3">SUM(E15,G15,I15,K15)</f>
        <v>20</v>
      </c>
      <c r="N15" s="18">
        <f t="shared" si="3"/>
        <v>21</v>
      </c>
    </row>
    <row r="16" spans="2:14">
      <c r="B16" s="65"/>
      <c r="C16" s="66"/>
      <c r="D16" s="10" t="s">
        <v>24</v>
      </c>
      <c r="E16" s="10">
        <f>'LA RAYA'!E16+MORROCOY!E16+'SIMON BOLIVAR'!E16+'LA CIENAGA'!E16+'LA SIRENA'!E16+RAICEROS!E16+CONTADERO!E17+'LA UNIÓN'!E16+ARENOSA!E16+'COLA DE PATO'!E16+'LA FRAGUA'!E16+PALMICHAL!E16+CARAÑO!E16+FÁTIMA!E16+'CAÑO DE HOYO'!E16+'LAS RIVERAS'!E16+'BAJO VIJAGUAL'!E16+VIJAGUAL!E17</f>
        <v>24</v>
      </c>
      <c r="F16" s="10">
        <f>'LA RAYA'!F16+MORROCOY!F16+'SIMON BOLIVAR'!F16+'LA CIENAGA'!F16+'LA SIRENA'!F16+RAICEROS!F16+CONTADERO!F17+'LA UNIÓN'!F16+ARENOSA!F16+'COLA DE PATO'!F16+'LA FRAGUA'!F16+PALMICHAL!F16+CARAÑO!F16+FÁTIMA!F16+'CAÑO DE HOYO'!F16+'LAS RIVERAS'!F16+'BAJO VIJAGUAL'!F16+VIJAGUAL!F17</f>
        <v>18</v>
      </c>
      <c r="G16" s="10">
        <f>'LA RAYA'!G16+MORROCOY!G16+'SIMON BOLIVAR'!G16+'LA CIENAGA'!G16+'LA SIRENA'!G16+RAICEROS!G16+CONTADERO!G17+'LA UNIÓN'!G16+ARENOSA!G16+'COLA DE PATO'!G16+'LA FRAGUA'!G16+PALMICHAL!G16+CARAÑO!G16+FÁTIMA!G16+'CAÑO DE HOYO'!G16+'LAS RIVERAS'!G16+'BAJO VIJAGUAL'!G16+VIJAGUAL!G17</f>
        <v>2</v>
      </c>
      <c r="H16" s="10">
        <f>'LA RAYA'!H16+MORROCOY!H16+'SIMON BOLIVAR'!H16+'LA CIENAGA'!H16+'LA SIRENA'!H16+RAICEROS!H16+CONTADERO!H17+'LA UNIÓN'!H16+ARENOSA!H16+'COLA DE PATO'!H16+'LA FRAGUA'!H16+PALMICHAL!H16+CARAÑO!H16+FÁTIMA!H16+'CAÑO DE HOYO'!H16+'LAS RIVERAS'!H16+'BAJO VIJAGUAL'!H16+VIJAGUAL!H17</f>
        <v>2</v>
      </c>
      <c r="I16" s="10">
        <f>'LA RAYA'!I16+MORROCOY!I16+'SIMON BOLIVAR'!I16+'LA CIENAGA'!I16+'LA SIRENA'!I16+RAICEROS!I16+CONTADERO!I17+'LA UNIÓN'!I16+ARENOSA!I16+'COLA DE PATO'!I16+'LA FRAGUA'!I16+PALMICHAL!I16+CARAÑO!I16+FÁTIMA!I16+'CAÑO DE HOYO'!I16+'LAS RIVERAS'!I16+'BAJO VIJAGUAL'!I16+VIJAGUAL!I17</f>
        <v>1</v>
      </c>
      <c r="J16" s="10">
        <f>'LA RAYA'!J16+MORROCOY!J16+'SIMON BOLIVAR'!J16+'LA CIENAGA'!J16+'LA SIRENA'!J16+RAICEROS!J16+CONTADERO!J17+'LA UNIÓN'!J16+ARENOSA!J16+'COLA DE PATO'!J16+'LA FRAGUA'!J16+PALMICHAL!J16+CARAÑO!J16+FÁTIMA!J16+'CAÑO DE HOYO'!J16+'LAS RIVERAS'!J16+'BAJO VIJAGUAL'!J16+VIJAGUAL!J17</f>
        <v>0</v>
      </c>
      <c r="K16" s="10">
        <f>'LA RAYA'!K16+MORROCOY!K16+'SIMON BOLIVAR'!K16+'LA CIENAGA'!K16+'LA SIRENA'!K16+RAICEROS!K16+CONTADERO!K17+'LA UNIÓN'!K16+ARENOSA!K16+'COLA DE PATO'!K16+'LA FRAGUA'!K16+PALMICHAL!K16+CARAÑO!K16+FÁTIMA!K16+'CAÑO DE HOYO'!K16+'LAS RIVERAS'!K16+'BAJO VIJAGUAL'!K16+VIJAGUAL!K17</f>
        <v>0</v>
      </c>
      <c r="L16" s="10">
        <f>'LA RAYA'!L16+MORROCOY!L16+'SIMON BOLIVAR'!L16+'LA CIENAGA'!L16+'LA SIRENA'!L16+RAICEROS!L16+CONTADERO!L17+'LA UNIÓN'!L16+ARENOSA!L16+'COLA DE PATO'!L16+'LA FRAGUA'!L16+PALMICHAL!L16+CARAÑO!L16+FÁTIMA!L16+'CAÑO DE HOYO'!L16+'LAS RIVERAS'!L16+'BAJO VIJAGUAL'!L16+VIJAGUAL!L17</f>
        <v>0</v>
      </c>
      <c r="M16" s="18">
        <f t="shared" ref="M16:N16" si="4">SUM(E16,G16,I16,K16)</f>
        <v>27</v>
      </c>
      <c r="N16" s="18">
        <f t="shared" si="4"/>
        <v>20</v>
      </c>
    </row>
    <row r="17" spans="2:18">
      <c r="B17" s="65"/>
      <c r="C17" s="66"/>
      <c r="D17" s="10" t="s">
        <v>25</v>
      </c>
      <c r="E17" s="10">
        <f>'LA RAYA'!E17+MORROCOY!E17+'SIMON BOLIVAR'!E17+'LA CIENAGA'!E17+'LA SIRENA'!E17+RAICEROS!E17+CONTADERO!E18+'LA UNIÓN'!E17+ARENOSA!E17+'COLA DE PATO'!E17+'LA FRAGUA'!E17+PALMICHAL!E17+CARAÑO!E17+FÁTIMA!E17+'CAÑO DE HOYO'!E17+'LAS RIVERAS'!E17+'BAJO VIJAGUAL'!E17+VIJAGUAL!E18</f>
        <v>26</v>
      </c>
      <c r="F17" s="10">
        <f>'LA RAYA'!F17+MORROCOY!F17+'SIMON BOLIVAR'!F17+'LA CIENAGA'!F17+'LA SIRENA'!F17+RAICEROS!F17+CONTADERO!F18+'LA UNIÓN'!F17+ARENOSA!F17+'COLA DE PATO'!F17+'LA FRAGUA'!F17+PALMICHAL!F17+CARAÑO!F17+FÁTIMA!F17+'CAÑO DE HOYO'!F17+'LAS RIVERAS'!F17+'BAJO VIJAGUAL'!F17+VIJAGUAL!F18</f>
        <v>15</v>
      </c>
      <c r="G17" s="10">
        <f>'LA RAYA'!G17+MORROCOY!G17+'SIMON BOLIVAR'!G17+'LA CIENAGA'!G17+'LA SIRENA'!G17+RAICEROS!G17+CONTADERO!G18+'LA UNIÓN'!G17+ARENOSA!G17+'COLA DE PATO'!G17+'LA FRAGUA'!G17+PALMICHAL!G17+CARAÑO!G17+FÁTIMA!G17+'CAÑO DE HOYO'!G17+'LAS RIVERAS'!G17+'BAJO VIJAGUAL'!G17+VIJAGUAL!G18</f>
        <v>2</v>
      </c>
      <c r="H17" s="10">
        <f>'LA RAYA'!H17+MORROCOY!H17+'SIMON BOLIVAR'!H17+'LA CIENAGA'!H17+'LA SIRENA'!H17+RAICEROS!H17+CONTADERO!H18+'LA UNIÓN'!H17+ARENOSA!H17+'COLA DE PATO'!H17+'LA FRAGUA'!H17+PALMICHAL!H17+CARAÑO!H17+FÁTIMA!H17+'CAÑO DE HOYO'!H17+'LAS RIVERAS'!H17+'BAJO VIJAGUAL'!H17+VIJAGUAL!H18</f>
        <v>0</v>
      </c>
      <c r="I17" s="10">
        <f>'LA RAYA'!I17+MORROCOY!I17+'SIMON BOLIVAR'!I17+'LA CIENAGA'!I17+'LA SIRENA'!I17+RAICEROS!I17+CONTADERO!I18+'LA UNIÓN'!I17+ARENOSA!I17+'COLA DE PATO'!I17+'LA FRAGUA'!I17+PALMICHAL!I17+CARAÑO!I17+FÁTIMA!I17+'CAÑO DE HOYO'!I17+'LAS RIVERAS'!I17+'BAJO VIJAGUAL'!I17+VIJAGUAL!I18</f>
        <v>3</v>
      </c>
      <c r="J17" s="10">
        <f>'LA RAYA'!J17+MORROCOY!J17+'SIMON BOLIVAR'!J17+'LA CIENAGA'!J17+'LA SIRENA'!J17+RAICEROS!J17+CONTADERO!J18+'LA UNIÓN'!J17+ARENOSA!J17+'COLA DE PATO'!J17+'LA FRAGUA'!J17+PALMICHAL!J17+CARAÑO!J17+FÁTIMA!J17+'CAÑO DE HOYO'!J17+'LAS RIVERAS'!J17+'BAJO VIJAGUAL'!J17+VIJAGUAL!J18</f>
        <v>0</v>
      </c>
      <c r="K17" s="10">
        <f>'LA RAYA'!K17+MORROCOY!K17+'SIMON BOLIVAR'!K17+'LA CIENAGA'!K17+'LA SIRENA'!K17+RAICEROS!K17+CONTADERO!K18+'LA UNIÓN'!K17+ARENOSA!K17+'COLA DE PATO'!K17+'LA FRAGUA'!K17+PALMICHAL!K17+CARAÑO!K17+FÁTIMA!K17+'CAÑO DE HOYO'!K17+'LAS RIVERAS'!K17+'BAJO VIJAGUAL'!K17+VIJAGUAL!K18</f>
        <v>0</v>
      </c>
      <c r="L17" s="10">
        <f>'LA RAYA'!L17+MORROCOY!L17+'SIMON BOLIVAR'!L17+'LA CIENAGA'!L17+'LA SIRENA'!L17+RAICEROS!L17+CONTADERO!L18+'LA UNIÓN'!L17+ARENOSA!L17+'COLA DE PATO'!L17+'LA FRAGUA'!L17+PALMICHAL!L17+CARAÑO!L17+FÁTIMA!L17+'CAÑO DE HOYO'!L17+'LAS RIVERAS'!L17+'BAJO VIJAGUAL'!L17+VIJAGUAL!L18</f>
        <v>0</v>
      </c>
      <c r="M17" s="18">
        <f t="shared" ref="M17:N17" si="5">SUM(E17,G17,I17,K17)</f>
        <v>31</v>
      </c>
      <c r="N17" s="18">
        <f t="shared" si="5"/>
        <v>15</v>
      </c>
    </row>
    <row r="18" spans="2:18">
      <c r="B18" s="65"/>
      <c r="C18" s="66"/>
      <c r="D18" s="10" t="s">
        <v>26</v>
      </c>
      <c r="E18" s="10">
        <f>'LA RAYA'!E18+MORROCOY!E18+'SIMON BOLIVAR'!E18+'LA CIENAGA'!E18+'LA SIRENA'!E18+RAICEROS!E18+CONTADERO!E19+'LA UNIÓN'!E18+ARENOSA!E18+'COLA DE PATO'!E18+'LA FRAGUA'!E18+PALMICHAL!E18+CARAÑO!E18+FÁTIMA!E18+'CAÑO DE HOYO'!E18+'LAS RIVERAS'!E18+'BAJO VIJAGUAL'!E18+VIJAGUAL!E19</f>
        <v>9</v>
      </c>
      <c r="F18" s="10">
        <f>'LA RAYA'!F18+MORROCOY!F18+'SIMON BOLIVAR'!F18+'LA CIENAGA'!F18+'LA SIRENA'!F18+RAICEROS!F18+CONTADERO!F19+'LA UNIÓN'!F18+ARENOSA!F18+'COLA DE PATO'!F18+'LA FRAGUA'!F18+PALMICHAL!F18+CARAÑO!F18+FÁTIMA!F18+'CAÑO DE HOYO'!F18+'LAS RIVERAS'!F18+'BAJO VIJAGUAL'!F18+VIJAGUAL!F19</f>
        <v>13</v>
      </c>
      <c r="G18" s="10">
        <f>'LA RAYA'!G18+MORROCOY!G18+'SIMON BOLIVAR'!G18+'LA CIENAGA'!G18+'LA SIRENA'!G18+RAICEROS!G18+CONTADERO!G19+'LA UNIÓN'!G18+ARENOSA!G18+'COLA DE PATO'!G18+'LA FRAGUA'!G18+PALMICHAL!G18+CARAÑO!G18+FÁTIMA!G18+'CAÑO DE HOYO'!G18+'LAS RIVERAS'!G18+'BAJO VIJAGUAL'!G18+VIJAGUAL!G19</f>
        <v>1</v>
      </c>
      <c r="H18" s="10">
        <f>'LA RAYA'!H18+MORROCOY!H18+'SIMON BOLIVAR'!H18+'LA CIENAGA'!H18+'LA SIRENA'!H18+RAICEROS!H18+CONTADERO!H19+'LA UNIÓN'!H18+ARENOSA!H18+'COLA DE PATO'!H18+'LA FRAGUA'!H18+PALMICHAL!H18+CARAÑO!H18+FÁTIMA!H18+'CAÑO DE HOYO'!H18+'LAS RIVERAS'!H18+'BAJO VIJAGUAL'!H18+VIJAGUAL!H19</f>
        <v>0</v>
      </c>
      <c r="I18" s="10">
        <f>'LA RAYA'!I18+MORROCOY!I18+'SIMON BOLIVAR'!I18+'LA CIENAGA'!I18+'LA SIRENA'!I18+RAICEROS!I18+CONTADERO!I19+'LA UNIÓN'!I18+ARENOSA!I18+'COLA DE PATO'!I18+'LA FRAGUA'!I18+PALMICHAL!I18+CARAÑO!I18+FÁTIMA!I18+'CAÑO DE HOYO'!I18+'LAS RIVERAS'!I18+'BAJO VIJAGUAL'!I18+VIJAGUAL!I19</f>
        <v>0</v>
      </c>
      <c r="J18" s="10">
        <f>'LA RAYA'!J18+MORROCOY!J18+'SIMON BOLIVAR'!J18+'LA CIENAGA'!J18+'LA SIRENA'!J18+RAICEROS!J18+CONTADERO!J19+'LA UNIÓN'!J18+ARENOSA!J18+'COLA DE PATO'!J18+'LA FRAGUA'!J18+PALMICHAL!J18+CARAÑO!J18+FÁTIMA!J18+'CAÑO DE HOYO'!J18+'LAS RIVERAS'!J18+'BAJO VIJAGUAL'!J18+VIJAGUAL!J19</f>
        <v>0</v>
      </c>
      <c r="K18" s="10">
        <f>'LA RAYA'!K18+MORROCOY!K18+'SIMON BOLIVAR'!K18+'LA CIENAGA'!K18+'LA SIRENA'!K18+RAICEROS!K18+CONTADERO!K19+'LA UNIÓN'!K18+ARENOSA!K18+'COLA DE PATO'!K18+'LA FRAGUA'!K18+PALMICHAL!K18+CARAÑO!K18+FÁTIMA!K18+'CAÑO DE HOYO'!K18+'LAS RIVERAS'!K18+'BAJO VIJAGUAL'!K18+VIJAGUAL!K19</f>
        <v>1</v>
      </c>
      <c r="L18" s="10">
        <f>'LA RAYA'!L18+MORROCOY!L18+'SIMON BOLIVAR'!L18+'LA CIENAGA'!L18+'LA SIRENA'!L18+RAICEROS!L18+CONTADERO!L19+'LA UNIÓN'!L18+ARENOSA!L18+'COLA DE PATO'!L18+'LA FRAGUA'!L18+PALMICHAL!L18+CARAÑO!L18+FÁTIMA!L18+'CAÑO DE HOYO'!L18+'LAS RIVERAS'!L18+'BAJO VIJAGUAL'!L18+VIJAGUAL!L19</f>
        <v>0</v>
      </c>
      <c r="M18" s="18">
        <f t="shared" ref="M18:N18" si="6">SUM(E18,G18,I18,K18)</f>
        <v>11</v>
      </c>
      <c r="N18" s="18">
        <f t="shared" si="6"/>
        <v>13</v>
      </c>
    </row>
    <row r="19" spans="2:18">
      <c r="B19" s="65"/>
      <c r="C19" s="66"/>
      <c r="D19" s="10" t="s">
        <v>27</v>
      </c>
      <c r="E19" s="10">
        <f>'LA RAYA'!E19+MORROCOY!E19+'SIMON BOLIVAR'!E19+'LA CIENAGA'!E19+'LA SIRENA'!E19+RAICEROS!E19+CONTADERO!E20+'LA UNIÓN'!E19+ARENOSA!E19+'COLA DE PATO'!E19+'LA FRAGUA'!E19+PALMICHAL!E19+CARAÑO!E19+FÁTIMA!E19+'CAÑO DE HOYO'!E19+'LAS RIVERAS'!E19+'BAJO VIJAGUAL'!E19+VIJAGUAL!E20</f>
        <v>19</v>
      </c>
      <c r="F19" s="10">
        <f>'LA RAYA'!F19+MORROCOY!F19+'SIMON BOLIVAR'!F19+'LA CIENAGA'!F19+'LA SIRENA'!F19+RAICEROS!F19+CONTADERO!F20+'LA UNIÓN'!F19+ARENOSA!F19+'COLA DE PATO'!F19+'LA FRAGUA'!F19+PALMICHAL!F19+CARAÑO!F19+FÁTIMA!F19+'CAÑO DE HOYO'!F19+'LAS RIVERAS'!F19+'BAJO VIJAGUAL'!F19+VIJAGUAL!F20</f>
        <v>15</v>
      </c>
      <c r="G19" s="10">
        <f>'LA RAYA'!G19+MORROCOY!G19+'SIMON BOLIVAR'!G19+'LA CIENAGA'!G19+'LA SIRENA'!G19+RAICEROS!G19+CONTADERO!G20+'LA UNIÓN'!G19+ARENOSA!G19+'COLA DE PATO'!G19+'LA FRAGUA'!G19+PALMICHAL!G19+CARAÑO!G19+FÁTIMA!G19+'CAÑO DE HOYO'!G19+'LAS RIVERAS'!G19+'BAJO VIJAGUAL'!G19+VIJAGUAL!G20</f>
        <v>0</v>
      </c>
      <c r="H19" s="10">
        <f>'LA RAYA'!H19+MORROCOY!H19+'SIMON BOLIVAR'!H19+'LA CIENAGA'!H19+'LA SIRENA'!H19+RAICEROS!H19+CONTADERO!H20+'LA UNIÓN'!H19+ARENOSA!H19+'COLA DE PATO'!H19+'LA FRAGUA'!H19+PALMICHAL!H19+CARAÑO!H19+FÁTIMA!H19+'CAÑO DE HOYO'!H19+'LAS RIVERAS'!H19+'BAJO VIJAGUAL'!H19+VIJAGUAL!H20</f>
        <v>0</v>
      </c>
      <c r="I19" s="10">
        <f>'LA RAYA'!I19+MORROCOY!I19+'SIMON BOLIVAR'!I19+'LA CIENAGA'!I19+'LA SIRENA'!I19+RAICEROS!I19+CONTADERO!I20+'LA UNIÓN'!I19+ARENOSA!I19+'COLA DE PATO'!I19+'LA FRAGUA'!I19+PALMICHAL!I19+CARAÑO!I19+FÁTIMA!I19+'CAÑO DE HOYO'!I19+'LAS RIVERAS'!I19+'BAJO VIJAGUAL'!I19+VIJAGUAL!I20</f>
        <v>1</v>
      </c>
      <c r="J19" s="10">
        <f>'LA RAYA'!J19+MORROCOY!J19+'SIMON BOLIVAR'!J19+'LA CIENAGA'!J19+'LA SIRENA'!J19+RAICEROS!J19+CONTADERO!J20+'LA UNIÓN'!J19+ARENOSA!J19+'COLA DE PATO'!J19+'LA FRAGUA'!J19+PALMICHAL!J19+CARAÑO!J19+FÁTIMA!J19+'CAÑO DE HOYO'!J19+'LAS RIVERAS'!J19+'BAJO VIJAGUAL'!J19+VIJAGUAL!J20</f>
        <v>1</v>
      </c>
      <c r="K19" s="10">
        <f>'LA RAYA'!K19+MORROCOY!K19+'SIMON BOLIVAR'!K19+'LA CIENAGA'!K19+'LA SIRENA'!K19+RAICEROS!K19+CONTADERO!K20+'LA UNIÓN'!K19+ARENOSA!K19+'COLA DE PATO'!K19+'LA FRAGUA'!K19+PALMICHAL!K19+CARAÑO!K19+FÁTIMA!K19+'CAÑO DE HOYO'!K19+'LAS RIVERAS'!K19+'BAJO VIJAGUAL'!K19+VIJAGUAL!K20</f>
        <v>0</v>
      </c>
      <c r="L19" s="10">
        <f>'LA RAYA'!L19+MORROCOY!L19+'SIMON BOLIVAR'!L19+'LA CIENAGA'!L19+'LA SIRENA'!L19+RAICEROS!L19+CONTADERO!L20+'LA UNIÓN'!L19+ARENOSA!L19+'COLA DE PATO'!L19+'LA FRAGUA'!L19+PALMICHAL!L19+CARAÑO!L19+FÁTIMA!L19+'CAÑO DE HOYO'!L19+'LAS RIVERAS'!L19+'BAJO VIJAGUAL'!L19+VIJAGUAL!L20</f>
        <v>0</v>
      </c>
      <c r="M19" s="18">
        <f t="shared" ref="M19:N19" si="7">SUM(E19,G19,I19,K19)</f>
        <v>20</v>
      </c>
      <c r="N19" s="18">
        <f t="shared" si="7"/>
        <v>16</v>
      </c>
    </row>
    <row r="20" spans="2:18">
      <c r="B20" s="67"/>
      <c r="C20" s="68"/>
      <c r="D20" s="10" t="s">
        <v>21</v>
      </c>
      <c r="E20" s="19">
        <f t="shared" ref="E20:N20" si="8">SUM(E15:E19)</f>
        <v>93</v>
      </c>
      <c r="F20" s="19">
        <f t="shared" si="8"/>
        <v>79</v>
      </c>
      <c r="G20" s="19">
        <f t="shared" si="8"/>
        <v>7</v>
      </c>
      <c r="H20" s="19">
        <f t="shared" si="8"/>
        <v>4</v>
      </c>
      <c r="I20" s="19">
        <f t="shared" si="8"/>
        <v>6</v>
      </c>
      <c r="J20" s="19">
        <f t="shared" si="8"/>
        <v>1</v>
      </c>
      <c r="K20" s="19">
        <f t="shared" si="8"/>
        <v>3</v>
      </c>
      <c r="L20" s="19">
        <f t="shared" si="8"/>
        <v>1</v>
      </c>
      <c r="M20" s="18">
        <f t="shared" si="8"/>
        <v>109</v>
      </c>
      <c r="N20" s="18">
        <f t="shared" si="8"/>
        <v>85</v>
      </c>
    </row>
    <row r="21" spans="2:18" ht="15.75" customHeight="1">
      <c r="B21" s="79" t="s">
        <v>28</v>
      </c>
      <c r="C21" s="64"/>
      <c r="D21" s="10" t="s">
        <v>29</v>
      </c>
      <c r="E21" s="10">
        <f>'LA RAYA'!E21+MORROCOY!E21+'SIMON BOLIVAR'!E21+'LA CIENAGA'!E21+'LA SIRENA'!E21+RAICEROS!E21+CONTADERO!E22+'LA UNIÓN'!E21+ARENOSA!E21+'COLA DE PATO'!E21+'LA FRAGUA'!E21+PALMICHAL!E21+CARAÑO!E21+FÁTIMA!E21+'CAÑO DE HOYO'!E21+'LAS RIVERAS'!E21+'BAJO VIJAGUAL'!E21+VIJAGUAL!E22</f>
        <v>7</v>
      </c>
      <c r="F21" s="10">
        <f>'LA RAYA'!F21+MORROCOY!F21+'SIMON BOLIVAR'!F21+'LA CIENAGA'!F21+'LA SIRENA'!F21+RAICEROS!F21+CONTADERO!F22+'LA UNIÓN'!F21+ARENOSA!F21+'COLA DE PATO'!F21+'LA FRAGUA'!F21+PALMICHAL!F21+CARAÑO!F21+FÁTIMA!F21+'CAÑO DE HOYO'!F21+'LAS RIVERAS'!F21+'BAJO VIJAGUAL'!F21+VIJAGUAL!F22</f>
        <v>12</v>
      </c>
      <c r="G21" s="10">
        <f>'LA RAYA'!G21+MORROCOY!G21+'SIMON BOLIVAR'!G21+'LA CIENAGA'!G21+'LA SIRENA'!G21+RAICEROS!G21+CONTADERO!G22+'LA UNIÓN'!G21+ARENOSA!G21+'COLA DE PATO'!G21+'LA FRAGUA'!G21+PALMICHAL!G21+CARAÑO!G21+FÁTIMA!G21+'CAÑO DE HOYO'!G21+'LAS RIVERAS'!G21+'BAJO VIJAGUAL'!G21+VIJAGUAL!G22</f>
        <v>0</v>
      </c>
      <c r="H21" s="10">
        <f>'LA RAYA'!H21+MORROCOY!H21+'SIMON BOLIVAR'!H21+'LA CIENAGA'!H21+'LA SIRENA'!H21+RAICEROS!H21+CONTADERO!H22+'LA UNIÓN'!H21+ARENOSA!H21+'COLA DE PATO'!H21+'LA FRAGUA'!H21+PALMICHAL!H21+CARAÑO!H21+FÁTIMA!H21+'CAÑO DE HOYO'!H21+'LAS RIVERAS'!H21+'BAJO VIJAGUAL'!H21+VIJAGUAL!H22</f>
        <v>0</v>
      </c>
      <c r="I21" s="10">
        <f>'LA RAYA'!I21+MORROCOY!I21+'SIMON BOLIVAR'!I21+'LA CIENAGA'!I21+'LA SIRENA'!I21+RAICEROS!I21+CONTADERO!I22+'LA UNIÓN'!I21+ARENOSA!I21+'COLA DE PATO'!I21+'LA FRAGUA'!I21+PALMICHAL!I21+CARAÑO!I21+FÁTIMA!I21+'CAÑO DE HOYO'!I21+'LAS RIVERAS'!I21+'BAJO VIJAGUAL'!I21+VIJAGUAL!I22</f>
        <v>0</v>
      </c>
      <c r="J21" s="10">
        <f>'LA RAYA'!J21+MORROCOY!J21+'SIMON BOLIVAR'!J21+'LA CIENAGA'!J21+'LA SIRENA'!J21+RAICEROS!J21+CONTADERO!J22+'LA UNIÓN'!J21+ARENOSA!J21+'COLA DE PATO'!J21+'LA FRAGUA'!J21+PALMICHAL!J21+CARAÑO!J21+FÁTIMA!J21+'CAÑO DE HOYO'!J21+'LAS RIVERAS'!J21+'BAJO VIJAGUAL'!J21+VIJAGUAL!J22</f>
        <v>0</v>
      </c>
      <c r="K21" s="10">
        <f>'LA RAYA'!K21+MORROCOY!K21+'SIMON BOLIVAR'!K21+'LA CIENAGA'!K21+'LA SIRENA'!K21+RAICEROS!K21+CONTADERO!K22+'LA UNIÓN'!K21+ARENOSA!K21+'COLA DE PATO'!K21+'LA FRAGUA'!K21+PALMICHAL!K21+CARAÑO!K21+FÁTIMA!K21+'CAÑO DE HOYO'!K21+'LAS RIVERAS'!K21+'BAJO VIJAGUAL'!K21+VIJAGUAL!K22</f>
        <v>1</v>
      </c>
      <c r="L21" s="10">
        <f>'LA RAYA'!L21+MORROCOY!L21+'SIMON BOLIVAR'!L21+'LA CIENAGA'!L21+'LA SIRENA'!L21+RAICEROS!L21+CONTADERO!L22+'LA UNIÓN'!L21+ARENOSA!L21+'COLA DE PATO'!L21+'LA FRAGUA'!L21+PALMICHAL!L21+CARAÑO!L21+FÁTIMA!L21+'CAÑO DE HOYO'!L21+'LAS RIVERAS'!L21+'BAJO VIJAGUAL'!L21+VIJAGUAL!L22</f>
        <v>0</v>
      </c>
      <c r="M21" s="18">
        <f t="shared" ref="M21:N21" si="9">SUM(E21,G21,I21,K21)</f>
        <v>8</v>
      </c>
      <c r="N21" s="18">
        <f t="shared" si="9"/>
        <v>12</v>
      </c>
    </row>
    <row r="22" spans="2:18" ht="15.75" customHeight="1">
      <c r="B22" s="65"/>
      <c r="C22" s="66"/>
      <c r="D22" s="10" t="s">
        <v>30</v>
      </c>
      <c r="E22" s="10">
        <f>'LA RAYA'!E22+MORROCOY!E22+'SIMON BOLIVAR'!E22+'LA CIENAGA'!E22+'LA SIRENA'!E22+RAICEROS!E22+CONTADERO!E23+'LA UNIÓN'!E22+ARENOSA!E22+'COLA DE PATO'!E22+'LA FRAGUA'!E22+PALMICHAL!E22+CARAÑO!E22+FÁTIMA!E22+'CAÑO DE HOYO'!E22+'LAS RIVERAS'!E22+'BAJO VIJAGUAL'!E22+VIJAGUAL!E23</f>
        <v>9</v>
      </c>
      <c r="F22" s="10">
        <f>'LA RAYA'!F22+MORROCOY!F22+'SIMON BOLIVAR'!F22+'LA CIENAGA'!F22+'LA SIRENA'!F22+RAICEROS!F22+CONTADERO!F23+'LA UNIÓN'!F22+ARENOSA!F22+'COLA DE PATO'!F22+'LA FRAGUA'!F22+PALMICHAL!F22+CARAÑO!F22+FÁTIMA!F22+'CAÑO DE HOYO'!F22+'LAS RIVERAS'!F22+'BAJO VIJAGUAL'!F22+VIJAGUAL!F23</f>
        <v>2</v>
      </c>
      <c r="G22" s="10">
        <f>'LA RAYA'!G22+MORROCOY!G22+'SIMON BOLIVAR'!G22+'LA CIENAGA'!G22+'LA SIRENA'!G22+RAICEROS!G22+CONTADERO!G23+'LA UNIÓN'!G22+ARENOSA!G22+'COLA DE PATO'!G22+'LA FRAGUA'!G22+PALMICHAL!G22+CARAÑO!G22+FÁTIMA!G22+'CAÑO DE HOYO'!G22+'LAS RIVERAS'!G22+'BAJO VIJAGUAL'!G22+VIJAGUAL!G23</f>
        <v>0</v>
      </c>
      <c r="H22" s="10">
        <f>'LA RAYA'!H22+MORROCOY!H22+'SIMON BOLIVAR'!H22+'LA CIENAGA'!H22+'LA SIRENA'!H22+RAICEROS!H22+CONTADERO!H23+'LA UNIÓN'!H22+ARENOSA!H22+'COLA DE PATO'!H22+'LA FRAGUA'!H22+PALMICHAL!H22+CARAÑO!H22+FÁTIMA!H22+'CAÑO DE HOYO'!H22+'LAS RIVERAS'!H22+'BAJO VIJAGUAL'!H22+VIJAGUAL!H23</f>
        <v>0</v>
      </c>
      <c r="I22" s="10">
        <f>'LA RAYA'!I22+MORROCOY!I22+'SIMON BOLIVAR'!I22+'LA CIENAGA'!I22+'LA SIRENA'!I22+RAICEROS!I22+CONTADERO!I23+'LA UNIÓN'!I22+ARENOSA!I22+'COLA DE PATO'!I22+'LA FRAGUA'!I22+PALMICHAL!I22+CARAÑO!I22+FÁTIMA!I22+'CAÑO DE HOYO'!I22+'LAS RIVERAS'!I22+'BAJO VIJAGUAL'!I22+VIJAGUAL!I23</f>
        <v>0</v>
      </c>
      <c r="J22" s="10">
        <f>'LA RAYA'!J22+MORROCOY!J22+'SIMON BOLIVAR'!J22+'LA CIENAGA'!J22+'LA SIRENA'!J22+RAICEROS!J22+CONTADERO!J23+'LA UNIÓN'!J22+ARENOSA!J22+'COLA DE PATO'!J22+'LA FRAGUA'!J22+PALMICHAL!J22+CARAÑO!J22+FÁTIMA!J22+'CAÑO DE HOYO'!J22+'LAS RIVERAS'!J22+'BAJO VIJAGUAL'!J22+VIJAGUAL!J23</f>
        <v>0</v>
      </c>
      <c r="K22" s="10">
        <f>'LA RAYA'!K22+MORROCOY!K22+'SIMON BOLIVAR'!K22+'LA CIENAGA'!K22+'LA SIRENA'!K22+RAICEROS!K22+CONTADERO!K23+'LA UNIÓN'!K22+ARENOSA!K22+'COLA DE PATO'!K22+'LA FRAGUA'!K22+PALMICHAL!K22+CARAÑO!K22+FÁTIMA!K22+'CAÑO DE HOYO'!K22+'LAS RIVERAS'!K22+'BAJO VIJAGUAL'!K22+VIJAGUAL!K23</f>
        <v>1</v>
      </c>
      <c r="L22" s="10">
        <f>'LA RAYA'!L22+MORROCOY!L22+'SIMON BOLIVAR'!L22+'LA CIENAGA'!L22+'LA SIRENA'!L22+RAICEROS!L22+CONTADERO!L23+'LA UNIÓN'!L22+ARENOSA!L22+'COLA DE PATO'!L22+'LA FRAGUA'!L22+PALMICHAL!L22+CARAÑO!L22+FÁTIMA!L22+'CAÑO DE HOYO'!L22+'LAS RIVERAS'!L22+'BAJO VIJAGUAL'!L22+VIJAGUAL!L23</f>
        <v>2</v>
      </c>
      <c r="M22" s="18">
        <f t="shared" ref="M22:N22" si="10">SUM(E22,G22,I22,K22)</f>
        <v>10</v>
      </c>
      <c r="N22" s="18">
        <f t="shared" si="10"/>
        <v>4</v>
      </c>
    </row>
    <row r="23" spans="2:18" ht="15.75" customHeight="1">
      <c r="B23" s="65"/>
      <c r="C23" s="66"/>
      <c r="D23" s="10" t="s">
        <v>31</v>
      </c>
      <c r="E23" s="10">
        <f>'LA RAYA'!E23+MORROCOY!E23+'SIMON BOLIVAR'!E23+'LA CIENAGA'!E23+'LA SIRENA'!E23+RAICEROS!E23+CONTADERO!E24+'LA UNIÓN'!E23+ARENOSA!E23+'COLA DE PATO'!E23+'LA FRAGUA'!E23+PALMICHAL!E23+CARAÑO!E23+FÁTIMA!E23+'CAÑO DE HOYO'!E23+'LAS RIVERAS'!E23+'BAJO VIJAGUAL'!E23+VIJAGUAL!E24</f>
        <v>4</v>
      </c>
      <c r="F23" s="10">
        <f>'LA RAYA'!F23+MORROCOY!F23+'SIMON BOLIVAR'!F23+'LA CIENAGA'!F23+'LA SIRENA'!F23+RAICEROS!F23+CONTADERO!F24+'LA UNIÓN'!F23+ARENOSA!F23+'COLA DE PATO'!F23+'LA FRAGUA'!F23+PALMICHAL!F23+CARAÑO!F23+FÁTIMA!F23+'CAÑO DE HOYO'!F23+'LAS RIVERAS'!F23+'BAJO VIJAGUAL'!F23+VIJAGUAL!F24</f>
        <v>5</v>
      </c>
      <c r="G23" s="10">
        <f>'LA RAYA'!G23+MORROCOY!G23+'SIMON BOLIVAR'!G23+'LA CIENAGA'!G23+'LA SIRENA'!G23+RAICEROS!G23+CONTADERO!G24+'LA UNIÓN'!G23+ARENOSA!G23+'COLA DE PATO'!G23+'LA FRAGUA'!G23+PALMICHAL!G23+CARAÑO!G23+FÁTIMA!G23+'CAÑO DE HOYO'!G23+'LAS RIVERAS'!G23+'BAJO VIJAGUAL'!G23+VIJAGUAL!G24</f>
        <v>0</v>
      </c>
      <c r="H23" s="10">
        <f>'LA RAYA'!H23+MORROCOY!H23+'SIMON BOLIVAR'!H23+'LA CIENAGA'!H23+'LA SIRENA'!H23+RAICEROS!H23+CONTADERO!H24+'LA UNIÓN'!H23+ARENOSA!H23+'COLA DE PATO'!H23+'LA FRAGUA'!H23+PALMICHAL!H23+CARAÑO!H23+FÁTIMA!H23+'CAÑO DE HOYO'!H23+'LAS RIVERAS'!H23+'BAJO VIJAGUAL'!H23+VIJAGUAL!H24</f>
        <v>0</v>
      </c>
      <c r="I23" s="10">
        <f>'LA RAYA'!I23+MORROCOY!I23+'SIMON BOLIVAR'!I23+'LA CIENAGA'!I23+'LA SIRENA'!I23+RAICEROS!I23+CONTADERO!I24+'LA UNIÓN'!I23+ARENOSA!I23+'COLA DE PATO'!I23+'LA FRAGUA'!I23+PALMICHAL!I23+CARAÑO!I23+FÁTIMA!I23+'CAÑO DE HOYO'!I23+'LAS RIVERAS'!I23+'BAJO VIJAGUAL'!I23+VIJAGUAL!I24</f>
        <v>0</v>
      </c>
      <c r="J23" s="10">
        <f>'LA RAYA'!J23+MORROCOY!J23+'SIMON BOLIVAR'!J23+'LA CIENAGA'!J23+'LA SIRENA'!J23+RAICEROS!J23+CONTADERO!J24+'LA UNIÓN'!J23+ARENOSA!J23+'COLA DE PATO'!J23+'LA FRAGUA'!J23+PALMICHAL!J23+CARAÑO!J23+FÁTIMA!J23+'CAÑO DE HOYO'!J23+'LAS RIVERAS'!J23+'BAJO VIJAGUAL'!J23+VIJAGUAL!J24</f>
        <v>0</v>
      </c>
      <c r="K23" s="10">
        <f>'LA RAYA'!K23+MORROCOY!K23+'SIMON BOLIVAR'!K23+'LA CIENAGA'!K23+'LA SIRENA'!K23+RAICEROS!K23+CONTADERO!K24+'LA UNIÓN'!K23+ARENOSA!K23+'COLA DE PATO'!K23+'LA FRAGUA'!K23+PALMICHAL!K23+CARAÑO!K23+FÁTIMA!K23+'CAÑO DE HOYO'!K23+'LAS RIVERAS'!K23+'BAJO VIJAGUAL'!K23+VIJAGUAL!K24</f>
        <v>0</v>
      </c>
      <c r="L23" s="10">
        <f>'LA RAYA'!L23+MORROCOY!L23+'SIMON BOLIVAR'!L23+'LA CIENAGA'!L23+'LA SIRENA'!L23+RAICEROS!L23+CONTADERO!L24+'LA UNIÓN'!L23+ARENOSA!L23+'COLA DE PATO'!L23+'LA FRAGUA'!L23+PALMICHAL!L23+CARAÑO!L23+FÁTIMA!L23+'CAÑO DE HOYO'!L23+'LAS RIVERAS'!L23+'BAJO VIJAGUAL'!L23+VIJAGUAL!L24</f>
        <v>0</v>
      </c>
      <c r="M23" s="18">
        <f t="shared" ref="M23:N23" si="11">SUM(E23,G23,I23,K23)</f>
        <v>4</v>
      </c>
      <c r="N23" s="18">
        <f t="shared" si="11"/>
        <v>5</v>
      </c>
    </row>
    <row r="24" spans="2:18" ht="15.75" customHeight="1">
      <c r="B24" s="65"/>
      <c r="C24" s="66"/>
      <c r="D24" s="10" t="s">
        <v>32</v>
      </c>
      <c r="E24" s="10">
        <f>'LA RAYA'!E24+MORROCOY!E24+'SIMON BOLIVAR'!E24+'LA CIENAGA'!E24+'LA SIRENA'!E24+RAICEROS!E24+CONTADERO!E25+'LA UNIÓN'!E24+ARENOSA!E24+'COLA DE PATO'!E24+'LA FRAGUA'!E24+PALMICHAL!E24+CARAÑO!E24+FÁTIMA!E24+'CAÑO DE HOYO'!E24+'LAS RIVERAS'!E24+'BAJO VIJAGUAL'!E24+VIJAGUAL!E25</f>
        <v>7</v>
      </c>
      <c r="F24" s="10">
        <f>'LA RAYA'!F24+MORROCOY!F24+'SIMON BOLIVAR'!F24+'LA CIENAGA'!F24+'LA SIRENA'!F24+RAICEROS!F24+CONTADERO!F25+'LA UNIÓN'!F24+ARENOSA!F24+'COLA DE PATO'!F24+'LA FRAGUA'!F24+PALMICHAL!F24+CARAÑO!F24+FÁTIMA!F24+'CAÑO DE HOYO'!F24+'LAS RIVERAS'!F24+'BAJO VIJAGUAL'!F24+VIJAGUAL!F25</f>
        <v>9</v>
      </c>
      <c r="G24" s="10">
        <f>'LA RAYA'!G24+MORROCOY!G24+'SIMON BOLIVAR'!G24+'LA CIENAGA'!G24+'LA SIRENA'!G24+RAICEROS!G24+CONTADERO!G25+'LA UNIÓN'!G24+ARENOSA!G24+'COLA DE PATO'!G24+'LA FRAGUA'!G24+PALMICHAL!G24+CARAÑO!G24+FÁTIMA!G24+'CAÑO DE HOYO'!G24+'LAS RIVERAS'!G24+'BAJO VIJAGUAL'!G24+VIJAGUAL!G25</f>
        <v>0</v>
      </c>
      <c r="H24" s="10">
        <f>'LA RAYA'!H24+MORROCOY!H24+'SIMON BOLIVAR'!H24+'LA CIENAGA'!H24+'LA SIRENA'!H24+RAICEROS!H24+CONTADERO!H25+'LA UNIÓN'!H24+ARENOSA!H24+'COLA DE PATO'!H24+'LA FRAGUA'!H24+PALMICHAL!H24+CARAÑO!H24+FÁTIMA!H24+'CAÑO DE HOYO'!H24+'LAS RIVERAS'!H24+'BAJO VIJAGUAL'!H24+VIJAGUAL!H25</f>
        <v>0</v>
      </c>
      <c r="I24" s="10">
        <f>'LA RAYA'!I24+MORROCOY!I24+'SIMON BOLIVAR'!I24+'LA CIENAGA'!I24+'LA SIRENA'!I24+RAICEROS!I24+CONTADERO!I25+'LA UNIÓN'!I24+ARENOSA!I24+'COLA DE PATO'!I24+'LA FRAGUA'!I24+PALMICHAL!I24+CARAÑO!I24+FÁTIMA!I24+'CAÑO DE HOYO'!I24+'LAS RIVERAS'!I24+'BAJO VIJAGUAL'!I24+VIJAGUAL!I25</f>
        <v>0</v>
      </c>
      <c r="J24" s="10">
        <f>'LA RAYA'!J24+MORROCOY!J24+'SIMON BOLIVAR'!J24+'LA CIENAGA'!J24+'LA SIRENA'!J24+RAICEROS!J24+CONTADERO!J25+'LA UNIÓN'!J24+ARENOSA!J24+'COLA DE PATO'!J24+'LA FRAGUA'!J24+PALMICHAL!J24+CARAÑO!J24+FÁTIMA!J24+'CAÑO DE HOYO'!J24+'LAS RIVERAS'!J24+'BAJO VIJAGUAL'!J24+VIJAGUAL!J25</f>
        <v>0</v>
      </c>
      <c r="K24" s="10">
        <f>'LA RAYA'!K24+MORROCOY!K24+'SIMON BOLIVAR'!K24+'LA CIENAGA'!K24+'LA SIRENA'!K24+RAICEROS!K24+CONTADERO!K25+'LA UNIÓN'!K24+ARENOSA!K24+'COLA DE PATO'!K24+'LA FRAGUA'!K24+PALMICHAL!K24+CARAÑO!K24+FÁTIMA!K24+'CAÑO DE HOYO'!K24+'LAS RIVERAS'!K24+'BAJO VIJAGUAL'!K24+VIJAGUAL!K25</f>
        <v>2</v>
      </c>
      <c r="L24" s="10">
        <f>'LA RAYA'!L24+MORROCOY!L24+'SIMON BOLIVAR'!L24+'LA CIENAGA'!L24+'LA SIRENA'!L24+RAICEROS!L24+CONTADERO!L25+'LA UNIÓN'!L24+ARENOSA!L24+'COLA DE PATO'!L24+'LA FRAGUA'!L24+PALMICHAL!L24+CARAÑO!L24+FÁTIMA!L24+'CAÑO DE HOYO'!L24+'LAS RIVERAS'!L24+'BAJO VIJAGUAL'!L24+VIJAGUAL!L25</f>
        <v>0</v>
      </c>
      <c r="M24" s="18">
        <f t="shared" ref="M24:N24" si="12">SUM(E24,G24,I24,K24)</f>
        <v>9</v>
      </c>
      <c r="N24" s="18">
        <f t="shared" si="12"/>
        <v>9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27</v>
      </c>
      <c r="F25" s="19">
        <f t="shared" si="13"/>
        <v>28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4</v>
      </c>
      <c r="L25" s="19">
        <f t="shared" si="13"/>
        <v>2</v>
      </c>
      <c r="M25" s="18">
        <f t="shared" si="13"/>
        <v>31</v>
      </c>
      <c r="N25" s="18">
        <f t="shared" si="13"/>
        <v>30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140</v>
      </c>
      <c r="F26" s="19">
        <f t="shared" si="14"/>
        <v>120</v>
      </c>
      <c r="G26" s="19">
        <f t="shared" si="14"/>
        <v>7</v>
      </c>
      <c r="H26" s="19">
        <f t="shared" si="14"/>
        <v>4</v>
      </c>
      <c r="I26" s="19">
        <f t="shared" si="14"/>
        <v>10</v>
      </c>
      <c r="J26" s="19">
        <f t="shared" si="14"/>
        <v>1</v>
      </c>
      <c r="K26" s="19">
        <f t="shared" si="14"/>
        <v>8</v>
      </c>
      <c r="L26" s="19">
        <f t="shared" si="14"/>
        <v>4</v>
      </c>
      <c r="M26" s="18">
        <f t="shared" si="14"/>
        <v>165</v>
      </c>
      <c r="N26" s="18">
        <f t="shared" si="14"/>
        <v>129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3" priority="1" operator="equal">
      <formula>0</formula>
    </cfRule>
  </conditionalFormatting>
  <conditionalFormatting sqref="E20:N20">
    <cfRule type="cellIs" dxfId="2" priority="2" operator="equal">
      <formula>0</formula>
    </cfRule>
  </conditionalFormatting>
  <conditionalFormatting sqref="E25:N25">
    <cfRule type="cellIs" dxfId="1" priority="3" operator="equal">
      <formula>0</formula>
    </cfRule>
  </conditionalFormatting>
  <conditionalFormatting sqref="E26:N26">
    <cfRule type="cellIs" dxfId="0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37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38</v>
      </c>
      <c r="C9" s="74"/>
      <c r="D9" s="74"/>
      <c r="E9" s="87"/>
      <c r="F9" s="75"/>
      <c r="G9" s="75"/>
      <c r="H9" s="14"/>
      <c r="I9" s="15" t="s">
        <v>8</v>
      </c>
      <c r="J9" s="83">
        <v>25438000202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1</v>
      </c>
      <c r="F13" s="10"/>
      <c r="G13" s="10"/>
      <c r="H13" s="10"/>
      <c r="I13" s="10"/>
      <c r="J13" s="10"/>
      <c r="K13" s="10"/>
      <c r="L13" s="10"/>
      <c r="M13" s="18">
        <f t="shared" ref="M13:N13" si="0">SUM(E13,G13,I13,K13)</f>
        <v>1</v>
      </c>
      <c r="N13" s="18">
        <f t="shared" si="0"/>
        <v>0</v>
      </c>
    </row>
    <row r="14" spans="2:14">
      <c r="B14" s="67"/>
      <c r="C14" s="68"/>
      <c r="D14" s="10" t="s">
        <v>21</v>
      </c>
      <c r="E14" s="19">
        <f t="shared" ref="E14:L14" si="1">E13</f>
        <v>1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1</v>
      </c>
      <c r="N14" s="18">
        <f t="shared" si="2"/>
        <v>0</v>
      </c>
    </row>
    <row r="15" spans="2:14">
      <c r="B15" s="79" t="s">
        <v>22</v>
      </c>
      <c r="C15" s="64"/>
      <c r="D15" s="10" t="s">
        <v>23</v>
      </c>
      <c r="E15" s="10"/>
      <c r="F15" s="17">
        <v>1</v>
      </c>
      <c r="G15" s="10"/>
      <c r="H15" s="10"/>
      <c r="I15" s="27"/>
      <c r="J15" s="27"/>
      <c r="K15" s="10"/>
      <c r="L15" s="10"/>
      <c r="M15" s="18">
        <f t="shared" ref="M15:N15" si="3">SUM(E15,G15,I15,K15)</f>
        <v>0</v>
      </c>
      <c r="N15" s="18">
        <f t="shared" si="3"/>
        <v>1</v>
      </c>
    </row>
    <row r="16" spans="2:14">
      <c r="B16" s="65"/>
      <c r="C16" s="66"/>
      <c r="D16" s="10" t="s">
        <v>24</v>
      </c>
      <c r="E16" s="17">
        <v>2</v>
      </c>
      <c r="F16" s="17">
        <v>2</v>
      </c>
      <c r="G16" s="10"/>
      <c r="H16" s="10"/>
      <c r="I16" s="27"/>
      <c r="J16" s="27"/>
      <c r="K16" s="10"/>
      <c r="L16" s="10"/>
      <c r="M16" s="18">
        <f t="shared" ref="M16:N16" si="4">SUM(E16,G16,I16,K16)</f>
        <v>2</v>
      </c>
      <c r="N16" s="18">
        <f t="shared" si="4"/>
        <v>2</v>
      </c>
    </row>
    <row r="17" spans="2:18">
      <c r="B17" s="65"/>
      <c r="C17" s="66"/>
      <c r="D17" s="10" t="s">
        <v>25</v>
      </c>
      <c r="E17" s="17">
        <v>2</v>
      </c>
      <c r="F17" s="17">
        <v>3</v>
      </c>
      <c r="G17" s="10"/>
      <c r="H17" s="10"/>
      <c r="I17" s="27"/>
      <c r="J17" s="27"/>
      <c r="K17" s="10"/>
      <c r="L17" s="10"/>
      <c r="M17" s="18">
        <f t="shared" ref="M17:N17" si="5">SUM(E17,G17,I17,K17)</f>
        <v>2</v>
      </c>
      <c r="N17" s="18">
        <f t="shared" si="5"/>
        <v>3</v>
      </c>
    </row>
    <row r="18" spans="2:18">
      <c r="B18" s="65"/>
      <c r="C18" s="66"/>
      <c r="D18" s="10" t="s">
        <v>26</v>
      </c>
      <c r="E18" s="17">
        <v>0</v>
      </c>
      <c r="F18" s="17">
        <v>0</v>
      </c>
      <c r="G18" s="10"/>
      <c r="H18" s="10"/>
      <c r="I18" s="27"/>
      <c r="J18" s="27"/>
      <c r="K18" s="10"/>
      <c r="L18" s="10"/>
      <c r="M18" s="18">
        <f t="shared" ref="M18:N18" si="6">SUM(E18,G18,I18,K18)</f>
        <v>0</v>
      </c>
      <c r="N18" s="18">
        <f t="shared" si="6"/>
        <v>0</v>
      </c>
    </row>
    <row r="19" spans="2:18">
      <c r="B19" s="65"/>
      <c r="C19" s="66"/>
      <c r="D19" s="10" t="s">
        <v>27</v>
      </c>
      <c r="E19" s="17">
        <v>1</v>
      </c>
      <c r="F19" s="17">
        <v>2</v>
      </c>
      <c r="G19" s="10"/>
      <c r="H19" s="10"/>
      <c r="I19" s="27"/>
      <c r="J19" s="27"/>
      <c r="K19" s="10"/>
      <c r="L19" s="10"/>
      <c r="M19" s="18">
        <f t="shared" ref="M19:N19" si="7">SUM(E19,G19,I19,K19)</f>
        <v>1</v>
      </c>
      <c r="N19" s="18">
        <f t="shared" si="7"/>
        <v>2</v>
      </c>
    </row>
    <row r="20" spans="2:18">
      <c r="B20" s="67"/>
      <c r="C20" s="68"/>
      <c r="D20" s="10" t="s">
        <v>21</v>
      </c>
      <c r="E20" s="19">
        <f t="shared" ref="E20:N20" si="8">SUM(E15:E19)</f>
        <v>5</v>
      </c>
      <c r="F20" s="19">
        <f t="shared" si="8"/>
        <v>8</v>
      </c>
      <c r="G20" s="19">
        <f t="shared" si="8"/>
        <v>0</v>
      </c>
      <c r="H20" s="19">
        <f t="shared" si="8"/>
        <v>0</v>
      </c>
      <c r="I20" s="19">
        <f t="shared" si="8"/>
        <v>0</v>
      </c>
      <c r="J20" s="19">
        <f t="shared" si="8"/>
        <v>0</v>
      </c>
      <c r="K20" s="19">
        <f t="shared" si="8"/>
        <v>0</v>
      </c>
      <c r="L20" s="19">
        <f t="shared" si="8"/>
        <v>0</v>
      </c>
      <c r="M20" s="18">
        <f t="shared" si="8"/>
        <v>5</v>
      </c>
      <c r="N20" s="18">
        <f t="shared" si="8"/>
        <v>8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0</v>
      </c>
      <c r="F25" s="19">
        <f t="shared" si="13"/>
        <v>0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6</v>
      </c>
      <c r="F26" s="19">
        <f t="shared" si="14"/>
        <v>8</v>
      </c>
      <c r="G26" s="19">
        <f t="shared" si="14"/>
        <v>0</v>
      </c>
      <c r="H26" s="19">
        <f t="shared" si="14"/>
        <v>0</v>
      </c>
      <c r="I26" s="19">
        <f t="shared" si="14"/>
        <v>0</v>
      </c>
      <c r="J26" s="19">
        <f t="shared" si="14"/>
        <v>0</v>
      </c>
      <c r="K26" s="19">
        <f t="shared" si="14"/>
        <v>0</v>
      </c>
      <c r="L26" s="19">
        <f t="shared" si="14"/>
        <v>0</v>
      </c>
      <c r="M26" s="18">
        <f t="shared" si="14"/>
        <v>6</v>
      </c>
      <c r="N26" s="18">
        <f t="shared" si="14"/>
        <v>8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71" priority="1" operator="equal">
      <formula>0</formula>
    </cfRule>
  </conditionalFormatting>
  <conditionalFormatting sqref="E20:N20">
    <cfRule type="cellIs" dxfId="70" priority="2" operator="equal">
      <formula>0</formula>
    </cfRule>
  </conditionalFormatting>
  <conditionalFormatting sqref="E25:N25">
    <cfRule type="cellIs" dxfId="69" priority="3" operator="equal">
      <formula>0</formula>
    </cfRule>
  </conditionalFormatting>
  <conditionalFormatting sqref="E26:N26">
    <cfRule type="cellIs" dxfId="68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5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/>
      <c r="F9" s="75"/>
      <c r="G9" s="75"/>
      <c r="H9" s="14"/>
      <c r="I9" s="15" t="s">
        <v>8</v>
      </c>
      <c r="J9" s="83"/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0"/>
      <c r="F13" s="10"/>
      <c r="G13" s="10"/>
      <c r="H13" s="10"/>
      <c r="I13" s="10"/>
      <c r="J13" s="10"/>
      <c r="K13" s="10"/>
      <c r="L13" s="10"/>
      <c r="M13" s="18">
        <f t="shared" ref="M13:N13" si="0">SUM(E13,G13,I13,K13)</f>
        <v>0</v>
      </c>
      <c r="N13" s="18">
        <f t="shared" si="0"/>
        <v>0</v>
      </c>
    </row>
    <row r="14" spans="2:14">
      <c r="B14" s="67"/>
      <c r="C14" s="68"/>
      <c r="D14" s="10" t="s">
        <v>21</v>
      </c>
      <c r="E14" s="19">
        <f t="shared" ref="E14:L14" si="1">E13</f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0</v>
      </c>
      <c r="N14" s="18">
        <f t="shared" si="2"/>
        <v>0</v>
      </c>
    </row>
    <row r="15" spans="2:14">
      <c r="B15" s="79" t="s">
        <v>22</v>
      </c>
      <c r="C15" s="64"/>
      <c r="D15" s="10" t="s">
        <v>23</v>
      </c>
      <c r="E15" s="10"/>
      <c r="F15" s="10"/>
      <c r="G15" s="10"/>
      <c r="H15" s="10"/>
      <c r="I15" s="27"/>
      <c r="J15" s="27"/>
      <c r="K15" s="10"/>
      <c r="L15" s="10"/>
      <c r="M15" s="18">
        <f t="shared" ref="M15:N15" si="3">SUM(E15,G15,I15,K15)</f>
        <v>0</v>
      </c>
      <c r="N15" s="18">
        <f t="shared" si="3"/>
        <v>0</v>
      </c>
    </row>
    <row r="16" spans="2:14">
      <c r="B16" s="65"/>
      <c r="C16" s="66"/>
      <c r="D16" s="10" t="s">
        <v>24</v>
      </c>
      <c r="E16" s="10"/>
      <c r="F16" s="10"/>
      <c r="G16" s="10"/>
      <c r="H16" s="10"/>
      <c r="I16" s="27"/>
      <c r="J16" s="27"/>
      <c r="K16" s="10"/>
      <c r="L16" s="10"/>
      <c r="M16" s="18">
        <f t="shared" ref="M16:N16" si="4">SUM(E16,G16,I16,K16)</f>
        <v>0</v>
      </c>
      <c r="N16" s="18">
        <f t="shared" si="4"/>
        <v>0</v>
      </c>
    </row>
    <row r="17" spans="2:18">
      <c r="B17" s="65"/>
      <c r="C17" s="66"/>
      <c r="D17" s="10" t="s">
        <v>25</v>
      </c>
      <c r="E17" s="10"/>
      <c r="F17" s="10"/>
      <c r="G17" s="10"/>
      <c r="H17" s="10"/>
      <c r="I17" s="27"/>
      <c r="J17" s="27"/>
      <c r="K17" s="10"/>
      <c r="L17" s="10"/>
      <c r="M17" s="18">
        <f t="shared" ref="M17:N17" si="5">SUM(E17,G17,I17,K17)</f>
        <v>0</v>
      </c>
      <c r="N17" s="18">
        <f t="shared" si="5"/>
        <v>0</v>
      </c>
    </row>
    <row r="18" spans="2:18">
      <c r="B18" s="65"/>
      <c r="C18" s="66"/>
      <c r="D18" s="10" t="s">
        <v>26</v>
      </c>
      <c r="E18" s="10"/>
      <c r="F18" s="10"/>
      <c r="G18" s="10"/>
      <c r="H18" s="10"/>
      <c r="I18" s="27"/>
      <c r="J18" s="27"/>
      <c r="K18" s="10"/>
      <c r="L18" s="10"/>
      <c r="M18" s="18">
        <f t="shared" ref="M18:N18" si="6">SUM(E18,G18,I18,K18)</f>
        <v>0</v>
      </c>
      <c r="N18" s="18">
        <f t="shared" si="6"/>
        <v>0</v>
      </c>
    </row>
    <row r="19" spans="2:18">
      <c r="B19" s="65"/>
      <c r="C19" s="66"/>
      <c r="D19" s="10" t="s">
        <v>27</v>
      </c>
      <c r="E19" s="10"/>
      <c r="F19" s="10"/>
      <c r="G19" s="10"/>
      <c r="H19" s="10"/>
      <c r="I19" s="27"/>
      <c r="J19" s="27"/>
      <c r="K19" s="10"/>
      <c r="L19" s="10"/>
      <c r="M19" s="18">
        <f t="shared" ref="M19:N19" si="7">SUM(E19,G19,I19,K19)</f>
        <v>0</v>
      </c>
      <c r="N19" s="18">
        <f t="shared" si="7"/>
        <v>0</v>
      </c>
    </row>
    <row r="20" spans="2:18">
      <c r="B20" s="67"/>
      <c r="C20" s="68"/>
      <c r="D20" s="10" t="s">
        <v>21</v>
      </c>
      <c r="E20" s="19">
        <f t="shared" ref="E20:N20" si="8">SUM(E15:E19)</f>
        <v>0</v>
      </c>
      <c r="F20" s="19">
        <f t="shared" si="8"/>
        <v>0</v>
      </c>
      <c r="G20" s="19">
        <f t="shared" si="8"/>
        <v>0</v>
      </c>
      <c r="H20" s="19">
        <f t="shared" si="8"/>
        <v>0</v>
      </c>
      <c r="I20" s="19">
        <f t="shared" si="8"/>
        <v>0</v>
      </c>
      <c r="J20" s="19">
        <f t="shared" si="8"/>
        <v>0</v>
      </c>
      <c r="K20" s="19">
        <f t="shared" si="8"/>
        <v>0</v>
      </c>
      <c r="L20" s="19">
        <f t="shared" si="8"/>
        <v>0</v>
      </c>
      <c r="M20" s="18">
        <f t="shared" si="8"/>
        <v>0</v>
      </c>
      <c r="N20" s="18">
        <f t="shared" si="8"/>
        <v>0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0</v>
      </c>
      <c r="F25" s="19">
        <f t="shared" si="13"/>
        <v>0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0</v>
      </c>
      <c r="F26" s="19">
        <f t="shared" si="14"/>
        <v>0</v>
      </c>
      <c r="G26" s="19">
        <f t="shared" si="14"/>
        <v>0</v>
      </c>
      <c r="H26" s="19">
        <f t="shared" si="14"/>
        <v>0</v>
      </c>
      <c r="I26" s="19">
        <f t="shared" si="14"/>
        <v>0</v>
      </c>
      <c r="J26" s="19">
        <f t="shared" si="14"/>
        <v>0</v>
      </c>
      <c r="K26" s="19">
        <f t="shared" si="14"/>
        <v>0</v>
      </c>
      <c r="L26" s="19">
        <f t="shared" si="14"/>
        <v>0</v>
      </c>
      <c r="M26" s="18">
        <f t="shared" si="14"/>
        <v>0</v>
      </c>
      <c r="N26" s="18">
        <f t="shared" si="14"/>
        <v>0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67" priority="1" operator="equal">
      <formula>0</formula>
    </cfRule>
  </conditionalFormatting>
  <conditionalFormatting sqref="E20:N20">
    <cfRule type="cellIs" dxfId="66" priority="2" operator="equal">
      <formula>0</formula>
    </cfRule>
  </conditionalFormatting>
  <conditionalFormatting sqref="E25:N25">
    <cfRule type="cellIs" dxfId="65" priority="3" operator="equal">
      <formula>0</formula>
    </cfRule>
  </conditionalFormatting>
  <conditionalFormatting sqref="E26:N26">
    <cfRule type="cellIs" dxfId="64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40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41</v>
      </c>
      <c r="C9" s="74"/>
      <c r="D9" s="74"/>
      <c r="E9" s="87"/>
      <c r="F9" s="75"/>
      <c r="G9" s="75"/>
      <c r="H9" s="14"/>
      <c r="I9" s="28" t="s">
        <v>42</v>
      </c>
      <c r="J9" s="83">
        <v>254128001087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2</v>
      </c>
      <c r="F13" s="10"/>
      <c r="G13" s="10"/>
      <c r="H13" s="10"/>
      <c r="I13" s="10"/>
      <c r="J13" s="10"/>
      <c r="K13" s="10"/>
      <c r="L13" s="10"/>
      <c r="M13" s="18">
        <f t="shared" ref="M13:N13" si="0">SUM(E13,G13,I13,K13)</f>
        <v>2</v>
      </c>
      <c r="N13" s="18">
        <f t="shared" si="0"/>
        <v>0</v>
      </c>
    </row>
    <row r="14" spans="2:14">
      <c r="B14" s="67"/>
      <c r="C14" s="68"/>
      <c r="D14" s="10" t="s">
        <v>21</v>
      </c>
      <c r="E14" s="19">
        <f t="shared" ref="E14:L14" si="1">E13</f>
        <v>2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2</v>
      </c>
      <c r="N14" s="18">
        <f t="shared" si="2"/>
        <v>0</v>
      </c>
    </row>
    <row r="15" spans="2:14">
      <c r="B15" s="79" t="s">
        <v>22</v>
      </c>
      <c r="C15" s="64"/>
      <c r="D15" s="10" t="s">
        <v>23</v>
      </c>
      <c r="E15" s="10"/>
      <c r="F15" s="10"/>
      <c r="G15" s="10"/>
      <c r="H15" s="10"/>
      <c r="I15" s="27"/>
      <c r="J15" s="27"/>
      <c r="K15" s="17">
        <v>1</v>
      </c>
      <c r="L15" s="10"/>
      <c r="M15" s="18">
        <f t="shared" ref="M15:N15" si="3">SUM(E15,G15,I15,K15)</f>
        <v>1</v>
      </c>
      <c r="N15" s="18">
        <f t="shared" si="3"/>
        <v>0</v>
      </c>
    </row>
    <row r="16" spans="2:14">
      <c r="B16" s="65"/>
      <c r="C16" s="66"/>
      <c r="D16" s="10" t="s">
        <v>24</v>
      </c>
      <c r="E16" s="17">
        <v>2</v>
      </c>
      <c r="F16" s="10"/>
      <c r="G16" s="10"/>
      <c r="H16" s="10"/>
      <c r="I16" s="27"/>
      <c r="J16" s="27"/>
      <c r="K16" s="10"/>
      <c r="L16" s="10"/>
      <c r="M16" s="18">
        <f t="shared" ref="M16:N16" si="4">SUM(E16,G16,I16,K16)</f>
        <v>2</v>
      </c>
      <c r="N16" s="18">
        <f t="shared" si="4"/>
        <v>0</v>
      </c>
    </row>
    <row r="17" spans="2:18">
      <c r="B17" s="65"/>
      <c r="C17" s="66"/>
      <c r="D17" s="10" t="s">
        <v>25</v>
      </c>
      <c r="E17" s="17">
        <v>1</v>
      </c>
      <c r="F17" s="10"/>
      <c r="G17" s="10"/>
      <c r="H17" s="10"/>
      <c r="I17" s="20">
        <v>1</v>
      </c>
      <c r="J17" s="27"/>
      <c r="K17" s="10"/>
      <c r="L17" s="10"/>
      <c r="M17" s="18">
        <f t="shared" ref="M17:N17" si="5">SUM(E17,G17,I17,K17)</f>
        <v>2</v>
      </c>
      <c r="N17" s="18">
        <f t="shared" si="5"/>
        <v>0</v>
      </c>
    </row>
    <row r="18" spans="2:18">
      <c r="B18" s="65"/>
      <c r="C18" s="66"/>
      <c r="D18" s="10" t="s">
        <v>26</v>
      </c>
      <c r="E18" s="17">
        <v>1</v>
      </c>
      <c r="F18" s="10"/>
      <c r="G18" s="17"/>
      <c r="H18" s="10"/>
      <c r="I18" s="27"/>
      <c r="J18" s="27"/>
      <c r="K18" s="17">
        <v>1</v>
      </c>
      <c r="L18" s="10"/>
      <c r="M18" s="18">
        <f t="shared" ref="M18:N18" si="6">SUM(E18,G18,I18,K18)</f>
        <v>2</v>
      </c>
      <c r="N18" s="18">
        <f t="shared" si="6"/>
        <v>0</v>
      </c>
    </row>
    <row r="19" spans="2:18">
      <c r="B19" s="65"/>
      <c r="C19" s="66"/>
      <c r="D19" s="10" t="s">
        <v>27</v>
      </c>
      <c r="E19" s="10"/>
      <c r="F19" s="10"/>
      <c r="G19" s="10"/>
      <c r="H19" s="10"/>
      <c r="I19" s="27"/>
      <c r="J19" s="27"/>
      <c r="K19" s="10"/>
      <c r="L19" s="10"/>
      <c r="M19" s="18">
        <f t="shared" ref="M19:N19" si="7">SUM(E19,G19,I19,K19)</f>
        <v>0</v>
      </c>
      <c r="N19" s="18">
        <f t="shared" si="7"/>
        <v>0</v>
      </c>
    </row>
    <row r="20" spans="2:18">
      <c r="B20" s="67"/>
      <c r="C20" s="68"/>
      <c r="D20" s="10" t="s">
        <v>21</v>
      </c>
      <c r="E20" s="19">
        <f t="shared" ref="E20:N20" si="8">SUM(E15:E19)</f>
        <v>4</v>
      </c>
      <c r="F20" s="19">
        <f t="shared" si="8"/>
        <v>0</v>
      </c>
      <c r="G20" s="19">
        <f t="shared" si="8"/>
        <v>0</v>
      </c>
      <c r="H20" s="19">
        <f t="shared" si="8"/>
        <v>0</v>
      </c>
      <c r="I20" s="19">
        <f t="shared" si="8"/>
        <v>1</v>
      </c>
      <c r="J20" s="19">
        <f t="shared" si="8"/>
        <v>0</v>
      </c>
      <c r="K20" s="19">
        <f t="shared" si="8"/>
        <v>2</v>
      </c>
      <c r="L20" s="19">
        <f t="shared" si="8"/>
        <v>0</v>
      </c>
      <c r="M20" s="18">
        <f t="shared" si="8"/>
        <v>7</v>
      </c>
      <c r="N20" s="18">
        <f t="shared" si="8"/>
        <v>0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0</v>
      </c>
      <c r="F25" s="19">
        <f t="shared" si="13"/>
        <v>0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6</v>
      </c>
      <c r="F26" s="19">
        <f t="shared" si="14"/>
        <v>0</v>
      </c>
      <c r="G26" s="19">
        <f t="shared" si="14"/>
        <v>0</v>
      </c>
      <c r="H26" s="19">
        <f t="shared" si="14"/>
        <v>0</v>
      </c>
      <c r="I26" s="19">
        <f t="shared" si="14"/>
        <v>1</v>
      </c>
      <c r="J26" s="19">
        <f t="shared" si="14"/>
        <v>0</v>
      </c>
      <c r="K26" s="19">
        <f t="shared" si="14"/>
        <v>2</v>
      </c>
      <c r="L26" s="19">
        <f t="shared" si="14"/>
        <v>0</v>
      </c>
      <c r="M26" s="18">
        <f t="shared" si="14"/>
        <v>9</v>
      </c>
      <c r="N26" s="18">
        <f t="shared" si="14"/>
        <v>0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63" priority="1" operator="equal">
      <formula>0</formula>
    </cfRule>
  </conditionalFormatting>
  <conditionalFormatting sqref="E20:N20">
    <cfRule type="cellIs" dxfId="62" priority="2" operator="equal">
      <formula>0</formula>
    </cfRule>
  </conditionalFormatting>
  <conditionalFormatting sqref="E25:N25">
    <cfRule type="cellIs" dxfId="61" priority="3" operator="equal">
      <formula>0</formula>
    </cfRule>
  </conditionalFormatting>
  <conditionalFormatting sqref="E26:N26">
    <cfRule type="cellIs" dxfId="60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5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/>
      <c r="F9" s="75"/>
      <c r="G9" s="75"/>
      <c r="H9" s="14"/>
      <c r="I9" s="15" t="s">
        <v>8</v>
      </c>
      <c r="J9" s="83"/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0"/>
      <c r="F13" s="10"/>
      <c r="G13" s="10"/>
      <c r="H13" s="10"/>
      <c r="I13" s="10"/>
      <c r="J13" s="10"/>
      <c r="K13" s="10"/>
      <c r="L13" s="10"/>
      <c r="M13" s="18">
        <f t="shared" ref="M13:N13" si="0">SUM(E13,G13,I13,K13)</f>
        <v>0</v>
      </c>
      <c r="N13" s="18">
        <f t="shared" si="0"/>
        <v>0</v>
      </c>
    </row>
    <row r="14" spans="2:14">
      <c r="B14" s="67"/>
      <c r="C14" s="68"/>
      <c r="D14" s="10" t="s">
        <v>21</v>
      </c>
      <c r="E14" s="19">
        <f t="shared" ref="E14:L14" si="1">E13</f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0</v>
      </c>
      <c r="N14" s="18">
        <f t="shared" si="2"/>
        <v>0</v>
      </c>
    </row>
    <row r="15" spans="2:14">
      <c r="B15" s="79" t="s">
        <v>22</v>
      </c>
      <c r="C15" s="64"/>
      <c r="D15" s="10" t="s">
        <v>23</v>
      </c>
      <c r="E15" s="10"/>
      <c r="F15" s="10"/>
      <c r="G15" s="10"/>
      <c r="H15" s="10"/>
      <c r="I15" s="27"/>
      <c r="J15" s="27"/>
      <c r="K15" s="10"/>
      <c r="L15" s="10"/>
      <c r="M15" s="18">
        <f t="shared" ref="M15:N15" si="3">SUM(E15,G15,I15,K15)</f>
        <v>0</v>
      </c>
      <c r="N15" s="18">
        <f t="shared" si="3"/>
        <v>0</v>
      </c>
    </row>
    <row r="16" spans="2:14">
      <c r="B16" s="65"/>
      <c r="C16" s="66"/>
      <c r="D16" s="10" t="s">
        <v>24</v>
      </c>
      <c r="E16" s="10"/>
      <c r="F16" s="10"/>
      <c r="G16" s="10"/>
      <c r="H16" s="10"/>
      <c r="I16" s="27"/>
      <c r="J16" s="27"/>
      <c r="K16" s="10"/>
      <c r="L16" s="10"/>
      <c r="M16" s="18">
        <f t="shared" ref="M16:N16" si="4">SUM(E16,G16,I16,K16)</f>
        <v>0</v>
      </c>
      <c r="N16" s="18">
        <f t="shared" si="4"/>
        <v>0</v>
      </c>
    </row>
    <row r="17" spans="2:18">
      <c r="B17" s="65"/>
      <c r="C17" s="66"/>
      <c r="D17" s="10" t="s">
        <v>25</v>
      </c>
      <c r="E17" s="10"/>
      <c r="F17" s="10"/>
      <c r="G17" s="10"/>
      <c r="H17" s="10"/>
      <c r="I17" s="27"/>
      <c r="J17" s="27"/>
      <c r="K17" s="10"/>
      <c r="L17" s="10"/>
      <c r="M17" s="18">
        <f t="shared" ref="M17:N17" si="5">SUM(E17,G17,I17,K17)</f>
        <v>0</v>
      </c>
      <c r="N17" s="18">
        <f t="shared" si="5"/>
        <v>0</v>
      </c>
    </row>
    <row r="18" spans="2:18">
      <c r="B18" s="65"/>
      <c r="C18" s="66"/>
      <c r="D18" s="10" t="s">
        <v>26</v>
      </c>
      <c r="E18" s="10"/>
      <c r="F18" s="10"/>
      <c r="G18" s="10"/>
      <c r="H18" s="10"/>
      <c r="I18" s="27"/>
      <c r="J18" s="27"/>
      <c r="K18" s="10"/>
      <c r="L18" s="10"/>
      <c r="M18" s="18">
        <f t="shared" ref="M18:N18" si="6">SUM(E18,G18,I18,K18)</f>
        <v>0</v>
      </c>
      <c r="N18" s="18">
        <f t="shared" si="6"/>
        <v>0</v>
      </c>
    </row>
    <row r="19" spans="2:18">
      <c r="B19" s="65"/>
      <c r="C19" s="66"/>
      <c r="D19" s="10" t="s">
        <v>27</v>
      </c>
      <c r="E19" s="10"/>
      <c r="F19" s="10"/>
      <c r="G19" s="10"/>
      <c r="H19" s="10"/>
      <c r="I19" s="27"/>
      <c r="J19" s="27"/>
      <c r="K19" s="10"/>
      <c r="L19" s="10"/>
      <c r="M19" s="18">
        <f t="shared" ref="M19:N19" si="7">SUM(E19,G19,I19,K19)</f>
        <v>0</v>
      </c>
      <c r="N19" s="18">
        <f t="shared" si="7"/>
        <v>0</v>
      </c>
    </row>
    <row r="20" spans="2:18">
      <c r="B20" s="67"/>
      <c r="C20" s="68"/>
      <c r="D20" s="10" t="s">
        <v>21</v>
      </c>
      <c r="E20" s="19">
        <f t="shared" ref="E20:N20" si="8">SUM(E15:E19)</f>
        <v>0</v>
      </c>
      <c r="F20" s="19">
        <f t="shared" si="8"/>
        <v>0</v>
      </c>
      <c r="G20" s="19">
        <f t="shared" si="8"/>
        <v>0</v>
      </c>
      <c r="H20" s="19">
        <f t="shared" si="8"/>
        <v>0</v>
      </c>
      <c r="I20" s="19">
        <f t="shared" si="8"/>
        <v>0</v>
      </c>
      <c r="J20" s="19">
        <f t="shared" si="8"/>
        <v>0</v>
      </c>
      <c r="K20" s="19">
        <f t="shared" si="8"/>
        <v>0</v>
      </c>
      <c r="L20" s="19">
        <f t="shared" si="8"/>
        <v>0</v>
      </c>
      <c r="M20" s="18">
        <f t="shared" si="8"/>
        <v>0</v>
      </c>
      <c r="N20" s="18">
        <f t="shared" si="8"/>
        <v>0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0</v>
      </c>
      <c r="F25" s="19">
        <f t="shared" si="13"/>
        <v>0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0</v>
      </c>
      <c r="F26" s="19">
        <f t="shared" si="14"/>
        <v>0</v>
      </c>
      <c r="G26" s="19">
        <f t="shared" si="14"/>
        <v>0</v>
      </c>
      <c r="H26" s="19">
        <f t="shared" si="14"/>
        <v>0</v>
      </c>
      <c r="I26" s="19">
        <f t="shared" si="14"/>
        <v>0</v>
      </c>
      <c r="J26" s="19">
        <f t="shared" si="14"/>
        <v>0</v>
      </c>
      <c r="K26" s="19">
        <f t="shared" si="14"/>
        <v>0</v>
      </c>
      <c r="L26" s="19">
        <f t="shared" si="14"/>
        <v>0</v>
      </c>
      <c r="M26" s="18">
        <f t="shared" si="14"/>
        <v>0</v>
      </c>
      <c r="N26" s="18">
        <f t="shared" si="14"/>
        <v>0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59" priority="1" operator="equal">
      <formula>0</formula>
    </cfRule>
  </conditionalFormatting>
  <conditionalFormatting sqref="E20:N20">
    <cfRule type="cellIs" dxfId="58" priority="2" operator="equal">
      <formula>0</formula>
    </cfRule>
  </conditionalFormatting>
  <conditionalFormatting sqref="E25:N25">
    <cfRule type="cellIs" dxfId="57" priority="3" operator="equal">
      <formula>0</formula>
    </cfRule>
  </conditionalFormatting>
  <conditionalFormatting sqref="E26:N26">
    <cfRule type="cellIs" dxfId="56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43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 t="s">
        <v>44</v>
      </c>
      <c r="F9" s="75"/>
      <c r="G9" s="75"/>
      <c r="H9" s="14"/>
      <c r="I9" s="15" t="s">
        <v>8</v>
      </c>
      <c r="J9" s="83">
        <v>254128000757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1</v>
      </c>
      <c r="F13" s="17">
        <v>2</v>
      </c>
      <c r="G13" s="10"/>
      <c r="H13" s="10"/>
      <c r="I13" s="10"/>
      <c r="J13" s="10"/>
      <c r="K13" s="10"/>
      <c r="L13" s="10"/>
      <c r="M13" s="18">
        <f t="shared" ref="M13:N13" si="0">SUM(E13,G13,I13,K13)</f>
        <v>1</v>
      </c>
      <c r="N13" s="18">
        <f t="shared" si="0"/>
        <v>2</v>
      </c>
    </row>
    <row r="14" spans="2:14">
      <c r="B14" s="67"/>
      <c r="C14" s="68"/>
      <c r="D14" s="10" t="s">
        <v>21</v>
      </c>
      <c r="E14" s="19">
        <f t="shared" ref="E14:L14" si="1">E13</f>
        <v>1</v>
      </c>
      <c r="F14" s="19">
        <f t="shared" si="1"/>
        <v>2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1</v>
      </c>
      <c r="N14" s="18">
        <f t="shared" si="2"/>
        <v>2</v>
      </c>
    </row>
    <row r="15" spans="2:14">
      <c r="B15" s="79" t="s">
        <v>22</v>
      </c>
      <c r="C15" s="64"/>
      <c r="D15" s="10" t="s">
        <v>23</v>
      </c>
      <c r="E15" s="17">
        <v>2</v>
      </c>
      <c r="F15" s="17">
        <v>2</v>
      </c>
      <c r="G15" s="10"/>
      <c r="H15" s="10"/>
      <c r="I15" s="27"/>
      <c r="J15" s="27"/>
      <c r="K15" s="10"/>
      <c r="L15" s="10"/>
      <c r="M15" s="18">
        <f t="shared" ref="M15:N15" si="3">SUM(E15,G15,I15,K15)</f>
        <v>2</v>
      </c>
      <c r="N15" s="18">
        <f t="shared" si="3"/>
        <v>2</v>
      </c>
    </row>
    <row r="16" spans="2:14">
      <c r="B16" s="65"/>
      <c r="C16" s="66"/>
      <c r="D16" s="10" t="s">
        <v>24</v>
      </c>
      <c r="E16" s="17">
        <v>2</v>
      </c>
      <c r="F16" s="17">
        <v>1</v>
      </c>
      <c r="G16" s="10"/>
      <c r="H16" s="10"/>
      <c r="I16" s="27"/>
      <c r="J16" s="27"/>
      <c r="K16" s="10"/>
      <c r="L16" s="10"/>
      <c r="M16" s="18">
        <f t="shared" ref="M16:N16" si="4">SUM(E16,G16,I16,K16)</f>
        <v>2</v>
      </c>
      <c r="N16" s="18">
        <f t="shared" si="4"/>
        <v>1</v>
      </c>
    </row>
    <row r="17" spans="2:18">
      <c r="B17" s="65"/>
      <c r="C17" s="66"/>
      <c r="D17" s="10" t="s">
        <v>25</v>
      </c>
      <c r="E17" s="17">
        <v>1</v>
      </c>
      <c r="F17" s="10"/>
      <c r="G17" s="17">
        <v>1</v>
      </c>
      <c r="H17" s="10"/>
      <c r="I17" s="27"/>
      <c r="J17" s="27"/>
      <c r="K17" s="10"/>
      <c r="L17" s="10"/>
      <c r="M17" s="18">
        <f t="shared" ref="M17:N17" si="5">SUM(E17,G17,I17,K17)</f>
        <v>2</v>
      </c>
      <c r="N17" s="18">
        <f t="shared" si="5"/>
        <v>0</v>
      </c>
    </row>
    <row r="18" spans="2:18">
      <c r="B18" s="65"/>
      <c r="C18" s="66"/>
      <c r="D18" s="10" t="s">
        <v>26</v>
      </c>
      <c r="E18" s="17">
        <v>1</v>
      </c>
      <c r="F18" s="17">
        <v>2</v>
      </c>
      <c r="G18" s="10"/>
      <c r="H18" s="10"/>
      <c r="I18" s="27"/>
      <c r="J18" s="27"/>
      <c r="K18" s="10"/>
      <c r="L18" s="10"/>
      <c r="M18" s="18">
        <f t="shared" ref="M18:N18" si="6">SUM(E18,G18,I18,K18)</f>
        <v>1</v>
      </c>
      <c r="N18" s="18">
        <f t="shared" si="6"/>
        <v>2</v>
      </c>
    </row>
    <row r="19" spans="2:18">
      <c r="B19" s="65"/>
      <c r="C19" s="66"/>
      <c r="D19" s="10" t="s">
        <v>27</v>
      </c>
      <c r="E19" s="17">
        <v>2</v>
      </c>
      <c r="F19" s="17">
        <v>2</v>
      </c>
      <c r="G19" s="10"/>
      <c r="H19" s="10"/>
      <c r="I19" s="27"/>
      <c r="J19" s="27"/>
      <c r="K19" s="10"/>
      <c r="L19" s="10"/>
      <c r="M19" s="18">
        <f t="shared" ref="M19:N19" si="7">SUM(E19,G19,I19,K19)</f>
        <v>2</v>
      </c>
      <c r="N19" s="18">
        <f t="shared" si="7"/>
        <v>2</v>
      </c>
    </row>
    <row r="20" spans="2:18">
      <c r="B20" s="67"/>
      <c r="C20" s="68"/>
      <c r="D20" s="10" t="s">
        <v>21</v>
      </c>
      <c r="E20" s="19">
        <f t="shared" ref="E20:N20" si="8">SUM(E15:E19)</f>
        <v>8</v>
      </c>
      <c r="F20" s="19">
        <f t="shared" si="8"/>
        <v>7</v>
      </c>
      <c r="G20" s="19">
        <f t="shared" si="8"/>
        <v>1</v>
      </c>
      <c r="H20" s="19">
        <f t="shared" si="8"/>
        <v>0</v>
      </c>
      <c r="I20" s="19">
        <f t="shared" si="8"/>
        <v>0</v>
      </c>
      <c r="J20" s="19">
        <f t="shared" si="8"/>
        <v>0</v>
      </c>
      <c r="K20" s="19">
        <f t="shared" si="8"/>
        <v>0</v>
      </c>
      <c r="L20" s="19">
        <f t="shared" si="8"/>
        <v>0</v>
      </c>
      <c r="M20" s="18">
        <f t="shared" si="8"/>
        <v>9</v>
      </c>
      <c r="N20" s="18">
        <f t="shared" si="8"/>
        <v>7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0</v>
      </c>
      <c r="F25" s="19">
        <f t="shared" si="13"/>
        <v>0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9</v>
      </c>
      <c r="F26" s="19">
        <f t="shared" si="14"/>
        <v>9</v>
      </c>
      <c r="G26" s="19">
        <f t="shared" si="14"/>
        <v>1</v>
      </c>
      <c r="H26" s="19">
        <f t="shared" si="14"/>
        <v>0</v>
      </c>
      <c r="I26" s="19">
        <f t="shared" si="14"/>
        <v>0</v>
      </c>
      <c r="J26" s="19">
        <f t="shared" si="14"/>
        <v>0</v>
      </c>
      <c r="K26" s="19">
        <f t="shared" si="14"/>
        <v>0</v>
      </c>
      <c r="L26" s="19">
        <f t="shared" si="14"/>
        <v>0</v>
      </c>
      <c r="M26" s="18">
        <f t="shared" si="14"/>
        <v>10</v>
      </c>
      <c r="N26" s="18">
        <f t="shared" si="14"/>
        <v>9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55" priority="1" operator="equal">
      <formula>0</formula>
    </cfRule>
  </conditionalFormatting>
  <conditionalFormatting sqref="E20:N20">
    <cfRule type="cellIs" dxfId="54" priority="2" operator="equal">
      <formula>0</formula>
    </cfRule>
  </conditionalFormatting>
  <conditionalFormatting sqref="E25:N25">
    <cfRule type="cellIs" dxfId="53" priority="3" operator="equal">
      <formula>0</formula>
    </cfRule>
  </conditionalFormatting>
  <conditionalFormatting sqref="E26:N26">
    <cfRule type="cellIs" dxfId="52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45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46</v>
      </c>
      <c r="C9" s="74"/>
      <c r="D9" s="74"/>
      <c r="E9" s="87"/>
      <c r="F9" s="75"/>
      <c r="G9" s="75"/>
      <c r="H9" s="14"/>
      <c r="I9" s="15" t="s">
        <v>8</v>
      </c>
      <c r="J9" s="83">
        <v>254385000369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7">
        <v>0</v>
      </c>
      <c r="F13" s="17">
        <v>2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8">
        <f t="shared" ref="M13:N13" si="0">SUM(E13,G13,I13,K13)</f>
        <v>0</v>
      </c>
      <c r="N13" s="18">
        <f t="shared" si="0"/>
        <v>2</v>
      </c>
    </row>
    <row r="14" spans="2:14">
      <c r="B14" s="67"/>
      <c r="C14" s="68"/>
      <c r="D14" s="10" t="s">
        <v>21</v>
      </c>
      <c r="E14" s="29">
        <v>0</v>
      </c>
      <c r="F14" s="19">
        <f t="shared" ref="F14:L14" si="1">F13</f>
        <v>2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30">
        <v>0</v>
      </c>
      <c r="N14" s="18">
        <f>SUM(N13)</f>
        <v>2</v>
      </c>
    </row>
    <row r="15" spans="2:14">
      <c r="B15" s="79" t="s">
        <v>22</v>
      </c>
      <c r="C15" s="64"/>
      <c r="D15" s="10" t="s">
        <v>23</v>
      </c>
      <c r="E15" s="17">
        <v>1</v>
      </c>
      <c r="F15" s="17">
        <v>1</v>
      </c>
      <c r="G15" s="17">
        <v>0</v>
      </c>
      <c r="H15" s="17">
        <v>0</v>
      </c>
      <c r="I15" s="20">
        <v>0</v>
      </c>
      <c r="J15" s="20">
        <v>0</v>
      </c>
      <c r="K15" s="17">
        <v>0</v>
      </c>
      <c r="L15" s="17">
        <v>0</v>
      </c>
      <c r="M15" s="18">
        <f t="shared" ref="M15:N15" si="2">SUM(E15,G15,I15,K15)</f>
        <v>1</v>
      </c>
      <c r="N15" s="18">
        <f t="shared" si="2"/>
        <v>1</v>
      </c>
    </row>
    <row r="16" spans="2:14">
      <c r="B16" s="65"/>
      <c r="C16" s="66"/>
      <c r="D16" s="10" t="s">
        <v>24</v>
      </c>
      <c r="E16" s="17">
        <v>0</v>
      </c>
      <c r="F16" s="17">
        <v>0</v>
      </c>
      <c r="G16" s="17">
        <v>0</v>
      </c>
      <c r="H16" s="17">
        <v>2</v>
      </c>
      <c r="I16" s="20">
        <v>0</v>
      </c>
      <c r="J16" s="20">
        <v>0</v>
      </c>
      <c r="K16" s="17">
        <v>0</v>
      </c>
      <c r="L16" s="17">
        <v>0</v>
      </c>
      <c r="M16" s="18">
        <f t="shared" ref="M16:N16" si="3">SUM(E16,G16,I16,K16)</f>
        <v>0</v>
      </c>
      <c r="N16" s="18">
        <f t="shared" si="3"/>
        <v>2</v>
      </c>
    </row>
    <row r="17" spans="2:18">
      <c r="B17" s="65"/>
      <c r="C17" s="66"/>
      <c r="D17" s="10" t="s">
        <v>25</v>
      </c>
      <c r="E17" s="17">
        <v>0</v>
      </c>
      <c r="F17" s="17">
        <v>0</v>
      </c>
      <c r="G17" s="17">
        <v>1</v>
      </c>
      <c r="H17" s="17">
        <v>0</v>
      </c>
      <c r="I17" s="20">
        <v>0</v>
      </c>
      <c r="J17" s="20">
        <v>0</v>
      </c>
      <c r="K17" s="17">
        <v>0</v>
      </c>
      <c r="L17" s="17">
        <v>0</v>
      </c>
      <c r="M17" s="18">
        <f t="shared" ref="M17:N17" si="4">SUM(E17,G17,I17,K17)</f>
        <v>1</v>
      </c>
      <c r="N17" s="18">
        <f t="shared" si="4"/>
        <v>0</v>
      </c>
    </row>
    <row r="18" spans="2:18">
      <c r="B18" s="65"/>
      <c r="C18" s="66"/>
      <c r="D18" s="10" t="s">
        <v>26</v>
      </c>
      <c r="E18" s="17">
        <v>0</v>
      </c>
      <c r="F18" s="17">
        <v>0</v>
      </c>
      <c r="G18" s="17">
        <v>1</v>
      </c>
      <c r="H18" s="17">
        <v>0</v>
      </c>
      <c r="I18" s="20">
        <v>0</v>
      </c>
      <c r="J18" s="20">
        <v>0</v>
      </c>
      <c r="K18" s="17">
        <v>0</v>
      </c>
      <c r="L18" s="17">
        <v>0</v>
      </c>
      <c r="M18" s="18">
        <f t="shared" ref="M18:N18" si="5">SUM(E18,G18,I18,K18)</f>
        <v>1</v>
      </c>
      <c r="N18" s="18">
        <f t="shared" si="5"/>
        <v>0</v>
      </c>
    </row>
    <row r="19" spans="2:18">
      <c r="B19" s="65"/>
      <c r="C19" s="66"/>
      <c r="D19" s="10" t="s">
        <v>27</v>
      </c>
      <c r="E19" s="17">
        <v>2</v>
      </c>
      <c r="F19" s="17">
        <v>0</v>
      </c>
      <c r="G19" s="17">
        <v>0</v>
      </c>
      <c r="H19" s="17">
        <v>0</v>
      </c>
      <c r="I19" s="20">
        <v>0</v>
      </c>
      <c r="J19" s="20">
        <v>0</v>
      </c>
      <c r="K19" s="17">
        <v>0</v>
      </c>
      <c r="L19" s="17">
        <v>0</v>
      </c>
      <c r="M19" s="18">
        <f t="shared" ref="M19:N19" si="6">SUM(E19,G19,I19,K19)</f>
        <v>2</v>
      </c>
      <c r="N19" s="18">
        <f t="shared" si="6"/>
        <v>0</v>
      </c>
    </row>
    <row r="20" spans="2:18">
      <c r="B20" s="67"/>
      <c r="C20" s="68"/>
      <c r="D20" s="10" t="s">
        <v>21</v>
      </c>
      <c r="E20" s="19">
        <f>SUM(E15:E19)</f>
        <v>3</v>
      </c>
      <c r="F20" s="31">
        <v>3</v>
      </c>
      <c r="G20" s="19">
        <f t="shared" ref="G20:N20" si="7">SUM(G15:G19)</f>
        <v>2</v>
      </c>
      <c r="H20" s="19">
        <f t="shared" si="7"/>
        <v>2</v>
      </c>
      <c r="I20" s="19">
        <f t="shared" si="7"/>
        <v>0</v>
      </c>
      <c r="J20" s="19">
        <f t="shared" si="7"/>
        <v>0</v>
      </c>
      <c r="K20" s="19">
        <f t="shared" si="7"/>
        <v>0</v>
      </c>
      <c r="L20" s="19">
        <f t="shared" si="7"/>
        <v>0</v>
      </c>
      <c r="M20" s="18">
        <f t="shared" si="7"/>
        <v>5</v>
      </c>
      <c r="N20" s="18">
        <f t="shared" si="7"/>
        <v>3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8">SUM(E21,G21,I21,K21)</f>
        <v>0</v>
      </c>
      <c r="N21" s="18">
        <f t="shared" si="8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9">SUM(E22,G22,I22,K22)</f>
        <v>0</v>
      </c>
      <c r="N22" s="18">
        <f t="shared" si="9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0">SUM(E23,G23,I23,K23)</f>
        <v>0</v>
      </c>
      <c r="N23" s="18">
        <f t="shared" si="10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1">SUM(E24,G24,I24,K24)</f>
        <v>0</v>
      </c>
      <c r="N24" s="18">
        <f t="shared" si="11"/>
        <v>0</v>
      </c>
    </row>
    <row r="25" spans="2:18" ht="15.75" customHeight="1">
      <c r="B25" s="67"/>
      <c r="C25" s="68"/>
      <c r="D25" s="10" t="s">
        <v>21</v>
      </c>
      <c r="E25" s="19">
        <f t="shared" ref="E25:N25" si="12">SUM(E21:E24)</f>
        <v>0</v>
      </c>
      <c r="F25" s="19">
        <f t="shared" si="12"/>
        <v>0</v>
      </c>
      <c r="G25" s="19">
        <f t="shared" si="12"/>
        <v>0</v>
      </c>
      <c r="H25" s="19">
        <f t="shared" si="12"/>
        <v>0</v>
      </c>
      <c r="I25" s="19">
        <f t="shared" si="12"/>
        <v>0</v>
      </c>
      <c r="J25" s="19">
        <f t="shared" si="12"/>
        <v>0</v>
      </c>
      <c r="K25" s="19">
        <f t="shared" si="12"/>
        <v>0</v>
      </c>
      <c r="L25" s="19">
        <f t="shared" si="12"/>
        <v>0</v>
      </c>
      <c r="M25" s="18">
        <f t="shared" si="12"/>
        <v>0</v>
      </c>
      <c r="N25" s="18">
        <f t="shared" si="12"/>
        <v>0</v>
      </c>
    </row>
    <row r="26" spans="2:18" ht="15.75" customHeight="1">
      <c r="B26" s="78" t="s">
        <v>33</v>
      </c>
      <c r="C26" s="70"/>
      <c r="D26" s="71"/>
      <c r="E26" s="19">
        <f t="shared" ref="E26:N26" si="13">SUM(E14,E20,E25)</f>
        <v>3</v>
      </c>
      <c r="F26" s="19">
        <f t="shared" si="13"/>
        <v>5</v>
      </c>
      <c r="G26" s="19">
        <f t="shared" si="13"/>
        <v>2</v>
      </c>
      <c r="H26" s="19">
        <f t="shared" si="13"/>
        <v>2</v>
      </c>
      <c r="I26" s="19">
        <f t="shared" si="13"/>
        <v>0</v>
      </c>
      <c r="J26" s="19">
        <f t="shared" si="13"/>
        <v>0</v>
      </c>
      <c r="K26" s="19">
        <f t="shared" si="13"/>
        <v>0</v>
      </c>
      <c r="L26" s="19">
        <f t="shared" si="13"/>
        <v>0</v>
      </c>
      <c r="M26" s="18">
        <f t="shared" si="13"/>
        <v>5</v>
      </c>
      <c r="N26" s="18">
        <f t="shared" si="13"/>
        <v>5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51" priority="1" operator="equal">
      <formula>0</formula>
    </cfRule>
  </conditionalFormatting>
  <conditionalFormatting sqref="E20:N20">
    <cfRule type="cellIs" dxfId="50" priority="2" operator="equal">
      <formula>0</formula>
    </cfRule>
  </conditionalFormatting>
  <conditionalFormatting sqref="E25:N25">
    <cfRule type="cellIs" dxfId="49" priority="3" operator="equal">
      <formula>0</formula>
    </cfRule>
  </conditionalFormatting>
  <conditionalFormatting sqref="E26:N26">
    <cfRule type="cellIs" dxfId="48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8.85546875" customWidth="1"/>
    <col min="3" max="3" width="8.7109375" customWidth="1"/>
    <col min="4" max="4" width="9.28515625" customWidth="1"/>
    <col min="5" max="5" width="8.7109375" customWidth="1"/>
    <col min="6" max="6" width="9.42578125" customWidth="1"/>
    <col min="7" max="8" width="9.5703125" customWidth="1"/>
    <col min="9" max="9" width="9.140625" customWidth="1"/>
    <col min="10" max="10" width="9.7109375" customWidth="1"/>
    <col min="11" max="11" width="9.28515625" customWidth="1"/>
    <col min="12" max="12" width="9.42578125" customWidth="1"/>
    <col min="13" max="13" width="9.5703125" customWidth="1"/>
    <col min="14" max="14" width="9" customWidth="1"/>
    <col min="15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 ht="22.5">
      <c r="B8" s="80" t="s">
        <v>47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48</v>
      </c>
      <c r="C9" s="74"/>
      <c r="D9" s="74"/>
      <c r="E9" s="87" t="s">
        <v>49</v>
      </c>
      <c r="F9" s="75"/>
      <c r="G9" s="75"/>
      <c r="H9" s="14"/>
      <c r="I9" s="15" t="s">
        <v>8</v>
      </c>
      <c r="J9" s="83">
        <v>254385000237</v>
      </c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 ht="22.5">
      <c r="B13" s="79" t="s">
        <v>19</v>
      </c>
      <c r="C13" s="64"/>
      <c r="D13" s="10" t="s">
        <v>20</v>
      </c>
      <c r="E13" s="17">
        <v>2</v>
      </c>
      <c r="F13" s="10"/>
      <c r="G13" s="10"/>
      <c r="H13" s="10"/>
      <c r="I13" s="10"/>
      <c r="J13" s="10"/>
      <c r="K13" s="10"/>
      <c r="L13" s="10"/>
      <c r="M13" s="18">
        <f t="shared" ref="M13:N13" si="0">SUM(E13,G13,I13,K13)</f>
        <v>2</v>
      </c>
      <c r="N13" s="18">
        <f t="shared" si="0"/>
        <v>0</v>
      </c>
    </row>
    <row r="14" spans="2:14">
      <c r="B14" s="67"/>
      <c r="C14" s="68"/>
      <c r="D14" s="10" t="s">
        <v>21</v>
      </c>
      <c r="E14" s="32">
        <f t="shared" ref="E14:L14" si="1">E13</f>
        <v>2</v>
      </c>
      <c r="F14" s="32">
        <f t="shared" si="1"/>
        <v>0</v>
      </c>
      <c r="G14" s="32">
        <f t="shared" si="1"/>
        <v>0</v>
      </c>
      <c r="H14" s="32">
        <f t="shared" si="1"/>
        <v>0</v>
      </c>
      <c r="I14" s="32">
        <f t="shared" si="1"/>
        <v>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18">
        <f t="shared" ref="M14:N14" si="2">SUM(M13)</f>
        <v>2</v>
      </c>
      <c r="N14" s="18">
        <f t="shared" si="2"/>
        <v>0</v>
      </c>
    </row>
    <row r="15" spans="2:14">
      <c r="B15" s="79" t="s">
        <v>22</v>
      </c>
      <c r="C15" s="64"/>
      <c r="D15" s="10" t="s">
        <v>23</v>
      </c>
      <c r="E15" s="10"/>
      <c r="F15" s="10"/>
      <c r="G15" s="10"/>
      <c r="H15" s="10"/>
      <c r="I15" s="27"/>
      <c r="J15" s="27"/>
      <c r="K15" s="10"/>
      <c r="L15" s="10"/>
      <c r="M15" s="18">
        <f t="shared" ref="M15:N15" si="3">SUM(E15,G15,I15,K15)</f>
        <v>0</v>
      </c>
      <c r="N15" s="18">
        <f t="shared" si="3"/>
        <v>0</v>
      </c>
    </row>
    <row r="16" spans="2:14">
      <c r="B16" s="65"/>
      <c r="C16" s="66"/>
      <c r="D16" s="10" t="s">
        <v>24</v>
      </c>
      <c r="E16" s="10"/>
      <c r="F16" s="17">
        <v>1</v>
      </c>
      <c r="G16" s="10"/>
      <c r="H16" s="10"/>
      <c r="I16" s="27"/>
      <c r="J16" s="27"/>
      <c r="K16" s="10"/>
      <c r="L16" s="10"/>
      <c r="M16" s="18">
        <f t="shared" ref="M16:N16" si="4">SUM(E16,G16,I16,K16)</f>
        <v>0</v>
      </c>
      <c r="N16" s="18">
        <f t="shared" si="4"/>
        <v>1</v>
      </c>
    </row>
    <row r="17" spans="2:18">
      <c r="B17" s="65"/>
      <c r="C17" s="66"/>
      <c r="D17" s="10" t="s">
        <v>25</v>
      </c>
      <c r="E17" s="17">
        <v>6</v>
      </c>
      <c r="F17" s="17">
        <v>1</v>
      </c>
      <c r="G17" s="10"/>
      <c r="H17" s="10"/>
      <c r="I17" s="27"/>
      <c r="J17" s="27"/>
      <c r="K17" s="10"/>
      <c r="L17" s="10"/>
      <c r="M17" s="18">
        <f t="shared" ref="M17:N17" si="5">SUM(E17,G17,I17,K17)</f>
        <v>6</v>
      </c>
      <c r="N17" s="18">
        <f t="shared" si="5"/>
        <v>1</v>
      </c>
    </row>
    <row r="18" spans="2:18">
      <c r="B18" s="65"/>
      <c r="C18" s="66"/>
      <c r="D18" s="10" t="s">
        <v>26</v>
      </c>
      <c r="E18" s="10"/>
      <c r="F18" s="17">
        <v>2</v>
      </c>
      <c r="G18" s="10"/>
      <c r="H18" s="10"/>
      <c r="I18" s="27"/>
      <c r="J18" s="27"/>
      <c r="K18" s="10"/>
      <c r="L18" s="10"/>
      <c r="M18" s="18">
        <f t="shared" ref="M18:N18" si="6">SUM(E18,G18,I18,K18)</f>
        <v>0</v>
      </c>
      <c r="N18" s="18">
        <f t="shared" si="6"/>
        <v>2</v>
      </c>
    </row>
    <row r="19" spans="2:18">
      <c r="B19" s="65"/>
      <c r="C19" s="66"/>
      <c r="D19" s="10" t="s">
        <v>27</v>
      </c>
      <c r="E19" s="10"/>
      <c r="F19" s="17">
        <v>1</v>
      </c>
      <c r="G19" s="10"/>
      <c r="H19" s="10"/>
      <c r="I19" s="27"/>
      <c r="J19" s="27"/>
      <c r="K19" s="10"/>
      <c r="L19" s="10"/>
      <c r="M19" s="18">
        <f t="shared" ref="M19:N19" si="7">SUM(E19,G19,I19,K19)</f>
        <v>0</v>
      </c>
      <c r="N19" s="18">
        <f t="shared" si="7"/>
        <v>1</v>
      </c>
    </row>
    <row r="20" spans="2:18">
      <c r="B20" s="67"/>
      <c r="C20" s="68"/>
      <c r="D20" s="10" t="s">
        <v>21</v>
      </c>
      <c r="E20" s="33">
        <v>6</v>
      </c>
      <c r="F20" s="32">
        <f t="shared" ref="F20:K20" si="8">SUM(F15:F19)</f>
        <v>5</v>
      </c>
      <c r="G20" s="34">
        <f t="shared" si="8"/>
        <v>0</v>
      </c>
      <c r="H20" s="34">
        <f t="shared" si="8"/>
        <v>0</v>
      </c>
      <c r="I20" s="34">
        <f t="shared" si="8"/>
        <v>0</v>
      </c>
      <c r="J20" s="34">
        <f t="shared" si="8"/>
        <v>0</v>
      </c>
      <c r="K20" s="34">
        <f t="shared" si="8"/>
        <v>0</v>
      </c>
      <c r="L20" s="34"/>
      <c r="M20" s="18">
        <f t="shared" ref="M20:N20" si="9">SUM(M15:M19)</f>
        <v>6</v>
      </c>
      <c r="N20" s="18">
        <f t="shared" si="9"/>
        <v>5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10">SUM(E21,G21,I21,K21)</f>
        <v>0</v>
      </c>
      <c r="N21" s="18">
        <f t="shared" si="10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1">SUM(E22,G22,I22,K22)</f>
        <v>0</v>
      </c>
      <c r="N22" s="18">
        <f t="shared" si="11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2">SUM(E23,G23,I23,K23)</f>
        <v>0</v>
      </c>
      <c r="N23" s="18">
        <f t="shared" si="12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3">SUM(E24,G24,I24,K24)</f>
        <v>0</v>
      </c>
      <c r="N24" s="18">
        <f t="shared" si="13"/>
        <v>0</v>
      </c>
    </row>
    <row r="25" spans="2:18" ht="15.75" customHeight="1">
      <c r="B25" s="67"/>
      <c r="C25" s="68"/>
      <c r="D25" s="10" t="s">
        <v>21</v>
      </c>
      <c r="E25" s="19">
        <f t="shared" ref="E25:N25" si="14">SUM(E21:E24)</f>
        <v>0</v>
      </c>
      <c r="F25" s="19">
        <f t="shared" si="14"/>
        <v>0</v>
      </c>
      <c r="G25" s="19">
        <f t="shared" si="14"/>
        <v>0</v>
      </c>
      <c r="H25" s="19">
        <f t="shared" si="14"/>
        <v>0</v>
      </c>
      <c r="I25" s="19">
        <f t="shared" si="14"/>
        <v>0</v>
      </c>
      <c r="J25" s="19">
        <f t="shared" si="14"/>
        <v>0</v>
      </c>
      <c r="K25" s="19">
        <f t="shared" si="14"/>
        <v>0</v>
      </c>
      <c r="L25" s="19">
        <f t="shared" si="14"/>
        <v>0</v>
      </c>
      <c r="M25" s="35">
        <f t="shared" si="14"/>
        <v>0</v>
      </c>
      <c r="N25" s="35">
        <f t="shared" si="14"/>
        <v>0</v>
      </c>
    </row>
    <row r="26" spans="2:18" ht="15.75" customHeight="1">
      <c r="B26" s="78" t="s">
        <v>33</v>
      </c>
      <c r="C26" s="70"/>
      <c r="D26" s="71"/>
      <c r="E26" s="36">
        <v>8</v>
      </c>
      <c r="F26" s="32">
        <f t="shared" ref="F26:K26" si="15">SUM(F14,F20,F25)</f>
        <v>5</v>
      </c>
      <c r="G26" s="34">
        <f t="shared" si="15"/>
        <v>0</v>
      </c>
      <c r="H26" s="34">
        <f t="shared" si="15"/>
        <v>0</v>
      </c>
      <c r="I26" s="34">
        <f t="shared" si="15"/>
        <v>0</v>
      </c>
      <c r="J26" s="34">
        <f t="shared" si="15"/>
        <v>0</v>
      </c>
      <c r="K26" s="34">
        <f t="shared" si="15"/>
        <v>0</v>
      </c>
      <c r="L26" s="37">
        <v>0</v>
      </c>
      <c r="M26" s="18">
        <f t="shared" ref="M26:N26" si="16">SUM(M14,M20,M25)</f>
        <v>8</v>
      </c>
      <c r="N26" s="18">
        <f t="shared" si="16"/>
        <v>5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C29" s="22"/>
      <c r="D29" s="23"/>
      <c r="E29" s="14"/>
      <c r="F29" s="14"/>
      <c r="G29" s="14"/>
      <c r="H29" s="14"/>
      <c r="I29" s="14"/>
      <c r="J29" s="14"/>
      <c r="K29" s="14"/>
      <c r="L29" s="14"/>
      <c r="M29" s="24"/>
      <c r="N29" s="14"/>
      <c r="O29" s="14"/>
      <c r="P29" s="25"/>
      <c r="Q29" s="25"/>
      <c r="R29" s="25"/>
    </row>
    <row r="30" spans="2:18" ht="15.75" customHeight="1">
      <c r="B30" s="22" t="s">
        <v>36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R30" s="25"/>
    </row>
    <row r="31" spans="2:18" ht="15.75" customHeight="1">
      <c r="B31" s="22"/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Q32" s="25"/>
      <c r="R32" s="25"/>
    </row>
    <row r="33" spans="17:18" ht="15.75" customHeight="1">
      <c r="Q33" s="25"/>
      <c r="R33" s="25"/>
    </row>
    <row r="34" spans="17:18" ht="15.75" customHeight="1"/>
    <row r="35" spans="17:18" ht="15.75" customHeight="1"/>
    <row r="36" spans="17:18" ht="15.75" customHeight="1"/>
    <row r="37" spans="17:18" ht="15.75" customHeight="1"/>
    <row r="38" spans="17:18" ht="15.75" customHeight="1"/>
    <row r="39" spans="17:18" ht="15.75" customHeight="1"/>
    <row r="40" spans="17:18" ht="15.75" customHeight="1"/>
    <row r="41" spans="17:18" ht="15.75" customHeight="1"/>
    <row r="42" spans="17:18" ht="15.75" customHeight="1"/>
    <row r="43" spans="17:18" ht="15.75" customHeight="1"/>
    <row r="44" spans="17:18" ht="15.75" customHeight="1"/>
    <row r="45" spans="17:18" ht="15.75" customHeight="1"/>
    <row r="46" spans="17:18" ht="15.75" customHeight="1"/>
    <row r="47" spans="17:18" ht="15.75" customHeight="1"/>
    <row r="48" spans="17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47" priority="1" operator="equal">
      <formula>0</formula>
    </cfRule>
  </conditionalFormatting>
  <conditionalFormatting sqref="E20:N20">
    <cfRule type="cellIs" dxfId="46" priority="2" operator="equal">
      <formula>0</formula>
    </cfRule>
  </conditionalFormatting>
  <conditionalFormatting sqref="E25:N25">
    <cfRule type="cellIs" dxfId="45" priority="3" operator="equal">
      <formula>0</formula>
    </cfRule>
  </conditionalFormatting>
  <conditionalFormatting sqref="E26:N26">
    <cfRule type="cellIs" dxfId="44" priority="4" operator="equal">
      <formula>0</formula>
    </cfRule>
  </conditionalFormatting>
  <pageMargins left="0.7" right="0.7" top="0.75" bottom="0.75" header="0" footer="0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2:14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>
      <c r="B3" s="63"/>
      <c r="C3" s="64"/>
      <c r="D3" s="69" t="s">
        <v>0</v>
      </c>
      <c r="E3" s="70"/>
      <c r="F3" s="70"/>
      <c r="G3" s="70"/>
      <c r="H3" s="70"/>
      <c r="I3" s="70"/>
      <c r="J3" s="70"/>
      <c r="K3" s="70"/>
      <c r="L3" s="71"/>
      <c r="M3" s="72"/>
      <c r="N3" s="73"/>
    </row>
    <row r="4" spans="2:14">
      <c r="B4" s="65"/>
      <c r="C4" s="66"/>
      <c r="D4" s="69" t="s">
        <v>1</v>
      </c>
      <c r="E4" s="70"/>
      <c r="F4" s="70"/>
      <c r="G4" s="70"/>
      <c r="H4" s="70"/>
      <c r="I4" s="70"/>
      <c r="J4" s="70"/>
      <c r="K4" s="70"/>
      <c r="L4" s="71"/>
      <c r="M4" s="65"/>
      <c r="N4" s="74"/>
    </row>
    <row r="5" spans="2:14"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0"/>
      <c r="L5" s="71"/>
      <c r="M5" s="67"/>
      <c r="N5" s="75"/>
    </row>
    <row r="6" spans="2:14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6"/>
      <c r="N6" s="7"/>
    </row>
    <row r="7" spans="2:14">
      <c r="B7" s="4"/>
      <c r="C7" s="4"/>
      <c r="D7" s="5"/>
      <c r="E7" s="5"/>
      <c r="F7" s="76" t="s">
        <v>3</v>
      </c>
      <c r="G7" s="74"/>
      <c r="H7" s="74"/>
      <c r="I7" s="74"/>
      <c r="J7" s="74"/>
      <c r="K7" s="5"/>
      <c r="L7" s="5"/>
      <c r="M7" s="77" t="s">
        <v>4</v>
      </c>
      <c r="N7" s="71"/>
    </row>
    <row r="8" spans="2:14">
      <c r="B8" s="80" t="s">
        <v>5</v>
      </c>
      <c r="C8" s="74"/>
      <c r="D8" s="74"/>
      <c r="E8" s="74"/>
      <c r="F8" s="74"/>
      <c r="G8" s="8"/>
      <c r="H8" s="8"/>
      <c r="I8" s="8"/>
      <c r="J8" s="8"/>
      <c r="K8" s="8"/>
      <c r="L8" s="8"/>
      <c r="M8" s="9">
        <v>40640</v>
      </c>
      <c r="N8" s="10" t="s">
        <v>6</v>
      </c>
    </row>
    <row r="9" spans="2:14">
      <c r="B9" s="80" t="s">
        <v>39</v>
      </c>
      <c r="C9" s="74"/>
      <c r="D9" s="74"/>
      <c r="E9" s="87"/>
      <c r="F9" s="75"/>
      <c r="G9" s="75"/>
      <c r="H9" s="14"/>
      <c r="I9" s="15" t="s">
        <v>8</v>
      </c>
      <c r="J9" s="83"/>
      <c r="K9" s="75"/>
      <c r="L9" s="76" t="s">
        <v>9</v>
      </c>
      <c r="M9" s="74"/>
      <c r="N9" s="74"/>
    </row>
    <row r="10" spans="2:14">
      <c r="B10" s="11"/>
      <c r="C10" s="11"/>
      <c r="D10" s="5"/>
      <c r="E10" s="5"/>
      <c r="F10" s="11"/>
      <c r="G10" s="11"/>
      <c r="H10" s="5"/>
      <c r="I10" s="5"/>
      <c r="J10" s="5"/>
      <c r="K10" s="5"/>
      <c r="L10" s="5"/>
      <c r="M10" s="5"/>
      <c r="N10" s="14"/>
    </row>
    <row r="11" spans="2:14" ht="27.75" customHeight="1">
      <c r="B11" s="84" t="s">
        <v>10</v>
      </c>
      <c r="C11" s="64"/>
      <c r="D11" s="85" t="s">
        <v>11</v>
      </c>
      <c r="E11" s="78" t="s">
        <v>12</v>
      </c>
      <c r="F11" s="71"/>
      <c r="G11" s="78" t="s">
        <v>13</v>
      </c>
      <c r="H11" s="71"/>
      <c r="I11" s="78" t="s">
        <v>14</v>
      </c>
      <c r="J11" s="71"/>
      <c r="K11" s="78" t="s">
        <v>15</v>
      </c>
      <c r="L11" s="71"/>
      <c r="M11" s="78" t="s">
        <v>16</v>
      </c>
      <c r="N11" s="71"/>
    </row>
    <row r="12" spans="2:14">
      <c r="B12" s="67"/>
      <c r="C12" s="68"/>
      <c r="D12" s="86"/>
      <c r="E12" s="16" t="s">
        <v>17</v>
      </c>
      <c r="F12" s="16" t="s">
        <v>18</v>
      </c>
      <c r="G12" s="16" t="s">
        <v>17</v>
      </c>
      <c r="H12" s="16" t="s">
        <v>18</v>
      </c>
      <c r="I12" s="16" t="s">
        <v>17</v>
      </c>
      <c r="J12" s="16" t="s">
        <v>18</v>
      </c>
      <c r="K12" s="16" t="s">
        <v>17</v>
      </c>
      <c r="L12" s="16" t="s">
        <v>18</v>
      </c>
      <c r="M12" s="16" t="s">
        <v>17</v>
      </c>
      <c r="N12" s="16" t="s">
        <v>18</v>
      </c>
    </row>
    <row r="13" spans="2:14">
      <c r="B13" s="79" t="s">
        <v>19</v>
      </c>
      <c r="C13" s="64"/>
      <c r="D13" s="10" t="s">
        <v>20</v>
      </c>
      <c r="E13" s="10"/>
      <c r="F13" s="10"/>
      <c r="G13" s="10"/>
      <c r="H13" s="10"/>
      <c r="I13" s="10"/>
      <c r="J13" s="10"/>
      <c r="K13" s="10"/>
      <c r="L13" s="10"/>
      <c r="M13" s="18">
        <f t="shared" ref="M13:N13" si="0">SUM(E13,G13,I13,K13)</f>
        <v>0</v>
      </c>
      <c r="N13" s="18">
        <f t="shared" si="0"/>
        <v>0</v>
      </c>
    </row>
    <row r="14" spans="2:14">
      <c r="B14" s="67"/>
      <c r="C14" s="68"/>
      <c r="D14" s="10" t="s">
        <v>21</v>
      </c>
      <c r="E14" s="19">
        <f t="shared" ref="E14:L14" si="1">E13</f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8">
        <f t="shared" ref="M14:N14" si="2">SUM(M13)</f>
        <v>0</v>
      </c>
      <c r="N14" s="18">
        <f t="shared" si="2"/>
        <v>0</v>
      </c>
    </row>
    <row r="15" spans="2:14">
      <c r="B15" s="79" t="s">
        <v>22</v>
      </c>
      <c r="C15" s="64"/>
      <c r="D15" s="10" t="s">
        <v>23</v>
      </c>
      <c r="E15" s="10"/>
      <c r="F15" s="10"/>
      <c r="G15" s="10"/>
      <c r="H15" s="10"/>
      <c r="I15" s="27"/>
      <c r="J15" s="27"/>
      <c r="K15" s="10"/>
      <c r="L15" s="10"/>
      <c r="M15" s="18">
        <f t="shared" ref="M15:N15" si="3">SUM(E15,G15,I15,K15)</f>
        <v>0</v>
      </c>
      <c r="N15" s="18">
        <f t="shared" si="3"/>
        <v>0</v>
      </c>
    </row>
    <row r="16" spans="2:14">
      <c r="B16" s="65"/>
      <c r="C16" s="66"/>
      <c r="D16" s="10" t="s">
        <v>24</v>
      </c>
      <c r="E16" s="10"/>
      <c r="F16" s="10"/>
      <c r="G16" s="10"/>
      <c r="H16" s="10"/>
      <c r="I16" s="27"/>
      <c r="J16" s="27"/>
      <c r="K16" s="10"/>
      <c r="L16" s="10"/>
      <c r="M16" s="18">
        <f t="shared" ref="M16:N16" si="4">SUM(E16,G16,I16,K16)</f>
        <v>0</v>
      </c>
      <c r="N16" s="18">
        <f t="shared" si="4"/>
        <v>0</v>
      </c>
    </row>
    <row r="17" spans="2:18">
      <c r="B17" s="65"/>
      <c r="C17" s="66"/>
      <c r="D17" s="10" t="s">
        <v>25</v>
      </c>
      <c r="E17" s="10"/>
      <c r="F17" s="10"/>
      <c r="G17" s="10"/>
      <c r="H17" s="10"/>
      <c r="I17" s="27"/>
      <c r="J17" s="27"/>
      <c r="K17" s="10"/>
      <c r="L17" s="10"/>
      <c r="M17" s="18">
        <f t="shared" ref="M17:N17" si="5">SUM(E17,G17,I17,K17)</f>
        <v>0</v>
      </c>
      <c r="N17" s="18">
        <f t="shared" si="5"/>
        <v>0</v>
      </c>
    </row>
    <row r="18" spans="2:18">
      <c r="B18" s="65"/>
      <c r="C18" s="66"/>
      <c r="D18" s="10" t="s">
        <v>26</v>
      </c>
      <c r="E18" s="10"/>
      <c r="F18" s="10"/>
      <c r="G18" s="10"/>
      <c r="H18" s="10"/>
      <c r="I18" s="27"/>
      <c r="J18" s="27"/>
      <c r="K18" s="10"/>
      <c r="L18" s="10"/>
      <c r="M18" s="18">
        <f t="shared" ref="M18:N18" si="6">SUM(E18,G18,I18,K18)</f>
        <v>0</v>
      </c>
      <c r="N18" s="18">
        <f t="shared" si="6"/>
        <v>0</v>
      </c>
    </row>
    <row r="19" spans="2:18">
      <c r="B19" s="65"/>
      <c r="C19" s="66"/>
      <c r="D19" s="10" t="s">
        <v>27</v>
      </c>
      <c r="E19" s="10"/>
      <c r="F19" s="10"/>
      <c r="G19" s="10"/>
      <c r="H19" s="10"/>
      <c r="I19" s="27"/>
      <c r="J19" s="27"/>
      <c r="K19" s="10"/>
      <c r="L19" s="10"/>
      <c r="M19" s="18">
        <f t="shared" ref="M19:N19" si="7">SUM(E19,G19,I19,K19)</f>
        <v>0</v>
      </c>
      <c r="N19" s="18">
        <f t="shared" si="7"/>
        <v>0</v>
      </c>
    </row>
    <row r="20" spans="2:18">
      <c r="B20" s="67"/>
      <c r="C20" s="68"/>
      <c r="D20" s="10" t="s">
        <v>21</v>
      </c>
      <c r="E20" s="19">
        <f t="shared" ref="E20:N20" si="8">SUM(E15:E19)</f>
        <v>0</v>
      </c>
      <c r="F20" s="19">
        <f t="shared" si="8"/>
        <v>0</v>
      </c>
      <c r="G20" s="19">
        <f t="shared" si="8"/>
        <v>0</v>
      </c>
      <c r="H20" s="19">
        <f t="shared" si="8"/>
        <v>0</v>
      </c>
      <c r="I20" s="19">
        <f t="shared" si="8"/>
        <v>0</v>
      </c>
      <c r="J20" s="19">
        <f t="shared" si="8"/>
        <v>0</v>
      </c>
      <c r="K20" s="19">
        <f t="shared" si="8"/>
        <v>0</v>
      </c>
      <c r="L20" s="19">
        <f t="shared" si="8"/>
        <v>0</v>
      </c>
      <c r="M20" s="18">
        <f t="shared" si="8"/>
        <v>0</v>
      </c>
      <c r="N20" s="18">
        <f t="shared" si="8"/>
        <v>0</v>
      </c>
    </row>
    <row r="21" spans="2:18" ht="15.75" customHeight="1">
      <c r="B21" s="79" t="s">
        <v>28</v>
      </c>
      <c r="C21" s="64"/>
      <c r="D21" s="10" t="s">
        <v>29</v>
      </c>
      <c r="E21" s="10"/>
      <c r="F21" s="10"/>
      <c r="G21" s="10"/>
      <c r="H21" s="10"/>
      <c r="I21" s="10"/>
      <c r="J21" s="10"/>
      <c r="K21" s="10"/>
      <c r="L21" s="10"/>
      <c r="M21" s="18">
        <f t="shared" ref="M21:N21" si="9">SUM(E21,G21,I21,K21)</f>
        <v>0</v>
      </c>
      <c r="N21" s="18">
        <f t="shared" si="9"/>
        <v>0</v>
      </c>
    </row>
    <row r="22" spans="2:18" ht="15.75" customHeight="1">
      <c r="B22" s="65"/>
      <c r="C22" s="66"/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8">
        <f t="shared" ref="M22:N22" si="10">SUM(E22,G22,I22,K22)</f>
        <v>0</v>
      </c>
      <c r="N22" s="18">
        <f t="shared" si="10"/>
        <v>0</v>
      </c>
    </row>
    <row r="23" spans="2:18" ht="15.75" customHeight="1">
      <c r="B23" s="65"/>
      <c r="C23" s="66"/>
      <c r="D23" s="10" t="s">
        <v>31</v>
      </c>
      <c r="E23" s="10"/>
      <c r="F23" s="10"/>
      <c r="G23" s="10"/>
      <c r="H23" s="10"/>
      <c r="I23" s="10"/>
      <c r="J23" s="10"/>
      <c r="K23" s="10"/>
      <c r="L23" s="10"/>
      <c r="M23" s="18">
        <f t="shared" ref="M23:N23" si="11">SUM(E23,G23,I23,K23)</f>
        <v>0</v>
      </c>
      <c r="N23" s="18">
        <f t="shared" si="11"/>
        <v>0</v>
      </c>
    </row>
    <row r="24" spans="2:18" ht="15.75" customHeight="1">
      <c r="B24" s="65"/>
      <c r="C24" s="66"/>
      <c r="D24" s="10" t="s">
        <v>32</v>
      </c>
      <c r="E24" s="10"/>
      <c r="F24" s="10"/>
      <c r="G24" s="10"/>
      <c r="H24" s="10"/>
      <c r="I24" s="10"/>
      <c r="J24" s="10"/>
      <c r="K24" s="10"/>
      <c r="L24" s="10"/>
      <c r="M24" s="18">
        <f t="shared" ref="M24:N24" si="12">SUM(E24,G24,I24,K24)</f>
        <v>0</v>
      </c>
      <c r="N24" s="18">
        <f t="shared" si="12"/>
        <v>0</v>
      </c>
    </row>
    <row r="25" spans="2:18" ht="15.75" customHeight="1">
      <c r="B25" s="67"/>
      <c r="C25" s="68"/>
      <c r="D25" s="10" t="s">
        <v>21</v>
      </c>
      <c r="E25" s="19">
        <f t="shared" ref="E25:N25" si="13">SUM(E21:E24)</f>
        <v>0</v>
      </c>
      <c r="F25" s="19">
        <f t="shared" si="13"/>
        <v>0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0</v>
      </c>
      <c r="L25" s="19">
        <f t="shared" si="13"/>
        <v>0</v>
      </c>
      <c r="M25" s="18">
        <f t="shared" si="13"/>
        <v>0</v>
      </c>
      <c r="N25" s="18">
        <f t="shared" si="13"/>
        <v>0</v>
      </c>
    </row>
    <row r="26" spans="2:18" ht="15.75" customHeight="1">
      <c r="B26" s="78" t="s">
        <v>33</v>
      </c>
      <c r="C26" s="70"/>
      <c r="D26" s="71"/>
      <c r="E26" s="19">
        <f t="shared" ref="E26:N26" si="14">SUM(E14,E20,E25)</f>
        <v>0</v>
      </c>
      <c r="F26" s="19">
        <f t="shared" si="14"/>
        <v>0</v>
      </c>
      <c r="G26" s="19">
        <f t="shared" si="14"/>
        <v>0</v>
      </c>
      <c r="H26" s="19">
        <f t="shared" si="14"/>
        <v>0</v>
      </c>
      <c r="I26" s="19">
        <f t="shared" si="14"/>
        <v>0</v>
      </c>
      <c r="J26" s="19">
        <f t="shared" si="14"/>
        <v>0</v>
      </c>
      <c r="K26" s="19">
        <f t="shared" si="14"/>
        <v>0</v>
      </c>
      <c r="L26" s="19">
        <f t="shared" si="14"/>
        <v>0</v>
      </c>
      <c r="M26" s="18">
        <f t="shared" si="14"/>
        <v>0</v>
      </c>
      <c r="N26" s="18">
        <f t="shared" si="14"/>
        <v>0</v>
      </c>
    </row>
    <row r="27" spans="2:18" ht="15.75" customHeight="1">
      <c r="B27" s="13"/>
      <c r="C27" s="2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8" ht="15.75" customHeight="1">
      <c r="B28" s="22" t="s">
        <v>34</v>
      </c>
      <c r="C28" s="23"/>
      <c r="D28" s="14"/>
      <c r="E28" s="14"/>
      <c r="F28" s="14"/>
      <c r="G28" s="14"/>
      <c r="H28" s="14"/>
      <c r="I28" s="14"/>
      <c r="J28" s="14"/>
      <c r="K28" s="14"/>
      <c r="L28" s="24"/>
      <c r="M28" s="14"/>
      <c r="N28" s="14"/>
      <c r="O28" s="25"/>
      <c r="P28" s="25"/>
      <c r="Q28" s="25"/>
      <c r="R28" s="25"/>
    </row>
    <row r="29" spans="2:18" ht="15.75" customHeight="1">
      <c r="B29" s="22" t="s">
        <v>35</v>
      </c>
      <c r="C29" s="23"/>
      <c r="D29" s="14"/>
      <c r="E29" s="14"/>
      <c r="F29" s="14"/>
      <c r="G29" s="14"/>
      <c r="H29" s="14"/>
      <c r="I29" s="14"/>
      <c r="J29" s="14"/>
      <c r="K29" s="14"/>
      <c r="L29" s="24"/>
      <c r="M29" s="14"/>
      <c r="N29" s="14"/>
      <c r="O29" s="25"/>
      <c r="P29" s="25"/>
      <c r="Q29" s="25"/>
      <c r="R29" s="25"/>
    </row>
    <row r="30" spans="2:18" ht="15.75" customHeight="1">
      <c r="B30" s="22" t="s">
        <v>35</v>
      </c>
      <c r="C30" s="23"/>
      <c r="D30" s="14"/>
      <c r="E30" s="14"/>
      <c r="F30" s="14"/>
      <c r="G30" s="14"/>
      <c r="H30" s="14"/>
      <c r="I30" s="14"/>
      <c r="J30" s="14"/>
      <c r="K30" s="14"/>
      <c r="L30" s="24"/>
      <c r="M30" s="14"/>
      <c r="N30" s="14"/>
      <c r="O30" s="25"/>
      <c r="P30" s="25"/>
      <c r="Q30" s="25"/>
      <c r="R30" s="25"/>
    </row>
    <row r="31" spans="2:18" ht="15.75" customHeight="1">
      <c r="B31" s="22" t="s">
        <v>35</v>
      </c>
      <c r="C31" s="23"/>
      <c r="D31" s="14"/>
      <c r="E31" s="14"/>
      <c r="F31" s="14"/>
      <c r="G31" s="14"/>
      <c r="H31" s="14"/>
      <c r="I31" s="14"/>
      <c r="J31" s="14"/>
      <c r="K31" s="14"/>
      <c r="L31" s="24"/>
      <c r="M31" s="14"/>
      <c r="N31" s="14"/>
      <c r="O31" s="25"/>
      <c r="P31" s="25"/>
      <c r="Q31" s="25"/>
      <c r="R31" s="25"/>
    </row>
    <row r="32" spans="2:18" ht="15.75" customHeight="1">
      <c r="B32" s="22"/>
      <c r="C32" s="23"/>
      <c r="D32" s="14"/>
      <c r="E32" s="14"/>
      <c r="F32" s="14"/>
      <c r="G32" s="14"/>
      <c r="H32" s="14"/>
      <c r="I32" s="14"/>
      <c r="J32" s="14"/>
      <c r="K32" s="14"/>
      <c r="L32" s="24"/>
      <c r="M32" s="14"/>
      <c r="N32" s="14"/>
      <c r="O32" s="25"/>
      <c r="P32" s="25"/>
      <c r="Q32" s="25"/>
      <c r="R32" s="25"/>
    </row>
    <row r="33" spans="2:18" ht="15.75" customHeight="1">
      <c r="B33" s="22" t="s">
        <v>36</v>
      </c>
      <c r="C33" s="23"/>
      <c r="D33" s="14"/>
      <c r="E33" s="14"/>
      <c r="F33" s="14"/>
      <c r="G33" s="14"/>
      <c r="H33" s="14"/>
      <c r="I33" s="14"/>
      <c r="J33" s="14"/>
      <c r="K33" s="14"/>
      <c r="L33" s="24"/>
      <c r="M33" s="14"/>
      <c r="N33" s="14"/>
      <c r="O33" s="25"/>
      <c r="P33" s="25"/>
      <c r="Q33" s="25"/>
      <c r="R33" s="25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5:C20"/>
    <mergeCell ref="B21:C25"/>
    <mergeCell ref="B26:D26"/>
    <mergeCell ref="I11:J11"/>
    <mergeCell ref="K11:L11"/>
    <mergeCell ref="B11:C12"/>
    <mergeCell ref="D11:D12"/>
    <mergeCell ref="F7:J7"/>
    <mergeCell ref="M7:N7"/>
    <mergeCell ref="E11:F11"/>
    <mergeCell ref="G11:H11"/>
    <mergeCell ref="B13:C14"/>
    <mergeCell ref="B8:F8"/>
    <mergeCell ref="B9:D9"/>
    <mergeCell ref="E9:G9"/>
    <mergeCell ref="J9:K9"/>
    <mergeCell ref="L9:N9"/>
    <mergeCell ref="M11:N11"/>
    <mergeCell ref="B3:C5"/>
    <mergeCell ref="D3:L3"/>
    <mergeCell ref="M3:N5"/>
    <mergeCell ref="D4:L4"/>
    <mergeCell ref="D5:L5"/>
  </mergeCells>
  <conditionalFormatting sqref="E14:N14">
    <cfRule type="cellIs" dxfId="43" priority="1" operator="equal">
      <formula>0</formula>
    </cfRule>
  </conditionalFormatting>
  <conditionalFormatting sqref="E20:N20">
    <cfRule type="cellIs" dxfId="42" priority="2" operator="equal">
      <formula>0</formula>
    </cfRule>
  </conditionalFormatting>
  <conditionalFormatting sqref="E25:N25">
    <cfRule type="cellIs" dxfId="41" priority="3" operator="equal">
      <formula>0</formula>
    </cfRule>
  </conditionalFormatting>
  <conditionalFormatting sqref="E26:N26">
    <cfRule type="cellIs" dxfId="40" priority="4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VIJAGUAL</vt:lpstr>
      <vt:lpstr>BAJO VIJAGUAL</vt:lpstr>
      <vt:lpstr>LAS RIVERAS</vt:lpstr>
      <vt:lpstr>CAÑO DE HOYO</vt:lpstr>
      <vt:lpstr>FÁTIMA</vt:lpstr>
      <vt:lpstr>CARAÑO</vt:lpstr>
      <vt:lpstr>PALMICHAL</vt:lpstr>
      <vt:lpstr>LA FRAGUA</vt:lpstr>
      <vt:lpstr>COLA DE PATO</vt:lpstr>
      <vt:lpstr>LA UNIÓN</vt:lpstr>
      <vt:lpstr>CONTADERO</vt:lpstr>
      <vt:lpstr>ARENOSA</vt:lpstr>
      <vt:lpstr>RAICEROS</vt:lpstr>
      <vt:lpstr>LA SIRENA</vt:lpstr>
      <vt:lpstr>LA CIENAGA</vt:lpstr>
      <vt:lpstr>SIMON BOLIVAR</vt:lpstr>
      <vt:lpstr>MORROCOY</vt:lpstr>
      <vt:lpstr>LA RAYA</vt:lpstr>
      <vt:lpstr>CER VIJAGUAL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Invitado</cp:lastModifiedBy>
  <dcterms:created xsi:type="dcterms:W3CDTF">2024-04-03T02:17:02Z</dcterms:created>
  <dcterms:modified xsi:type="dcterms:W3CDTF">2024-04-03T02:17:02Z</dcterms:modified>
</cp:coreProperties>
</file>