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UserWindows\Desktop\DICIEMBRE 2023 QUINTA SEMANA DESARROLLO INSTITUCIONAL\AUTOEVALUACION2023 AREAS GESTION Y CONSOLIDADO\"/>
    </mc:Choice>
  </mc:AlternateContent>
  <bookViews>
    <workbookView xWindow="0" yWindow="0" windowWidth="20490" windowHeight="7650"/>
  </bookViews>
  <sheets>
    <sheet name="Institución" sheetId="58" r:id="rId1"/>
    <sheet name="Autoevaluación" sheetId="1" r:id="rId2"/>
    <sheet name="Directiva" sheetId="2" r:id="rId3"/>
    <sheet name="Academica" sheetId="4" r:id="rId4"/>
    <sheet name="Admon" sheetId="6" r:id="rId5"/>
    <sheet name="Comunidad" sheetId="5" r:id="rId6"/>
  </sheets>
  <calcPr calcId="162913"/>
</workbook>
</file>

<file path=xl/calcChain.xml><?xml version="1.0" encoding="utf-8"?>
<calcChain xmlns="http://schemas.openxmlformats.org/spreadsheetml/2006/main">
  <c r="U100" i="1" l="1"/>
  <c r="U98" i="1"/>
  <c r="U99" i="1"/>
  <c r="U101" i="1"/>
  <c r="T6" i="6"/>
  <c r="U87" i="1"/>
  <c r="U92" i="1"/>
  <c r="U89" i="1"/>
  <c r="U90" i="1"/>
  <c r="U91" i="1"/>
  <c r="U5" i="6"/>
  <c r="R7" i="1"/>
  <c r="R8" i="1"/>
  <c r="R9" i="1"/>
  <c r="R10" i="1"/>
  <c r="S7" i="1"/>
  <c r="T7" i="1"/>
  <c r="T8" i="1"/>
  <c r="T9" i="1"/>
  <c r="T10" i="1"/>
  <c r="U7" i="1"/>
  <c r="S8" i="1"/>
  <c r="U8" i="1"/>
  <c r="U9" i="1"/>
  <c r="U10" i="1"/>
  <c r="S9" i="1"/>
  <c r="S10" i="1"/>
  <c r="S98" i="1"/>
  <c r="S99" i="1"/>
  <c r="K6" i="6" s="1"/>
  <c r="S100" i="1"/>
  <c r="S101" i="1"/>
  <c r="Q11" i="1"/>
  <c r="R11" i="1"/>
  <c r="S11" i="1"/>
  <c r="R13" i="1"/>
  <c r="S13" i="1"/>
  <c r="T13" i="1"/>
  <c r="U13" i="1"/>
  <c r="R14" i="1"/>
  <c r="S14" i="1"/>
  <c r="T14" i="1"/>
  <c r="T15" i="1"/>
  <c r="T16" i="1"/>
  <c r="U14" i="1"/>
  <c r="U15" i="1"/>
  <c r="U16" i="1"/>
  <c r="R15" i="1"/>
  <c r="E5" i="2" s="1"/>
  <c r="S15" i="1"/>
  <c r="I5" i="2" s="1"/>
  <c r="S16" i="1"/>
  <c r="R16" i="1"/>
  <c r="M5" i="2"/>
  <c r="R20" i="1"/>
  <c r="S20" i="1"/>
  <c r="T20" i="1"/>
  <c r="M6" i="2" s="1"/>
  <c r="U20" i="1"/>
  <c r="R21" i="1"/>
  <c r="S21" i="1"/>
  <c r="I6" i="2" s="1"/>
  <c r="S22" i="1"/>
  <c r="S23" i="1"/>
  <c r="T21" i="1"/>
  <c r="T22" i="1"/>
  <c r="O6" i="2" s="1"/>
  <c r="T23" i="1"/>
  <c r="U21" i="1"/>
  <c r="R22" i="1"/>
  <c r="R23" i="1"/>
  <c r="U22" i="1"/>
  <c r="T6" i="2" s="1"/>
  <c r="U23" i="1"/>
  <c r="R30" i="1"/>
  <c r="R31" i="1"/>
  <c r="R32" i="1"/>
  <c r="R33" i="1"/>
  <c r="S30" i="1"/>
  <c r="T30" i="1"/>
  <c r="T31" i="1"/>
  <c r="T32" i="1"/>
  <c r="O7" i="2" s="1"/>
  <c r="T33" i="1"/>
  <c r="U30" i="1"/>
  <c r="U31" i="1"/>
  <c r="R7" i="2" s="1"/>
  <c r="U32" i="1"/>
  <c r="U33" i="1"/>
  <c r="S31" i="1"/>
  <c r="S32" i="1"/>
  <c r="S33" i="1"/>
  <c r="I7" i="2"/>
  <c r="S7" i="2"/>
  <c r="K7" i="2"/>
  <c r="P7" i="2"/>
  <c r="R36" i="1"/>
  <c r="R37" i="1"/>
  <c r="R38" i="1"/>
  <c r="R39" i="1"/>
  <c r="S36" i="1"/>
  <c r="T36" i="1"/>
  <c r="T37" i="1"/>
  <c r="T38" i="1"/>
  <c r="T39" i="1"/>
  <c r="U36" i="1"/>
  <c r="S37" i="1"/>
  <c r="U37" i="1"/>
  <c r="U38" i="1"/>
  <c r="U39" i="1"/>
  <c r="U8" i="2" s="1"/>
  <c r="S38" i="1"/>
  <c r="J8" i="2" s="1"/>
  <c r="S39" i="1"/>
  <c r="H8" i="2" s="1"/>
  <c r="R47" i="1"/>
  <c r="R48" i="1"/>
  <c r="R49" i="1"/>
  <c r="R50" i="1"/>
  <c r="F9" i="2" s="1"/>
  <c r="S47" i="1"/>
  <c r="S48" i="1"/>
  <c r="S49" i="1"/>
  <c r="S50" i="1"/>
  <c r="K9" i="2" s="1"/>
  <c r="T47" i="1"/>
  <c r="P9" i="2" s="1"/>
  <c r="T48" i="1"/>
  <c r="T49" i="1"/>
  <c r="T50" i="1"/>
  <c r="M9" i="2"/>
  <c r="U47" i="1"/>
  <c r="U48" i="1"/>
  <c r="J9" i="2"/>
  <c r="U49" i="1"/>
  <c r="U50" i="1"/>
  <c r="T9" i="2"/>
  <c r="U9" i="2"/>
  <c r="R55" i="1"/>
  <c r="D4" i="4" s="1"/>
  <c r="R56" i="1"/>
  <c r="R57" i="1"/>
  <c r="R58" i="1"/>
  <c r="S55" i="1"/>
  <c r="S56" i="1"/>
  <c r="S57" i="1"/>
  <c r="J4" i="4" s="1"/>
  <c r="J10" i="4" s="1"/>
  <c r="S58" i="1"/>
  <c r="T55" i="1"/>
  <c r="U55" i="1"/>
  <c r="U56" i="1"/>
  <c r="U57" i="1"/>
  <c r="U58" i="1"/>
  <c r="R4" i="4" s="1"/>
  <c r="R10" i="4" s="1"/>
  <c r="T56" i="1"/>
  <c r="T57" i="1"/>
  <c r="O4" i="4" s="1"/>
  <c r="O10" i="4" s="1"/>
  <c r="T58" i="1"/>
  <c r="T4" i="4"/>
  <c r="T10" i="4" s="1"/>
  <c r="K4" i="4"/>
  <c r="K10" i="4" s="1"/>
  <c r="R62" i="1"/>
  <c r="S62" i="1"/>
  <c r="S63" i="1"/>
  <c r="S64" i="1"/>
  <c r="S65" i="1"/>
  <c r="K5" i="4" s="1"/>
  <c r="T62" i="1"/>
  <c r="T63" i="1"/>
  <c r="T64" i="1"/>
  <c r="T65" i="1"/>
  <c r="U62" i="1"/>
  <c r="R63" i="1"/>
  <c r="E5" i="4" s="1"/>
  <c r="R64" i="1"/>
  <c r="R65" i="1"/>
  <c r="N5" i="4"/>
  <c r="U63" i="1"/>
  <c r="U64" i="1"/>
  <c r="U65" i="1"/>
  <c r="S5" i="4"/>
  <c r="R68" i="1"/>
  <c r="D6" i="4" s="1"/>
  <c r="S68" i="1"/>
  <c r="H6" i="4" s="1"/>
  <c r="S69" i="1"/>
  <c r="S70" i="1"/>
  <c r="S71" i="1"/>
  <c r="I6" i="4"/>
  <c r="T68" i="1"/>
  <c r="T69" i="1"/>
  <c r="T70" i="1"/>
  <c r="T71" i="1"/>
  <c r="P6" i="4" s="1"/>
  <c r="U68" i="1"/>
  <c r="U69" i="1"/>
  <c r="U70" i="1"/>
  <c r="U71" i="1"/>
  <c r="R69" i="1"/>
  <c r="R70" i="1"/>
  <c r="R71" i="1"/>
  <c r="J6" i="4"/>
  <c r="R74" i="1"/>
  <c r="R76" i="1"/>
  <c r="R75" i="1"/>
  <c r="F7" i="4" s="1"/>
  <c r="R77" i="1"/>
  <c r="S74" i="1"/>
  <c r="S75" i="1"/>
  <c r="S76" i="1"/>
  <c r="S77" i="1"/>
  <c r="T74" i="1"/>
  <c r="U74" i="1"/>
  <c r="T7" i="4" s="1"/>
  <c r="U75" i="1"/>
  <c r="U76" i="1"/>
  <c r="U77" i="1"/>
  <c r="R7" i="4"/>
  <c r="T75" i="1"/>
  <c r="T76" i="1"/>
  <c r="O7" i="4" s="1"/>
  <c r="T77" i="1"/>
  <c r="K7" i="4"/>
  <c r="P7" i="4"/>
  <c r="R84" i="1"/>
  <c r="R85" i="1"/>
  <c r="R86" i="1"/>
  <c r="E4" i="6" s="1"/>
  <c r="R87" i="1"/>
  <c r="S84" i="1"/>
  <c r="T84" i="1"/>
  <c r="T85" i="1"/>
  <c r="M4" i="6" s="1"/>
  <c r="M10" i="6" s="1"/>
  <c r="T86" i="1"/>
  <c r="P4" i="6" s="1"/>
  <c r="P10" i="6" s="1"/>
  <c r="T87" i="1"/>
  <c r="U84" i="1"/>
  <c r="U4" i="6" s="1"/>
  <c r="U10" i="6" s="1"/>
  <c r="S85" i="1"/>
  <c r="S86" i="1"/>
  <c r="S87" i="1"/>
  <c r="K4" i="6" s="1"/>
  <c r="J4" i="6"/>
  <c r="J10" i="6" s="1"/>
  <c r="U85" i="1"/>
  <c r="U86" i="1"/>
  <c r="R89" i="1"/>
  <c r="S89" i="1"/>
  <c r="S90" i="1"/>
  <c r="S91" i="1"/>
  <c r="S92" i="1"/>
  <c r="K5" i="6" s="1"/>
  <c r="T89" i="1"/>
  <c r="T90" i="1"/>
  <c r="T91" i="1"/>
  <c r="M5" i="6" s="1"/>
  <c r="T92" i="1"/>
  <c r="R90" i="1"/>
  <c r="N5" i="6"/>
  <c r="R91" i="1"/>
  <c r="C5" i="6" s="1"/>
  <c r="J5" i="6"/>
  <c r="R92" i="1"/>
  <c r="R98" i="1"/>
  <c r="R99" i="1"/>
  <c r="D6" i="6" s="1"/>
  <c r="R100" i="1"/>
  <c r="R101" i="1"/>
  <c r="T98" i="1"/>
  <c r="T101" i="1"/>
  <c r="T99" i="1"/>
  <c r="T100" i="1"/>
  <c r="O6" i="6" s="1"/>
  <c r="S6" i="6"/>
  <c r="R6" i="6"/>
  <c r="H6" i="6"/>
  <c r="U6" i="6"/>
  <c r="R102" i="1"/>
  <c r="C7" i="6" s="1"/>
  <c r="R103" i="1"/>
  <c r="R104" i="1"/>
  <c r="R105" i="1"/>
  <c r="S102" i="1"/>
  <c r="T102" i="1"/>
  <c r="T103" i="1"/>
  <c r="T104" i="1"/>
  <c r="P7" i="6" s="1"/>
  <c r="T105" i="1"/>
  <c r="U102" i="1"/>
  <c r="S103" i="1"/>
  <c r="S104" i="1"/>
  <c r="S105" i="1"/>
  <c r="U103" i="1"/>
  <c r="U104" i="1"/>
  <c r="U105" i="1"/>
  <c r="R114" i="1"/>
  <c r="R115" i="1"/>
  <c r="C8" i="6" s="1"/>
  <c r="R116" i="1"/>
  <c r="R117" i="1"/>
  <c r="S114" i="1"/>
  <c r="J8" i="6" s="1"/>
  <c r="S115" i="1"/>
  <c r="S116" i="1"/>
  <c r="S117" i="1"/>
  <c r="H8" i="6"/>
  <c r="T114" i="1"/>
  <c r="U114" i="1"/>
  <c r="T115" i="1"/>
  <c r="N8" i="6" s="1"/>
  <c r="T116" i="1"/>
  <c r="T117" i="1"/>
  <c r="U115" i="1"/>
  <c r="S8" i="6" s="1"/>
  <c r="U116" i="1"/>
  <c r="U117" i="1"/>
  <c r="T8" i="6"/>
  <c r="R122" i="1"/>
  <c r="S122" i="1"/>
  <c r="T122" i="1"/>
  <c r="T123" i="1"/>
  <c r="T124" i="1"/>
  <c r="O4" i="5" s="1"/>
  <c r="O10" i="5" s="1"/>
  <c r="T125" i="1"/>
  <c r="U122" i="1"/>
  <c r="U125" i="1"/>
  <c r="U4" i="5" s="1"/>
  <c r="U10" i="5" s="1"/>
  <c r="U123" i="1"/>
  <c r="U124" i="1"/>
  <c r="R123" i="1"/>
  <c r="D4" i="5" s="1"/>
  <c r="S123" i="1"/>
  <c r="S124" i="1"/>
  <c r="S125" i="1"/>
  <c r="J4" i="5" s="1"/>
  <c r="J10" i="5" s="1"/>
  <c r="R124" i="1"/>
  <c r="R125" i="1"/>
  <c r="R128" i="1"/>
  <c r="R129" i="1"/>
  <c r="R130" i="1"/>
  <c r="E5" i="5" s="1"/>
  <c r="R131" i="1"/>
  <c r="S128" i="1"/>
  <c r="K5" i="5" s="1"/>
  <c r="S130" i="1"/>
  <c r="S129" i="1"/>
  <c r="S131" i="1"/>
  <c r="J5" i="5"/>
  <c r="T128" i="1"/>
  <c r="U128" i="1"/>
  <c r="T129" i="1"/>
  <c r="N5" i="5" s="1"/>
  <c r="T130" i="1"/>
  <c r="T131" i="1"/>
  <c r="U129" i="1"/>
  <c r="U130" i="1"/>
  <c r="U131" i="1"/>
  <c r="R134" i="1"/>
  <c r="S134" i="1"/>
  <c r="S135" i="1"/>
  <c r="S136" i="1"/>
  <c r="S137" i="1"/>
  <c r="K6" i="5" s="1"/>
  <c r="T134" i="1"/>
  <c r="P6" i="5" s="1"/>
  <c r="T135" i="1"/>
  <c r="T136" i="1"/>
  <c r="T137" i="1"/>
  <c r="U134" i="1"/>
  <c r="R135" i="1"/>
  <c r="D6" i="5" s="1"/>
  <c r="R136" i="1"/>
  <c r="R137" i="1"/>
  <c r="N6" i="5"/>
  <c r="U135" i="1"/>
  <c r="U136" i="1"/>
  <c r="R139" i="1"/>
  <c r="R140" i="1"/>
  <c r="R141" i="1"/>
  <c r="R142" i="1"/>
  <c r="S139" i="1"/>
  <c r="J7" i="5" s="1"/>
  <c r="S140" i="1"/>
  <c r="S141" i="1"/>
  <c r="S142" i="1"/>
  <c r="H7" i="5"/>
  <c r="T139" i="1"/>
  <c r="U139" i="1"/>
  <c r="T140" i="1"/>
  <c r="U140" i="1"/>
  <c r="T141" i="1"/>
  <c r="T142" i="1"/>
  <c r="U141" i="1"/>
  <c r="T7" i="5"/>
  <c r="S5" i="6"/>
  <c r="R7" i="5"/>
  <c r="R5" i="6"/>
  <c r="T5" i="6"/>
  <c r="T5" i="4"/>
  <c r="U6" i="2"/>
  <c r="S5" i="5"/>
  <c r="P5" i="2"/>
  <c r="J5" i="4"/>
  <c r="C6" i="4"/>
  <c r="S7" i="5"/>
  <c r="S7" i="6"/>
  <c r="I4" i="6"/>
  <c r="I10" i="6" s="1"/>
  <c r="U4" i="4"/>
  <c r="U10" i="4" s="1"/>
  <c r="J7" i="2"/>
  <c r="H7" i="2"/>
  <c r="J6" i="6"/>
  <c r="H6" i="2"/>
  <c r="J6" i="2"/>
  <c r="S6" i="2"/>
  <c r="R6" i="2"/>
  <c r="I6" i="6"/>
  <c r="M5" i="5"/>
  <c r="M7" i="5"/>
  <c r="H5" i="4"/>
  <c r="O4" i="6"/>
  <c r="O10" i="6"/>
  <c r="K10" i="6"/>
  <c r="N4" i="6"/>
  <c r="N10" i="6" s="1"/>
  <c r="P6" i="2"/>
  <c r="N6" i="2"/>
  <c r="R5" i="5"/>
  <c r="R9" i="2"/>
  <c r="S9" i="2"/>
  <c r="R4" i="2"/>
  <c r="N4" i="2"/>
  <c r="N10" i="2"/>
  <c r="K4" i="2"/>
  <c r="K10" i="2" s="1"/>
  <c r="E6" i="5" l="1"/>
  <c r="D7" i="6"/>
  <c r="C6" i="6"/>
  <c r="E6" i="6"/>
  <c r="E5" i="6"/>
  <c r="E10" i="6" s="1"/>
  <c r="F5" i="6"/>
  <c r="E6" i="4"/>
  <c r="C5" i="4"/>
  <c r="D10" i="4"/>
  <c r="C4" i="4"/>
  <c r="C10" i="4" s="1"/>
  <c r="D9" i="2"/>
  <c r="E9" i="2"/>
  <c r="C9" i="2"/>
  <c r="I8" i="2"/>
  <c r="K8" i="2"/>
  <c r="C7" i="2"/>
  <c r="D7" i="2"/>
  <c r="E7" i="2"/>
  <c r="D6" i="2"/>
  <c r="F6" i="2"/>
  <c r="E6" i="2"/>
  <c r="F5" i="2"/>
  <c r="D5" i="2"/>
  <c r="E8" i="2"/>
  <c r="D8" i="2"/>
  <c r="J5" i="2"/>
  <c r="F6" i="5"/>
  <c r="K8" i="6"/>
  <c r="F8" i="6"/>
  <c r="E8" i="6"/>
  <c r="M7" i="6"/>
  <c r="O5" i="6"/>
  <c r="T4" i="6"/>
  <c r="T10" i="6" s="1"/>
  <c r="H7" i="4"/>
  <c r="I7" i="4"/>
  <c r="J7" i="4"/>
  <c r="T8" i="2"/>
  <c r="R8" i="2"/>
  <c r="S4" i="2"/>
  <c r="U4" i="2"/>
  <c r="R4" i="6"/>
  <c r="R10" i="6" s="1"/>
  <c r="S4" i="6"/>
  <c r="S10" i="6" s="1"/>
  <c r="R6" i="5"/>
  <c r="T6" i="5"/>
  <c r="R8" i="6"/>
  <c r="U8" i="6"/>
  <c r="D5" i="6"/>
  <c r="D7" i="4"/>
  <c r="C7" i="4"/>
  <c r="E7" i="4"/>
  <c r="P8" i="2"/>
  <c r="O8" i="2"/>
  <c r="N8" i="2"/>
  <c r="S5" i="2"/>
  <c r="T5" i="2"/>
  <c r="H5" i="5"/>
  <c r="I7" i="5"/>
  <c r="T4" i="5"/>
  <c r="T10" i="5" s="1"/>
  <c r="M8" i="6"/>
  <c r="D8" i="6"/>
  <c r="J7" i="6"/>
  <c r="K7" i="6"/>
  <c r="I7" i="6"/>
  <c r="I5" i="6"/>
  <c r="S6" i="5"/>
  <c r="O7" i="6"/>
  <c r="N7" i="6"/>
  <c r="H5" i="2"/>
  <c r="D4" i="6"/>
  <c r="H7" i="6"/>
  <c r="K7" i="5"/>
  <c r="P7" i="5"/>
  <c r="N7" i="5"/>
  <c r="O7" i="5"/>
  <c r="U6" i="5"/>
  <c r="C6" i="5"/>
  <c r="U5" i="5"/>
  <c r="T5" i="5"/>
  <c r="K4" i="5"/>
  <c r="K10" i="5" s="1"/>
  <c r="P4" i="5"/>
  <c r="P10" i="5" s="1"/>
  <c r="H4" i="5"/>
  <c r="H10" i="5" s="1"/>
  <c r="F7" i="6"/>
  <c r="R7" i="6"/>
  <c r="T7" i="6"/>
  <c r="P6" i="6"/>
  <c r="M6" i="6"/>
  <c r="U7" i="4"/>
  <c r="M7" i="4"/>
  <c r="N7" i="4"/>
  <c r="U6" i="4"/>
  <c r="T6" i="4"/>
  <c r="O6" i="4"/>
  <c r="K6" i="4"/>
  <c r="O5" i="4"/>
  <c r="M5" i="4"/>
  <c r="P4" i="4"/>
  <c r="P10" i="4" s="1"/>
  <c r="N4" i="4"/>
  <c r="N10" i="4" s="1"/>
  <c r="F4" i="4"/>
  <c r="F10" i="4" s="1"/>
  <c r="H4" i="2"/>
  <c r="H10" i="2" s="1"/>
  <c r="I4" i="2"/>
  <c r="I10" i="2" s="1"/>
  <c r="J4" i="2"/>
  <c r="J10" i="2" s="1"/>
  <c r="S4" i="5"/>
  <c r="S10" i="5" s="1"/>
  <c r="C7" i="5"/>
  <c r="D7" i="5"/>
  <c r="E7" i="5"/>
  <c r="O6" i="5"/>
  <c r="M6" i="5"/>
  <c r="O5" i="5"/>
  <c r="F5" i="5"/>
  <c r="D5" i="5"/>
  <c r="C5" i="5"/>
  <c r="E4" i="5"/>
  <c r="E10" i="5" s="1"/>
  <c r="C4" i="5"/>
  <c r="E7" i="6"/>
  <c r="P5" i="6"/>
  <c r="H5" i="6"/>
  <c r="F4" i="6"/>
  <c r="S7" i="4"/>
  <c r="F6" i="4"/>
  <c r="N6" i="4"/>
  <c r="F5" i="4"/>
  <c r="R5" i="4"/>
  <c r="U5" i="4"/>
  <c r="D5" i="4"/>
  <c r="I5" i="4"/>
  <c r="E4" i="4"/>
  <c r="E10" i="4" s="1"/>
  <c r="O9" i="2"/>
  <c r="M4" i="4"/>
  <c r="M10" i="4" s="1"/>
  <c r="M8" i="2"/>
  <c r="C8" i="2"/>
  <c r="C5" i="2"/>
  <c r="O4" i="2"/>
  <c r="O10" i="2" s="1"/>
  <c r="M4" i="2"/>
  <c r="M10" i="2" s="1"/>
  <c r="P4" i="2"/>
  <c r="P10" i="2" s="1"/>
  <c r="I6" i="5"/>
  <c r="R4" i="5"/>
  <c r="R10" i="5" s="1"/>
  <c r="M4" i="5"/>
  <c r="M10" i="5" s="1"/>
  <c r="N6" i="6"/>
  <c r="F6" i="6"/>
  <c r="C4" i="6"/>
  <c r="C10" i="6" s="1"/>
  <c r="S6" i="4"/>
  <c r="M6" i="4"/>
  <c r="I4" i="4"/>
  <c r="I10" i="4" s="1"/>
  <c r="I9" i="2"/>
  <c r="S8" i="2"/>
  <c r="T7" i="2"/>
  <c r="N7" i="2"/>
  <c r="F7" i="2"/>
  <c r="C6" i="2"/>
  <c r="K6" i="2"/>
  <c r="U5" i="2"/>
  <c r="O5" i="2"/>
  <c r="R5" i="2"/>
  <c r="R10" i="2" s="1"/>
  <c r="U7" i="5"/>
  <c r="F7" i="5"/>
  <c r="J6" i="5"/>
  <c r="H6" i="5"/>
  <c r="P5" i="5"/>
  <c r="I5" i="5"/>
  <c r="F4" i="5"/>
  <c r="F10" i="5" s="1"/>
  <c r="N4" i="5"/>
  <c r="N10" i="5" s="1"/>
  <c r="I4" i="5"/>
  <c r="I10" i="5" s="1"/>
  <c r="O8" i="6"/>
  <c r="P8" i="6"/>
  <c r="I8" i="6"/>
  <c r="U7" i="6"/>
  <c r="H4" i="6"/>
  <c r="H10" i="6" s="1"/>
  <c r="R6" i="4"/>
  <c r="P5" i="4"/>
  <c r="S4" i="4"/>
  <c r="S10" i="4" s="1"/>
  <c r="H4" i="4"/>
  <c r="H10" i="4" s="1"/>
  <c r="N9" i="2"/>
  <c r="H9" i="2"/>
  <c r="F8" i="2"/>
  <c r="U7" i="2"/>
  <c r="M7" i="2"/>
  <c r="K5" i="2"/>
  <c r="N5" i="2"/>
  <c r="T4" i="2"/>
  <c r="T10" i="2" s="1"/>
  <c r="F4" i="2"/>
  <c r="D4" i="2"/>
  <c r="D10" i="2" s="1"/>
  <c r="E4" i="2"/>
  <c r="C4" i="2"/>
  <c r="D10" i="5" l="1"/>
  <c r="C10" i="5"/>
  <c r="F10" i="6"/>
  <c r="D10" i="6"/>
  <c r="F10" i="2"/>
  <c r="C10" i="2"/>
  <c r="E10" i="2"/>
  <c r="S10" i="2"/>
  <c r="U10" i="2"/>
</calcChain>
</file>

<file path=xl/sharedStrings.xml><?xml version="1.0" encoding="utf-8"?>
<sst xmlns="http://schemas.openxmlformats.org/spreadsheetml/2006/main" count="558" uniqueCount="408">
  <si>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</si>
  <si>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</si>
  <si>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</si>
  <si>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</si>
  <si>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</si>
  <si>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</si>
  <si>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</si>
  <si>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</si>
  <si>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</si>
  <si>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</si>
  <si>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</si>
  <si>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</si>
  <si>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</si>
  <si>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</si>
  <si>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</si>
  <si>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</si>
  <si>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</si>
  <si>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</si>
  <si>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</si>
  <si>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</si>
  <si>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</si>
  <si>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</si>
  <si>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</si>
  <si>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</si>
  <si>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</si>
  <si>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</si>
  <si>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</si>
  <si>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</si>
  <si>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</si>
  <si>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</si>
  <si>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</si>
  <si>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</si>
  <si>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</si>
  <si>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</si>
  <si>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</si>
  <si>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</si>
  <si>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</si>
  <si>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</si>
  <si>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</si>
  <si>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</si>
  <si>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</si>
  <si>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</si>
  <si>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</si>
  <si>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</si>
  <si>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</si>
  <si>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</si>
  <si>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</si>
  <si>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</si>
  <si>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</si>
  <si>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</si>
  <si>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</si>
  <si>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</si>
  <si>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</si>
  <si>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</si>
  <si>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</si>
  <si>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</si>
  <si>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</si>
  <si>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</si>
  <si>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</si>
  <si>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</si>
  <si>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</si>
  <si>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</si>
  <si>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</si>
  <si>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</si>
  <si>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</si>
  <si>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</si>
  <si>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</si>
  <si>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</si>
  <si>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</si>
  <si>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</si>
  <si>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</si>
  <si>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</si>
  <si>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</si>
  <si>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</si>
  <si>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</si>
  <si>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</si>
  <si>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</si>
  <si>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</si>
  <si>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</si>
  <si>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</si>
  <si>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</si>
  <si>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</si>
  <si>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</si>
  <si>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</si>
  <si>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</si>
  <si>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</si>
  <si>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</si>
  <si>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</si>
  <si>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</si>
  <si>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</si>
  <si>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</si>
  <si>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</si>
  <si>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</si>
  <si>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</si>
  <si>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</si>
  <si>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</si>
  <si>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</si>
  <si>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</si>
  <si>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</si>
  <si>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</si>
  <si>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</si>
  <si>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</si>
  <si>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</si>
  <si>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</si>
  <si>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</si>
  <si>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</si>
  <si>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</si>
  <si>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</si>
  <si>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</si>
  <si>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</si>
  <si>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</si>
  <si>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</si>
  <si>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</si>
  <si>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</si>
  <si>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</si>
  <si>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</si>
  <si>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</si>
  <si>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</si>
  <si>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</si>
  <si>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</si>
  <si>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</si>
  <si>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</si>
  <si>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</si>
  <si>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</si>
  <si>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</si>
  <si>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</si>
  <si>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</si>
  <si>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</si>
  <si>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</si>
  <si>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</si>
  <si>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</si>
  <si>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</si>
  <si>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</si>
  <si>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</si>
  <si>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</si>
  <si>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</si>
  <si>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</si>
  <si>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</si>
  <si>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</si>
  <si>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</si>
  <si>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</si>
  <si>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</si>
  <si>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</si>
  <si>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</si>
  <si>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</si>
  <si>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</si>
  <si>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</si>
  <si>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</si>
  <si>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</si>
  <si>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</si>
  <si>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</si>
  <si>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</si>
  <si>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</si>
  <si>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</si>
  <si>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</si>
  <si>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</si>
  <si>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</si>
  <si>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</si>
  <si>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</si>
  <si>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</si>
  <si>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</si>
  <si>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</si>
  <si>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</si>
  <si>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</si>
  <si>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</si>
  <si>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</si>
  <si>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</si>
  <si>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</si>
  <si>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</si>
  <si>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</si>
  <si>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</si>
  <si>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</si>
  <si>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</si>
  <si>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</si>
  <si>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</si>
  <si>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</si>
  <si>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</si>
  <si>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2016</t>
  </si>
  <si>
    <t>AÑO 2017</t>
  </si>
  <si>
    <t>AÑO 2023</t>
  </si>
  <si>
    <t>AÑO 2024</t>
  </si>
  <si>
    <t>AÑO 2025</t>
  </si>
  <si>
    <t>AÑO 2026</t>
  </si>
  <si>
    <t>Se cuenta con una formulación de la misión, la visión y principios que articulan  e identifican a la Institución como un todo.Se inicia con la caracterización  del decreto  1421 del 2017 para afianzar la educación inclusiva y la atención educativa  a población con NEE,</t>
  </si>
  <si>
    <t>Se encuentra desarrollado en el capítulo III del componente conceptual  del PEI,. Decreto 1421 de abril 16 de 2017</t>
  </si>
  <si>
    <t>La Institución cuenta con unas metas establecidas en el PEI , responden a sus objetivos y direccionamiento estratégico y son son conocidas por la comunidad educativa.</t>
  </si>
  <si>
    <t>Estan registradas en el componente conceptual capitulo III</t>
  </si>
  <si>
    <t>La comunidad educativa conoce y comparte el direccionamiento estratégico.  Esto se evidencia en la identidad institucional y la unidad de propósitos entre sus miembros. Se requiere  afianzar más en  los padres de familia y comunidad en general.</t>
  </si>
  <si>
    <t>Documento PEI.</t>
  </si>
  <si>
    <t>Estudiantes registrados en el SIMAT.</t>
  </si>
  <si>
    <t xml:space="preserve">Parte de la población estudiantil con NEE estan identificados en el SIMAT.Se debe diseñar las estrategias de trabajo para avanzar en los procesos y fortalecer los aprendizajes. </t>
  </si>
  <si>
    <t xml:space="preserve">El manejo del establecimiento educativo y la atención a la diversidad son definidos de manera participativa y permiten el trabajo en equipo, pero no son evaluados para establecer su eficacia.  </t>
  </si>
  <si>
    <t>Actas de los equipos de trabajo.</t>
  </si>
  <si>
    <t xml:space="preserve">Los planes, proyectos y acciones se enmarcan en principios de corresponsabilidad, participación,  equidad, integración e inclusión. </t>
  </si>
  <si>
    <t>Actas de consejo Académico.</t>
  </si>
  <si>
    <t xml:space="preserve">La institución cuenta con  una estrategia pedagógica coherente con la misión, visión ,y los principios instutucionales, y está en proceso de articulación en las diferentes sedes, niveles y grados. </t>
  </si>
  <si>
    <t>Planes de área y Plan de aula</t>
  </si>
  <si>
    <t>La institución  usa  la información  de autoevaluaciones de la calidad, la inclusión y de las evaluaciones de desempeño de los docentes y personal administrativo. Además, emplea los resultados  de las evaluaciones externas para realizar análisis y conclusiones e iniciar planes de mejoramiento desde cada una de lasáreass.</t>
  </si>
  <si>
    <t>Evaluaciones de desempeño de los docentes,  autoevaluaciones y Planes de mejoramiento por áreas</t>
  </si>
  <si>
    <t xml:space="preserve">La institución implementa un proceso de autoevaluación integral usando el procedimiento   establecido con el fin del mejoramiento contínuo. </t>
  </si>
  <si>
    <t>Formato de Autoevaluación institucional.</t>
  </si>
  <si>
    <t>El consejo Directivo se reune periódicamente de acuerdo con el cronograma establecido. Sin embargo, no se hace  seguimiento  al plan de trabajo.</t>
  </si>
  <si>
    <t>Actas de Consejo Directivo</t>
  </si>
  <si>
    <t>Actas de Consejo Acadèmico.</t>
  </si>
  <si>
    <t xml:space="preserve">El consejo académico se reune periódicamente para garantizar que el proyecto pedagógico sea coherente con las necesidades  institucionales. No hace seguimiento suficiente al mismo. </t>
  </si>
  <si>
    <t>Las decisiones  respecto a los procesos de evaluación y promoción se toman directamente en el Consejo Académico, atendiendo las orientaciones del sistema institucional de evaluación. Hay flexibilidad en  los  diferentes procesosde evaluaciòn y promociòn.</t>
  </si>
  <si>
    <t>Actas de consejo Académico,. Informes de desempeño de los estudiantes por periodos académicos.</t>
  </si>
  <si>
    <t>El comité de convivencia  se reune periódicamente y es reconocido como la instancia encargada de realizar y plantear soluciones a los problemas de convivencia que se presentan en la institución, falta realizar plan operativo anual.</t>
  </si>
  <si>
    <t>Actas del Comité de convivencia.</t>
  </si>
  <si>
    <t>Actas   del consejo estudiantil.</t>
  </si>
  <si>
    <t>El consejo estudiantil se reúne periódicamente y es reconocido como la instancia de representación de los intereses de todos y todas los estudiantes de la institución.</t>
  </si>
  <si>
    <t>El personero y contralor escolar son elegidos democráticamente y según el cronograma establecido, se desarrollaron algunos  proyectos y actividades para el bienestar de los estudiantes.</t>
  </si>
  <si>
    <t>Actas,Plan de gobierno de los candidatos a personeria y contraloria estudiantil y fotos</t>
  </si>
  <si>
    <t>Se reune periódicamente para recibir orientaciones sobre el desarrollo institucional y por medio de su representantes tomar decisiones sobre los temas de su competencia.</t>
  </si>
  <si>
    <t>Acta  de asamblea de padres de familia.</t>
  </si>
  <si>
    <t>Se realizo la elección de  los representantes de padres de familia,  pero no se ejecutarón algunas  actividades planeadas.</t>
  </si>
  <si>
    <t>Formato asistencia.</t>
  </si>
  <si>
    <t xml:space="preserve">La institución utiliza  diferentes medios  de comunicación , para informar, actualizar y motivar  a cada uno de los estamentos de la comunidad educativa en el proceso de mejoramiento institucional. </t>
  </si>
  <si>
    <t>Redes sociales, circulares y citaciones, invitaciones y programas establecidos en el cronograma de actividades.</t>
  </si>
  <si>
    <t xml:space="preserve">La institución   esta organizada en equipos de gestión, los  cuales tienen una metodología específica  de acuerdo a las orientaciones dadas por la secretaria de educación, que sistematiza  y socializa, la información a la  comunidad educativa. </t>
  </si>
  <si>
    <t>Formatos institucionales y Actas.</t>
  </si>
  <si>
    <t>La Institución  resalta a través de estimulos y     reconocimiento los logros de los  docentes y estudiantes</t>
  </si>
  <si>
    <t xml:space="preserve">Los mensajes de motivación dados por Rectoria y coordinación , reconocimiento por  trabajos destacados en alguna de las áreas para el mejoramiento institucional </t>
  </si>
  <si>
    <t>La institución implementa procedimientos para identificar, divulgar y documentar las buenas prácticas pedagógicas, admnistrativas y culturales que reconocen la diversidad de la población.</t>
  </si>
  <si>
    <t>Actas de consejo acadèmico.</t>
  </si>
  <si>
    <t xml:space="preserve">Los estudiantes se identifican con la institución y participan activamente en las actividades t internas y externas en su representación. </t>
  </si>
  <si>
    <t>Actas de izadas de banderas y permisos gestionados por los docentes encargados.</t>
  </si>
  <si>
    <t>Mantenimiento parte locativa</t>
  </si>
  <si>
    <t xml:space="preserve">Listado de asistencia de cada grupo de trabajo.Planeación del trabajo en cada grado para dar a conocer documentos institucionales. </t>
  </si>
  <si>
    <t xml:space="preserve">La institución cuenta con un programa completo y adecuado de promoción del bienestar de los estudiantes, con énfasis hacia aquellos que presentan más necesidades. Además, tiene el apoyo de otras entidades y de la comunidad educativa.Restaurante,bus escolar,kit escolar,Campañas de salud y recreación entre otros. </t>
  </si>
  <si>
    <t>Orientación escolar, Rectoria,Comisaria de familia, charlas sobre salud y seguridad (Policia Nacional).</t>
  </si>
  <si>
    <t>Contamos con un Manual de Convivencia  bien estructurado y cada año se realiza la   resignificación.</t>
  </si>
  <si>
    <t>Manual de Convivencia.</t>
  </si>
  <si>
    <t xml:space="preserve">La institución cuenta con un cronograma de actividades que propicia la participación de toda la comunidad educativa. </t>
  </si>
  <si>
    <t>Cronograma de actividades.</t>
  </si>
  <si>
    <t>La institución cuenta con un programa completo y adecuado de promoción del bienestar de los estudiantes, con énfasis hacia aquellos que presentan más necesidades. Además, tiene el apoyo de otras entidades y de la comunidad educativa.</t>
  </si>
  <si>
    <t>Programa del PAE. Kit Escolar</t>
  </si>
  <si>
    <t>El comité de convivencia identifica y utiliza los mecanismos necesarios para mitigar las situaciones que se presentan dando su debido proceso en la institución educativa y cumpliendo con los requerimientos establecidos.</t>
  </si>
  <si>
    <t>Actas  de reuniones del comité de convivencia.</t>
  </si>
  <si>
    <t>La Institución  utilizan mecanismos internos y externos para prevenir situaciones de riesgo y manejo de casos difíciles.</t>
  </si>
  <si>
    <t>Actas del comité de convivencia. Observador del estudiante. Actas de llamados de atención por escrito. Actas de matricula en observación. Actas de remisión a comisaria cuando se requiere.</t>
  </si>
  <si>
    <t xml:space="preserve">La institución realiza diálogo constante con padres de familia y acudientes en el marco de una política definida con el fin de fortalecer los procesos académicos, disciplinarios y formativos. </t>
  </si>
  <si>
    <t>Formato Asistencia.</t>
  </si>
  <si>
    <t>La institución  evalua permanentemente las políticas de comunicación y con base en esta se realizan los ajustes pertinentes lo cual facilita la solución oportuna a los problemas que se presentan.</t>
  </si>
  <si>
    <t>Registros  por parte rectoria y Coordinación sobre responsabilidades de los actores del proceso.</t>
  </si>
  <si>
    <t>La institución cuenta con alianzas y acuerdos con diferentes entidades para apoyar la ejecución de sus proyectos. Además, tales alianzas y acuerdos  cuentan con la participación de los diferentes estamentos de la comunidad educativa. Falta realizar por escrito el impacto de las alianzas y acuerdos con las diferentes entidades que apoyan los procesos institucionales.</t>
  </si>
  <si>
    <t xml:space="preserve">Convenios formalizados con el SENA. </t>
  </si>
  <si>
    <t xml:space="preserve">La institución establece relaciones esporádicas con el sector productivo. Falta fortalecer los canales de comunicaciòn  con el sector productivo.  </t>
  </si>
  <si>
    <t>Acompañamiento por parte del SENA y algunas entidades que apoyan la práctica de la técnica de la Institución.</t>
  </si>
  <si>
    <t>La mayoria de las sedes poseen espacios amplios y suficientes (con excepción de las aulas de primero, tercero y cuarto de la Sede Integrada Mixta y el aula de docentes de la sede principal), propician un buen ambiente para el aprendizaje y la convivencia de la diversidad de sus miembros.El mantenimiento que se le hizo a la sede integrada mixta no fue el más adecuado, puesto que con las columnas disminuyo el espacio de las aulas.</t>
  </si>
  <si>
    <t>Al iniciar el año escolar por grupos de docentes se realiza socialización de cada uno de los documentos institucionales para su debida apropiación y cumplimiento con los estudiantes. En la primera reunión de padres de familia se socializa nuevamente estos  documentos para su debida aceptación y diligenciamiento.</t>
  </si>
  <si>
    <t xml:space="preserve"> El uso de los medios de comunicación empleados permitió un trabajo armonioso y permanente en los diferentes procesos institucionales y son reconocidos por los diferentes estamentos de la comunidad educativa.                                                                                                                                                                  </t>
  </si>
  <si>
    <t>Se motiva constantemente al aprendizaje y se realizan acciones para fortalecerlas.Se intensificó el trabajo de los directivos y docentes para motivar a los estudiantes para que continuaran con su proceso educativo.</t>
  </si>
  <si>
    <t xml:space="preserve">Hay relaciones esporádicas con el Sector productivo falta fortalecer los canales de comunicación. </t>
  </si>
  <si>
    <t>La mayoria de las sedes poseen espacios amplios y suficientes (con excepción de las aulas de segundo, tercero y cuarto de la Sede Integrada Mixta, y el aula de docentes  en la sede principal ), propician un buen ambiente para el aprendizaje y la convivencia de la diversidad de sus miembros. Falta señalización  y adecuación de algunas  aulas de la sede de Mixta que se encuentra en situación de riesgo y a punto de colapsar  y se requiere atencion inmediata.</t>
  </si>
  <si>
    <t>INSTITUCIÓN EDUCATIVA NUESTRA SEÑORA DEL PILAR</t>
  </si>
  <si>
    <t>CARRERA 2 # 2 - 74 CENTRO</t>
  </si>
  <si>
    <t>inspilar2013@gmail.com</t>
  </si>
  <si>
    <t>MARTHA ISABEL MEJIA ACEVEDO</t>
  </si>
  <si>
    <t xml:space="preserve">DAVID GARCIA LARGO </t>
  </si>
  <si>
    <t>ELCIDA OMAIRA CRUZ CHONA</t>
  </si>
  <si>
    <t>ALIX ADRIANA QUINTANA</t>
  </si>
  <si>
    <t>CARMEN PATRICIA  CAPACHO SANTAFE</t>
  </si>
  <si>
    <t>COORDINADOR</t>
  </si>
  <si>
    <t>DOCENTE</t>
  </si>
  <si>
    <t>RECTORA</t>
  </si>
  <si>
    <t>david.gar.lar@gmail.com</t>
  </si>
  <si>
    <t>elomacru@gmail.com</t>
  </si>
  <si>
    <t>salome2615@hotmail.com</t>
  </si>
  <si>
    <t>patriciasantafe09@gmail.com</t>
  </si>
  <si>
    <t>DAVID GARCIA LARGO</t>
  </si>
  <si>
    <t>CARMEN PATRICIA SANTAFE CAPACHO</t>
  </si>
  <si>
    <t xml:space="preserve">RECTORA </t>
  </si>
  <si>
    <t>Gestión Administrativa</t>
  </si>
  <si>
    <t>Gestión Directiva</t>
  </si>
  <si>
    <t>Gestión Comunitaria</t>
  </si>
  <si>
    <t>Lider del equipo de calidad</t>
  </si>
  <si>
    <t>Gestión academica</t>
  </si>
  <si>
    <t>PAMPLONITA</t>
  </si>
  <si>
    <t>2023-2026</t>
  </si>
  <si>
    <t>ANA BEATRIZ PEÑA DURAN</t>
  </si>
  <si>
    <t>betyk16@hotmail.com</t>
  </si>
  <si>
    <t>MIGUEL ADUEN DELGADO QUINTANA</t>
  </si>
  <si>
    <t>migueldel.0288@hotmail.com</t>
  </si>
  <si>
    <t>Existe el plan de estudios que responde a las necesidades de los estudiantes, que se encuentra evidenciado en el PEI,  SIEE y se ajusta a los referentes nacionales.</t>
  </si>
  <si>
    <t>PEI versión 2021 y SIEE versión 2021, Planes de área.</t>
  </si>
  <si>
    <t>Se cuenta con un enfoque metodológico que se planea pero no se especifica de acuerdo a las particularidades del servicio que la Institución presta para cada modelo pedagógico flexible que se aplica.</t>
  </si>
  <si>
    <t xml:space="preserve">Existe  un proceso de dotacion de recursos liderado  por  el rector y avalado  por el consejo directivo; requiere incorporar   las necesidades de cada sede </t>
  </si>
  <si>
    <t>Actas de Consejo Directivo               Proyectos pedagógicos Trasversales                           Registro de inventario</t>
  </si>
  <si>
    <t>Los mecanismos para el seguimiento para las horas efectivas de clase recibidas por los estudiantes hacen parte de un sistema de mejoramiento institucional que se implementan en todas las sedes y es aplicado por todos los docentes.</t>
  </si>
  <si>
    <t>SIEE Y PEI.</t>
  </si>
  <si>
    <t>Se hace evaluaciòn de desempeño para conocer los avances de los estudiantes. En algunas ocasiones se hace seguimiento a los estudiantes de bajo desempeño y no es conocido por algunos padres de familia.</t>
  </si>
  <si>
    <t>SIEE</t>
  </si>
  <si>
    <t>Las prácticas pedagógicas de aula se desarrollan de acuerdo al programa de Escuela Nueva de las sedes rurales, Ser humano y para la zona urbana de acuerdo al plan de estudios desarrollado en cada una de las áreas de acuerdo al PEI.</t>
  </si>
  <si>
    <t>PEI, Plan de Estudios y Planes de área.</t>
  </si>
  <si>
    <t>Se cuenta con una polìtica clara sobre la intencionalidad de las tareas escolares para afianzar el aprendizaje y es conocida por estudiantes, docentes y padres de familia</t>
  </si>
  <si>
    <t xml:space="preserve">SIEE y planes de área </t>
  </si>
  <si>
    <t xml:space="preserve">Los recursos para el aprendizaje estàn debidamente articulados con la propuesta pedagògica. </t>
  </si>
  <si>
    <t xml:space="preserve">PEI Y Plan de estudio </t>
  </si>
  <si>
    <t>Los tiempos destinados al aprendizaje son apropiados e implementados  de  acuerdo a  las caracterìsticas y necesidades de los estudiantes y a lo establecido en la norma.</t>
  </si>
  <si>
    <t>Calendario académico 2023.                       Resolución Rectoral No. 003 del 18 de enero del 2023</t>
  </si>
  <si>
    <t xml:space="preserve">Las pràcticas pedagogicas faciltan los procesos de aprendizaje. Es necesario fortalecer acciones que faciliten el uso y apropiaciòn de los medios,  nuevas tecnologìas y experiencias innovadoras. </t>
  </si>
  <si>
    <t xml:space="preserve">PEI, Plan de Estudios,  DBA, mallas curricularesy Planes de área. </t>
  </si>
  <si>
    <t xml:space="preserve">Los planes de clase facilitan los desempeños de los estudiantes. Es necesario establecer lineamientos institucionales que favorezcan el desarrollo de competencias especìficas de acuerdo a la vocaciòn productiva de la regiòn o necesidades de la comunidad. </t>
  </si>
  <si>
    <t xml:space="preserve">PEI VERSIÓN 2021,  Planes de àrea. </t>
  </si>
  <si>
    <t xml:space="preserve">Se encuentra definido el estilo pedagògico que favorece el desarrollo de competencias. Es necesario que todos los docentes se apropien de este estilo pedagógico. </t>
  </si>
  <si>
    <t xml:space="preserve">PEI VERSIÓN 2021,  SIEE </t>
  </si>
  <si>
    <t>Se hace seguimiento a los desempeños acadèmicos, se utilizan  los mecanismos de retroalimentaciòn establecidos en el SIEE , y se construye el PFAPI</t>
  </si>
  <si>
    <t>PEI, SIEE, Boletines de calificaciones, plataforma Educativa, y el PFAPI</t>
  </si>
  <si>
    <t xml:space="preserve">Se hace análisis de los resultados de los estudiantes de evaluaciones externas (Pruebas SABER) y son fuente para el mejoramiento de las prácticas de aula y deben ser apropiadas por todos los docentes en el marco del Plan de mejoramiento Institucional. </t>
  </si>
  <si>
    <t>Resultados pruebas Externas, SIEE, PFAPI</t>
  </si>
  <si>
    <t>La politica institucional de control de asistencia del ausentismo de los estudiantes cuenta con la participaciòn de padres de familia, docentes y estudiantes.</t>
  </si>
  <si>
    <t>PEI, SIEE, control diario de clase.</t>
  </si>
  <si>
    <t>Se cuenta con actividades de recuperaciòn con estrategìas que facilitan el mejoramiento acadèmico de los estudiantes. Se hace necesario hacerle seguimiento involucrando a los padres de familia, de acuerdo al PFAPI</t>
  </si>
  <si>
    <t>PEI, SIEE, informe académico y el PFAPI</t>
  </si>
  <si>
    <t>La Instituciòn cuenta con una polìtica para abordar casos de bajo rendimiento acadèmico, existen los recursos externos pero no hace seguimiento constante por parte de ellos.</t>
  </si>
  <si>
    <t xml:space="preserve">SIEE, PIAR. </t>
  </si>
  <si>
    <t xml:space="preserve"> Se cuenta con un plan para realizar el seguimiento a los egresados pero la informaciòn no està sistematizada.   </t>
  </si>
  <si>
    <t>El proceso de matrícula que se implementa en la  Institucion   es eficaz y oportuno  y  logra satisfacer las necesidades de la Comunidad Educativa.</t>
  </si>
  <si>
    <t>Hoja de matricula y simat</t>
  </si>
  <si>
    <t>La Institución cuenta con un sistema de archivo ágil  y pertinente el cual  permite,  el acceso portuno  a  la información  de  los estudiantes .</t>
  </si>
  <si>
    <t>Constancia, Certificados, Libros reglamentarios</t>
  </si>
  <si>
    <t>La plataforma digital “Ciudad educativa” permite el procesamiento de la información de manera rápida y  eficiente.</t>
  </si>
  <si>
    <t>Plataforma Ciudad Educativa</t>
  </si>
  <si>
    <t>El mantenimiento de la planta fisica,se realiza con los recursos disponibles del presupuesto de la Institución,y/o con el respaldo de la administración municipal.</t>
  </si>
  <si>
    <t>Actas de consejo directivo y actas de rendición de cuentas.</t>
  </si>
  <si>
    <t>La adecuación  y embellecimiento de la planta  física se realiza de acuerdo a las necesidades mas apremiantes</t>
  </si>
  <si>
    <t>Fotografias, actas de consejo directivo y proyecto ejecución alcaldia municipal.</t>
  </si>
  <si>
    <t>La Institución organiza adecuadamente el uso de los espacios físicos,de acuerdo a las necesidades de utilización de los mismos.</t>
  </si>
  <si>
    <t>Manual de uso de los espacios, carteles informativos.</t>
  </si>
  <si>
    <t>Con base en  las necesidades de los docentes y estudiantes, la Institución adquiere los recursos necesarios para garantizar el desarrollo del  proceso  enseñanza-aprendizaje</t>
  </si>
  <si>
    <t>Actas de presupuesto.</t>
  </si>
  <si>
    <t xml:space="preserve"> La Institución de acuerdo a la propuesta pedagógica tiene en cuenta la adquisición de suministros de insumos,recursos y mantenimiento de los mismos, de forma participativa y equitativa. </t>
  </si>
  <si>
    <t>Presupuesto institucional  vigente,Plan anual de compras cuentas de cada dependencia, actas de rendición de cuentas.</t>
  </si>
  <si>
    <t>El mantenimiento preventivo  de los equipos y otros  recursos para el aprendizaje se  realiza cuando estos sufren un daño y se hace una revisión general anualmente.</t>
  </si>
  <si>
    <t>Presupuesto anual y acta de rendición de cuentas</t>
  </si>
  <si>
    <t>La Institución está apenas en el proceso de inicio del levantamiento parcial del panorama completo de riesgos, de la sede central y sedes anexas.</t>
  </si>
  <si>
    <t>Carta entregada a la alcaldia para levantamiento del plano arquitectónico. Respuesta de la alcaldia (entrega de algunos planos antiguos de algunas sedes)</t>
  </si>
  <si>
    <t>La Institución Educativa ofrece a los educandos servicios complementarios los cuales se distribuyen de forma equitativa , con el apoyo de la administración municipal.</t>
  </si>
  <si>
    <t>Registro digital de los estudiantes al recibir el servicio de restaurante, que fueron entregados a los padres de familia; e informes mensuales programa PAE, actas del comité de alimentación escolar, contancias del transpote escolar.</t>
  </si>
  <si>
    <t>Nuestra Institución cuenta con el servicio de apoyo profesional a los estudiantes con discapacidad y talentos y/o capacidades excepcionales pero ese servicio apenas empieza  a  hacer extensivo a las aulas donde se evidencia sus dificultades.</t>
  </si>
  <si>
    <t>Actas ,agendas de trabajo, por parte de los funcionarios y archivo institucional.</t>
  </si>
  <si>
    <t>Según el perfil  idóneo del personal a cargo, la Institución toma decisiones en los procesos de asignación academica y estructura organizativa.</t>
  </si>
  <si>
    <t>Documento P.E.I. Resoluciones rectorales.</t>
  </si>
  <si>
    <t>Al iniciar el año escolar, la Institución realiza un proceso de inducción  a los estudiantes,dando a conocer los documentos de politica institucional.</t>
  </si>
  <si>
    <t>Manual de convivencia, SIEE ,PEI, actas y asistencia de inducción institucional.</t>
  </si>
  <si>
    <t>La Institución no posee criterios claros para  ejecutar  procesos internos de capacitación, se realizan de acuerdo a algunas necesidades detectadas.</t>
  </si>
  <si>
    <t>Actas de asistencia, fotografias</t>
  </si>
  <si>
    <t>Los parametros  para la asignación académica de los docentes, está sujeta a criterios explicitos para elaborar horarios de los docentes por parte de la Institución.</t>
  </si>
  <si>
    <t>Resolucion rectoral  de asignacion academica.</t>
  </si>
  <si>
    <t>El horizonte institucional es compartido por una parte  del personal vinculado, el cual se siente identificado con las actividades propuestas en la Instiución.</t>
  </si>
  <si>
    <t>Asistencia  y participación en los diferentes equipos de trabajo  y estamentos del gobierno escolar.</t>
  </si>
  <si>
    <t>La Institución cumple con los lineamientos establecidos para la evaluación del personal docente y administrativo.</t>
  </si>
  <si>
    <t>Protocolo de evaluación de Docentes 1278 y administrativos.</t>
  </si>
  <si>
    <t>La estrategía de  reconocimiento al personal vinculado,hace parte de la cultura institucional.</t>
  </si>
  <si>
    <t>Actas de izada de bandera, premiación de rendimiento académico y actividades deportivas y recreativas, fotografias.</t>
  </si>
  <si>
    <t>La investigación en la institución se encuentra  estancada, no se ha avanzado en los proyectos que se tenían como el Pachira pulcra y viveros ecológicos.</t>
  </si>
  <si>
    <t>Evidencias fotograficas de las actividades realizadas</t>
  </si>
  <si>
    <t>Mediante la estrategia “Pacto de Aula" se trabaja la mediación y solución de conflictos para mejorar la convivencia de los integrantes de la comunidad educativa, pero se ha venido limitando el tiempo de su implementación.</t>
  </si>
  <si>
    <t>Carpetas de seguimiento ,Manual  de convivencia, guías de actividades del pacto de aula, fotografias.</t>
  </si>
  <si>
    <t>El personal vinculado a la Institución participa en  actividades de bienestar programadas, pero se realizan esporádicamente.</t>
  </si>
  <si>
    <t>Evidencias fotograficas  y agendas de trabajo.</t>
  </si>
  <si>
    <t>La elaboración del presupuesto se  hace anualmente, satisfaciendo las necesidades de cada  sede, y se  realiza el respectivo análisis financiero.</t>
  </si>
  <si>
    <t>Informe trimestral al MEN, informe contable mensual a la secretaria de Educación, contraloria departamental, acta rendición de cuentas y actas de consejo directivo</t>
  </si>
  <si>
    <t>Se elaboran los informes financieros y se presentan dentro de los plazos estipulados por la norma.</t>
  </si>
  <si>
    <t>Se  realiza  seguimiento y evaluación de los procesos del recaudo de ingresos y gastos y son conocidos por la comunidad en rendición de cuentas.</t>
  </si>
  <si>
    <t>Se realiza revisión y  verificación a  los resultados de los informes financieros.</t>
  </si>
  <si>
    <t>AÑO  2023</t>
  </si>
  <si>
    <t xml:space="preserve">En la institución se conoce las políticas de atención a la población con discapacidades y talentos excepcionales según el decreto 1421  implementando currículos flexibles tendientes a disminuir las barreras que limitan la participación de la población en vulnerabilidad y con necesidades educativas especiales. </t>
  </si>
  <si>
    <t xml:space="preserve">Capacitación Fundación Saldarriaga Concha y docente de apoyo SED. Carpeta de seguimiento individual  (Remisión a consulta Especializada, DIAC - DUAP- PIAR; Evaluación Psicopegagógica, Caracterizaciones y diagnóstico)(docente aula de apoyo). Actas - capacitación, evidencia de asistencia y fotografica. Profesional encargado  de atender estudiantes con talentos excepcionales. Reporte institucional de los estudiantes de inclusión en el SIMAT.  </t>
  </si>
  <si>
    <t>la I.E. esta haciendo lectura de contexto para que en caso de contar con población etnica se adopten las estrategias pedagógicas pertinentes. Se atiende a poblacion migrante.</t>
  </si>
  <si>
    <t>Proyecto Educativo Institucional; componente conceptual, pedagógico, academico y comunitario; manual de convivencia. Normatividad vigente. Reunion de padres de familia de estudiantes extrangeros en inspilar con funcionarios de la gobernacion-y migracion colombia para orientar regularizacion para ser vinculados al sistema educativo.</t>
  </si>
  <si>
    <t>La institución cuenta con mecanismos de integración académica, lúdico-recreativa, escuela de padres que permiten conocer las necesidades y expectativas de todos los estudiantes y divulga esta información en la comunidad.  Se trabaja en todos espacios educativos en presencialidad y cuando se requiere, a traves de grupos de whatsapp.</t>
  </si>
  <si>
    <t xml:space="preserve">P.E.I. Convenios interinstitucionales, manual de convivencia, formatos PAE, formato de cumplimiento ruta de transporte escolar, plan operativo de equipos de apoyo a la gestión comunidad, protocolos de bioseguridad. Plan escolar de gestión del riesgo. Reglamento de prestamo, uso de espacios y enseres insttucionales. </t>
  </si>
  <si>
    <t>Cada estudiante elabora su propio proyecto de vida, con ayuda de orientación escolar. Se articuló con el ISER la visita al instituto para que los estudiantes de 11 grado conocieran la planta física de la institución, la oferta académica, los requisitos y beneficios a los que pueden acceder como estudiantes (beca o matrícula cero). En colaboración con la docente Patricia, se trabajó orientación vocacional con los estudiantes de 10 y 11 grado, orientado por las practicantes de psicología de último semestre de la Unipamplona.  Teniendo en cuenta el cronograma del Campos, se realizaron actividades preventivas en los temas de educación sexual, bullying, cutting, manejo adecuado de las redes sociales, proyecto de vida y manejo de emociones con los estudiantes de preescolar a 11 grado con UNAD.</t>
  </si>
  <si>
    <t>Evidencias: fotos e informe de la visita. talleres de proyecto de vida desde las diferentes áreas de conocimiento.</t>
  </si>
  <si>
    <t>La escuela de padres es coherente con el PEI, cuenta con el respaldo pedagógico de los docentes, se encuentra divulgada en la comunidad y su acogida entre los integrantes de la familia es significativa. Se implementa ley 2025 de 23 julio 2020, la cual da lineamientos de implementación escuelas para padres, madres y/o cuidadores en E.E.</t>
  </si>
  <si>
    <t xml:space="preserve">Agenda, Cronograma, convocatorias, Actas y listado de verificación de asistencia de padres y estudiantes. Convocatoria de los padres de familia a través de los medios digitales como WhatsApp y correo electrónico . </t>
  </si>
  <si>
    <t xml:space="preserve">Existen estrategias de comunicación para que la institución y la comunidad se conozcan mutuamente, se realizan actividades culturales, recreativas, deportivas y académicas para promover la inclusión en su comunidad. Ofrece Orientación escolar, PAE, TRANSPORTE ESCOLAR. Biblioteca municipal, a través de convenios interinstitucionales. kit escolar, vacunacion. </t>
  </si>
  <si>
    <t xml:space="preserve">Plan y cronograma de actividades institucionales. Actas de consejo académico y directivo. Desarrollo de actividades creativas y recreativas. Servicio orientación escolar. Ofertas formativas con SENA, entes gubernamentales. </t>
  </si>
  <si>
    <t xml:space="preserve">Uso de la planta física por parte de estudiantes, docentes y comunidad en general, según reglamentación interna de la Institución Educativa, teniendo en cuenta los protocolos de bioseguridad y plan de gestión de riesgo escolar en las sedes urbanas y rurales. </t>
  </si>
  <si>
    <t xml:space="preserve">Formatos de entrega y recepción de PAE y Kits escolares a los estudiantes. 
Folio de matrícula de estudiante. Observador del estudiante. Entrega de boletines, Encuestas.
Reglamento de uso de las Instalaciones de la I.E. 
Oficios solicitud de préstamo de acceso a las dependencias de la planta física por parte de personas y las entidades que lo requieren.
</t>
  </si>
  <si>
    <t xml:space="preserve">Se desarrollan proyectos que responden a las necesidades de la comunidad educativa en coherencia con los objetivos de aprendizaje y de formación. El docente encargado de este proceso vela por su funcionamiento ajustándose a horarios y normas de bioseguridad en las diferentes sedes de la I.E. </t>
  </si>
  <si>
    <t xml:space="preserve">Autorización para desarrollar Proyectos de servicio social, formato control diario seguimiento del proyecto y certificación de actividades realizadas de horas de cumplimiento. Evidencia audiovisual. </t>
  </si>
  <si>
    <t>Los mecanismos y escenarios de participación de la institución fueron utilizados por los estudiantes en apoyo a su propia formación ciudadana brindando la oportunidad de representar la I.E. en actividades culturales, recreativa, deportivas y académicas que se realizaron en el transcurso del año escolar. Se dió el proceso de convocatoria y postulación de candidatos a la personería y contralor escolar, se llevó a cabo la elección acorde a disposiciones.  Se realizó la elección de representantes del gobierno escolar y de Escuela Nueva.</t>
  </si>
  <si>
    <t xml:space="preserve">Proyectos de emprendimiento media técnica.  
Plan de gobierno escolar por parte de los aspirantes a personero y contralor estudiantil.
Actas de la convocatoria de personería, contralor y documentos. Participación de representantes en las instancias de gobierno escolar.
</t>
  </si>
  <si>
    <t>La institución posee canales de comunicación claros y abiertos que facilitan a los padres de familia el conocimiento de sus derechos y deberes, como miembros legítimos de la asamblea y del consejo de padres en articulación con los procesos institucionales.</t>
  </si>
  <si>
    <t>Acta de conformación del Consejo de padres de familia. Lista de asistencia y participación de padres de familia. (evidencia fotográfica)</t>
  </si>
  <si>
    <t>Las familias mantienen una buena participación en la dinámica institucional a través de actividades y programas que tienen en cuenta las necesidades y expectativas de la comunidad, fortaleciendo las habilidades colaborativas.</t>
  </si>
  <si>
    <t>Observador del estudiante, coordinación, citaciones rectoría, titulares, orientación. Formato de entrega del PAE y Kits escolares. Formato registro; entrega de boletines de desempeño de los estudiantes a los padres de familia y/o acudientes.</t>
  </si>
  <si>
    <t>La institución realiza acciones para prevenir riesgos físicos a través de los proyectos transversales con el fin de evitar accidentes y enfermedades. Actualmente se sigue documentando y actualizando el PEGIR en cada sede, se debe profundizar la caracterización de las sedes Urbanas. Se realizan ajustes transitorios al manual de convivencia.</t>
  </si>
  <si>
    <t>Guía plan escolar para de gestión integral de riesgo. Formatos PEGIR. Mapa municipal territorial ubicación sedes escolares. Registro fotográfico. Visita a las diferentes sedes de la I.E. por parte del cuerpo directivo para evidencias estado de planta física. Taller formativo por Unión Víal Rio Pamplonita.</t>
  </si>
  <si>
    <t xml:space="preserve">En articulación con la policía nacional, comisaria de familia y personería se realizó requisa y charla pedagógica para fortalecer la convivencia escolar. Atención y seguimiento de casos de estudiantes que presentaron problemas de convivencia dentro y fuera del aula, reuniones con padres de familia donde se socializaron estos temas, y buscar soluciones al mismo. 
A través de momentos de paz se desarrolló la actividad La Escuela Abraza la Verdad y la semana por la convivencia teniendo en cuenta las orientaciones dadas por el MEN.
</t>
  </si>
  <si>
    <t xml:space="preserve">Normatividad y convocatoria. Manual instructivo y material de aplicación. Kit la Escuela Abraza la verdad. Registro fotográfico. Jornada integral de salud interinstitucional. </t>
  </si>
  <si>
    <t xml:space="preserve">Se promueven actividades de promoción y prevención para que la comunidad educativa aprenda qué hacer en caso de desastres. El estado de la infraestructura física en las diferentes sedes no es sujeto de monitoreo ni de evaluación. 
En anexos de PEGIR existe propuesta de programas de seguridad escolar que orientan el proceder en caso de presentar algún evento natural, ambiental y/o antrópico.
 </t>
  </si>
  <si>
    <t xml:space="preserve">Radicación oficios en oficina de planeación municipal mantenimiento Planta fisica sede Integrada Mixta. Actualización del plan de seguridad escolar para aprobar en consejo directivo. Formularios PEGIR. Mapa municipal territorial ubicación sedes escolares. Conformación Comité institucional gestión de riesgo escolar.
Ajustes transitorios al manual de convivencia. Oficios, encuentros con funcionarios alcaldía, SED, ANI- Unión vial río Pamplonita - SACYR - CARBOMAS, MINTIC, maestro de obra.
</t>
  </si>
  <si>
    <t xml:space="preserve"> Actualizar Manual de Convivencia, Plan escolar Prevención de riesgos físicos, Psicosociales y de seguridad en todas las sedes de la I.E.  Educación, prevención y capacitación en factores de riesgos psicosociales. Diseñar la ruta de evacuación y procedimientos en caso de emergencia en todas las sedes. Utilizar los elementos de protección personal requeridos. Cumplir con las normas y protocolos de seguridad implementadas en la I.E.</t>
  </si>
  <si>
    <t>Solicitar ante entidad competente la valoración y seguimiento del PEGR y levantamiento de planos en las diferentes sedes de la I.E.</t>
  </si>
  <si>
    <t>Continuar con el fortalecimiento de proyecto de vida y orientación vocacional en la toda la comunidad estudiantil.</t>
  </si>
  <si>
    <t xml:space="preserve"> Desarrollar el enfoque metodológico Institucional para que responda a los mètodos de enseñanza flexible, a la relaciòn pedagògica y a el uso de recursos que responda a las necesidades de la comunidad, Diferenciando  e integrando las características propias de cada una de las areas del conocimiento.</t>
  </si>
  <si>
    <t xml:space="preserve">Articular programas de apoyo pedagògico externo para los estudiantes que tengan bajo rendimiento y problemas de aprendizaje. </t>
  </si>
  <si>
    <t>Crear una politica institucional de dotacion, uso y mantenimiento de los recursos para el aprendizaje, que permitan el  fortalecimiento de los proceso académicos, de acuerdo a las necesidades de cada una de las sedes.</t>
  </si>
  <si>
    <t>inspilarpamplonita@gmail.com</t>
  </si>
  <si>
    <t xml:space="preserve"> ANA BEATRIZ PEÑA DURAN</t>
  </si>
  <si>
    <t xml:space="preserve"> La Institución de acuerdo a la propuesta pedagógica tiene en cuenta la adquisición de suministros de insumos,recursos y mantenimiento de los mismos, de forma participativa y equitativa.</t>
  </si>
  <si>
    <t>La institución está apenas en el proceso de inicio del levantamiento parcial del panorama de riesgo de la sede central y anexas.</t>
  </si>
  <si>
    <t>La investigación en la institución se encuentra estancada no se ha podido avanzar en proyectos que se tenian como el pachira  pulcra,abajas, viveros ecológicos, ornato entre otros proyectos.</t>
  </si>
  <si>
    <t>El personal vinculado a la institución participa en actividades  de bienestar programadas pero se realizan exporádicamente.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</si>
</sst>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6">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Border="1" applyProtection="1">
      <protection locked="0"/>
    </xf>
    <xf numFmtId="0" fontId="37" fillId="0" borderId="0" xfId="0" applyFont="1" applyBorder="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0" xfId="0" applyFont="1" applyFill="1" applyBorder="1" applyProtection="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Border="1" applyAlignment="1" applyProtection="1">
      <alignment horizontal="center"/>
      <protection locked="0"/>
    </xf>
    <xf numFmtId="0" fontId="12" fillId="0" borderId="0" xfId="0" applyFont="1" applyBorder="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Border="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Border="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Border="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Border="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Border="1" applyAlignment="1" applyProtection="1">
      <alignment horizontal="left" vertical="center"/>
      <protection locked="0"/>
    </xf>
    <xf numFmtId="0" fontId="32" fillId="6" borderId="0" xfId="0" applyFont="1" applyFill="1" applyBorder="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Border="1" applyAlignment="1" applyProtection="1">
      <alignment vertical="justify" wrapText="1"/>
      <protection locked="0"/>
    </xf>
    <xf numFmtId="0" fontId="32" fillId="0" borderId="0" xfId="0" applyFont="1" applyBorder="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9"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Border="1" applyAlignment="1" applyProtection="1">
      <alignment horizontal="center" vertical="center"/>
      <protection locked="0"/>
    </xf>
    <xf numFmtId="9" fontId="29"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Fill="1" applyProtection="1">
      <protection locked="0"/>
    </xf>
    <xf numFmtId="0" fontId="29" fillId="0" borderId="0" xfId="0" applyFont="1" applyBorder="1" applyAlignment="1" applyProtection="1">
      <alignment horizontal="left" vertical="top"/>
      <protection locked="0"/>
    </xf>
    <xf numFmtId="0" fontId="6" fillId="0" borderId="0" xfId="0" applyFont="1" applyAlignment="1" applyProtection="1">
      <protection locked="0"/>
    </xf>
    <xf numFmtId="0" fontId="30" fillId="0" borderId="0" xfId="2" applyFont="1" applyAlignment="1" applyProtection="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Fill="1" applyBorder="1" applyAlignment="1" applyProtection="1">
      <alignment horizontal="left" vertical="center" wrapText="1"/>
      <protection locked="0"/>
    </xf>
    <xf numFmtId="0" fontId="17" fillId="0" borderId="4" xfId="0" applyFont="1" applyFill="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pplyProtection="1">
      <alignment horizontal="center"/>
    </xf>
    <xf numFmtId="0" fontId="12" fillId="0" borderId="20" xfId="0" applyFont="1" applyBorder="1" applyAlignment="1" applyProtection="1">
      <alignment horizontal="center"/>
    </xf>
    <xf numFmtId="0" fontId="12" fillId="0" borderId="18" xfId="0" applyFont="1" applyBorder="1" applyAlignment="1" applyProtection="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Fill="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1</c:v>
                </c:pt>
                <c:pt idx="1">
                  <c:v>0</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c:v>
                </c:pt>
                <c:pt idx="1">
                  <c:v>0.2</c:v>
                </c:pt>
                <c:pt idx="2">
                  <c:v>0.6</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7</xdr:col>
      <xdr:colOff>23812</xdr:colOff>
      <xdr:row>1</xdr:row>
      <xdr:rowOff>23813</xdr:rowOff>
    </xdr:from>
    <xdr:to>
      <xdr:col>8</xdr:col>
      <xdr:colOff>23812</xdr:colOff>
      <xdr:row>2</xdr:row>
      <xdr:rowOff>0</xdr:rowOff>
    </xdr:to>
    <xdr:sp macro="" textlink="">
      <xdr:nvSpPr>
        <xdr:cNvPr id="2" name="Rectángulo 1"/>
        <xdr:cNvSpPr/>
      </xdr:nvSpPr>
      <xdr:spPr>
        <a:xfrm>
          <a:off x="6262687" y="369094"/>
          <a:ext cx="1083469" cy="214312"/>
        </a:xfrm>
        <a:prstGeom prst="rect">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59531</xdr:colOff>
      <xdr:row>1</xdr:row>
      <xdr:rowOff>0</xdr:rowOff>
    </xdr:from>
    <xdr:to>
      <xdr:col>8</xdr:col>
      <xdr:colOff>47625</xdr:colOff>
      <xdr:row>2</xdr:row>
      <xdr:rowOff>0</xdr:rowOff>
    </xdr:to>
    <xdr:sp macro="" textlink="">
      <xdr:nvSpPr>
        <xdr:cNvPr id="3" name="CuadroTexto 2"/>
        <xdr:cNvSpPr txBox="1"/>
      </xdr:nvSpPr>
      <xdr:spPr>
        <a:xfrm>
          <a:off x="6298406" y="345281"/>
          <a:ext cx="1071563"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30/11/2023</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showRowColHeaders="0" tabSelected="1" topLeftCell="A14" zoomScale="80" zoomScaleNormal="80" workbookViewId="0">
      <selection activeCell="G34" sqref="G34"/>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208"/>
      <c r="B1" s="209"/>
      <c r="C1" s="216" t="s">
        <v>169</v>
      </c>
      <c r="D1" s="217"/>
      <c r="E1" s="217"/>
      <c r="F1" s="217"/>
      <c r="G1" s="217"/>
      <c r="H1" s="214" t="s">
        <v>170</v>
      </c>
      <c r="I1" s="215"/>
    </row>
    <row r="2" spans="1:13" ht="18.75" customHeight="1" x14ac:dyDescent="0.25">
      <c r="A2" s="210"/>
      <c r="B2" s="211"/>
      <c r="C2" s="216" t="s">
        <v>171</v>
      </c>
      <c r="D2" s="217"/>
      <c r="E2" s="217"/>
      <c r="F2" s="217"/>
      <c r="G2" s="217"/>
      <c r="H2" s="47">
        <v>41241</v>
      </c>
      <c r="I2" s="48" t="s">
        <v>175</v>
      </c>
    </row>
    <row r="3" spans="1:13" ht="21" customHeight="1" x14ac:dyDescent="0.25">
      <c r="A3" s="212"/>
      <c r="B3" s="213"/>
      <c r="C3" s="216" t="s">
        <v>172</v>
      </c>
      <c r="D3" s="217"/>
      <c r="E3" s="217"/>
      <c r="F3" s="217"/>
      <c r="G3" s="217"/>
      <c r="H3" s="214" t="s">
        <v>173</v>
      </c>
      <c r="I3" s="215"/>
    </row>
    <row r="4" spans="1:13" ht="5.25" customHeight="1" x14ac:dyDescent="0.2"/>
    <row r="5" spans="1:13" ht="34.5" customHeight="1" x14ac:dyDescent="0.2">
      <c r="A5" s="167" t="s">
        <v>164</v>
      </c>
      <c r="B5" s="167"/>
      <c r="C5" s="167"/>
      <c r="D5" s="167"/>
      <c r="E5" s="167"/>
      <c r="F5" s="167"/>
      <c r="G5" s="167"/>
      <c r="H5" s="167"/>
      <c r="I5" s="167"/>
      <c r="K5" s="168" t="s">
        <v>140</v>
      </c>
      <c r="L5" s="168"/>
      <c r="M5" s="168"/>
    </row>
    <row r="6" spans="1:13" ht="23.25" customHeight="1" x14ac:dyDescent="0.2">
      <c r="A6" s="169" t="s">
        <v>162</v>
      </c>
      <c r="B6" s="170"/>
      <c r="C6" s="170"/>
      <c r="D6" s="170"/>
      <c r="E6" s="170"/>
      <c r="F6" s="199" t="s">
        <v>141</v>
      </c>
      <c r="G6" s="200"/>
      <c r="H6" s="200"/>
      <c r="I6" s="200"/>
      <c r="K6" s="50" t="s">
        <v>142</v>
      </c>
      <c r="L6" s="51" t="s">
        <v>143</v>
      </c>
      <c r="M6" s="52" t="s">
        <v>144</v>
      </c>
    </row>
    <row r="7" spans="1:13" ht="20.100000000000001" customHeight="1" x14ac:dyDescent="0.2">
      <c r="A7" s="171" t="s">
        <v>255</v>
      </c>
      <c r="B7" s="172"/>
      <c r="C7" s="172"/>
      <c r="D7" s="172"/>
      <c r="E7" s="172"/>
      <c r="F7" s="201">
        <v>45260</v>
      </c>
      <c r="G7" s="201"/>
      <c r="H7" s="201"/>
      <c r="I7" s="201"/>
      <c r="K7" s="173" t="s">
        <v>166</v>
      </c>
      <c r="L7" s="60" t="s">
        <v>145</v>
      </c>
      <c r="M7" s="174" t="s">
        <v>146</v>
      </c>
    </row>
    <row r="8" spans="1:13" ht="33.75" customHeight="1" x14ac:dyDescent="0.2">
      <c r="A8" s="171"/>
      <c r="B8" s="172"/>
      <c r="C8" s="172"/>
      <c r="D8" s="172"/>
      <c r="E8" s="172"/>
      <c r="F8" s="175" t="s">
        <v>160</v>
      </c>
      <c r="G8" s="176"/>
      <c r="H8" s="177">
        <v>154520000108</v>
      </c>
      <c r="I8" s="178"/>
      <c r="K8" s="174"/>
      <c r="L8" s="60" t="s">
        <v>159</v>
      </c>
      <c r="M8" s="174"/>
    </row>
    <row r="9" spans="1:13" ht="20.100000000000001" customHeight="1" x14ac:dyDescent="0.2">
      <c r="A9" s="45" t="s">
        <v>147</v>
      </c>
      <c r="B9" s="46"/>
      <c r="C9" s="204" t="s">
        <v>256</v>
      </c>
      <c r="D9" s="204"/>
      <c r="E9" s="205"/>
      <c r="F9" s="206" t="s">
        <v>163</v>
      </c>
      <c r="G9" s="207"/>
      <c r="H9" s="181" t="s">
        <v>278</v>
      </c>
      <c r="I9" s="182"/>
      <c r="K9" s="174"/>
      <c r="L9" s="60" t="s">
        <v>148</v>
      </c>
      <c r="M9" s="174" t="s">
        <v>149</v>
      </c>
    </row>
    <row r="10" spans="1:13" ht="20.100000000000001" customHeight="1" x14ac:dyDescent="0.2">
      <c r="A10" s="202" t="s">
        <v>168</v>
      </c>
      <c r="B10" s="203"/>
      <c r="C10" s="204" t="s">
        <v>257</v>
      </c>
      <c r="D10" s="204"/>
      <c r="E10" s="204"/>
      <c r="F10" s="205"/>
      <c r="G10" s="49" t="s">
        <v>150</v>
      </c>
      <c r="H10" s="179">
        <v>3156765402</v>
      </c>
      <c r="I10" s="180"/>
      <c r="K10" s="174"/>
      <c r="L10" s="60" t="s">
        <v>151</v>
      </c>
      <c r="M10" s="174"/>
    </row>
    <row r="11" spans="1:13" ht="20.100000000000001" customHeight="1" x14ac:dyDescent="0.2">
      <c r="A11" s="202" t="s">
        <v>165</v>
      </c>
      <c r="B11" s="203"/>
      <c r="C11" s="204" t="s">
        <v>258</v>
      </c>
      <c r="D11" s="204"/>
      <c r="E11" s="204"/>
      <c r="F11" s="205"/>
      <c r="G11" s="49" t="s">
        <v>174</v>
      </c>
      <c r="H11" s="183" t="s">
        <v>279</v>
      </c>
      <c r="I11" s="184"/>
      <c r="K11" s="185"/>
      <c r="L11" s="61"/>
      <c r="M11" s="61"/>
    </row>
    <row r="12" spans="1:13" ht="19.5" customHeight="1" x14ac:dyDescent="0.2">
      <c r="A12" s="187" t="s">
        <v>152</v>
      </c>
      <c r="B12" s="188"/>
      <c r="C12" s="188"/>
      <c r="D12" s="188"/>
      <c r="E12" s="188"/>
      <c r="F12" s="188"/>
      <c r="G12" s="188"/>
      <c r="H12" s="188"/>
      <c r="I12" s="189"/>
      <c r="K12" s="186"/>
      <c r="L12" s="61"/>
      <c r="M12" s="186"/>
    </row>
    <row r="13" spans="1:13" ht="20.100000000000001" customHeight="1" x14ac:dyDescent="0.2">
      <c r="A13" s="190" t="s">
        <v>153</v>
      </c>
      <c r="B13" s="190"/>
      <c r="C13" s="190"/>
      <c r="D13" s="190" t="s">
        <v>154</v>
      </c>
      <c r="E13" s="190"/>
      <c r="F13" s="190"/>
      <c r="G13" s="190" t="s">
        <v>161</v>
      </c>
      <c r="H13" s="190"/>
      <c r="I13" s="190"/>
      <c r="K13" s="186"/>
      <c r="L13" s="61"/>
      <c r="M13" s="186"/>
    </row>
    <row r="14" spans="1:13" ht="20.100000000000001" customHeight="1" x14ac:dyDescent="0.2">
      <c r="A14" s="191" t="s">
        <v>258</v>
      </c>
      <c r="B14" s="191"/>
      <c r="C14" s="191"/>
      <c r="D14" s="191" t="s">
        <v>265</v>
      </c>
      <c r="E14" s="191"/>
      <c r="F14" s="191"/>
      <c r="G14" s="191" t="s">
        <v>402</v>
      </c>
      <c r="H14" s="191"/>
      <c r="I14" s="191"/>
      <c r="K14" s="186"/>
      <c r="L14" s="61"/>
      <c r="M14" s="186"/>
    </row>
    <row r="15" spans="1:13" ht="20.100000000000001" customHeight="1" x14ac:dyDescent="0.2">
      <c r="A15" s="191" t="s">
        <v>259</v>
      </c>
      <c r="B15" s="191"/>
      <c r="C15" s="191"/>
      <c r="D15" s="191" t="s">
        <v>263</v>
      </c>
      <c r="E15" s="191"/>
      <c r="F15" s="191"/>
      <c r="G15" s="191" t="s">
        <v>266</v>
      </c>
      <c r="H15" s="191"/>
      <c r="I15" s="191"/>
      <c r="K15" s="186"/>
      <c r="L15" s="61"/>
      <c r="M15" s="61"/>
    </row>
    <row r="16" spans="1:13" ht="20.100000000000001" customHeight="1" x14ac:dyDescent="0.2">
      <c r="A16" s="191" t="s">
        <v>260</v>
      </c>
      <c r="B16" s="191"/>
      <c r="C16" s="191"/>
      <c r="D16" s="191" t="s">
        <v>264</v>
      </c>
      <c r="E16" s="191"/>
      <c r="F16" s="191"/>
      <c r="G16" s="191" t="s">
        <v>267</v>
      </c>
      <c r="H16" s="191"/>
      <c r="I16" s="191"/>
      <c r="K16" s="186"/>
      <c r="L16" s="61"/>
      <c r="M16" s="61"/>
    </row>
    <row r="17" spans="1:13" ht="20.100000000000001" customHeight="1" x14ac:dyDescent="0.2">
      <c r="A17" s="191" t="s">
        <v>261</v>
      </c>
      <c r="B17" s="191"/>
      <c r="C17" s="191"/>
      <c r="D17" s="191" t="s">
        <v>264</v>
      </c>
      <c r="E17" s="191"/>
      <c r="F17" s="191"/>
      <c r="G17" s="191" t="s">
        <v>268</v>
      </c>
      <c r="H17" s="191"/>
      <c r="I17" s="191"/>
      <c r="K17" s="186"/>
      <c r="L17" s="61"/>
      <c r="M17" s="61"/>
    </row>
    <row r="18" spans="1:13" ht="20.100000000000001" customHeight="1" x14ac:dyDescent="0.2">
      <c r="A18" s="191" t="s">
        <v>282</v>
      </c>
      <c r="B18" s="191"/>
      <c r="C18" s="191"/>
      <c r="D18" s="191" t="s">
        <v>264</v>
      </c>
      <c r="E18" s="191"/>
      <c r="F18" s="191"/>
      <c r="G18" s="191" t="s">
        <v>283</v>
      </c>
      <c r="H18" s="191"/>
      <c r="I18" s="191"/>
      <c r="K18" s="192"/>
      <c r="L18" s="61"/>
      <c r="M18" s="61"/>
    </row>
    <row r="19" spans="1:13" ht="20.100000000000001" customHeight="1" x14ac:dyDescent="0.2">
      <c r="A19" s="191" t="s">
        <v>280</v>
      </c>
      <c r="B19" s="191"/>
      <c r="C19" s="191"/>
      <c r="D19" s="191" t="s">
        <v>264</v>
      </c>
      <c r="E19" s="191"/>
      <c r="F19" s="191"/>
      <c r="G19" s="191" t="s">
        <v>281</v>
      </c>
      <c r="H19" s="191"/>
      <c r="I19" s="191"/>
      <c r="K19" s="186"/>
      <c r="L19" s="61"/>
      <c r="M19" s="61"/>
    </row>
    <row r="20" spans="1:13" ht="20.100000000000001" customHeight="1" x14ac:dyDescent="0.2">
      <c r="A20" s="191" t="s">
        <v>262</v>
      </c>
      <c r="B20" s="191"/>
      <c r="C20" s="191"/>
      <c r="D20" s="191" t="s">
        <v>264</v>
      </c>
      <c r="E20" s="191"/>
      <c r="F20" s="191"/>
      <c r="G20" s="191" t="s">
        <v>269</v>
      </c>
      <c r="H20" s="191"/>
      <c r="I20" s="191"/>
      <c r="K20" s="186"/>
      <c r="L20" s="61"/>
      <c r="M20" s="61"/>
    </row>
    <row r="21" spans="1:13" ht="20.100000000000001" customHeight="1" x14ac:dyDescent="0.2">
      <c r="A21" s="191"/>
      <c r="B21" s="191"/>
      <c r="C21" s="191"/>
      <c r="D21" s="191"/>
      <c r="E21" s="191"/>
      <c r="F21" s="191"/>
      <c r="G21" s="191"/>
      <c r="H21" s="191"/>
      <c r="I21" s="191"/>
      <c r="K21" s="186"/>
      <c r="L21" s="61"/>
      <c r="M21" s="62"/>
    </row>
    <row r="22" spans="1:13" ht="20.100000000000001" customHeight="1" x14ac:dyDescent="0.2">
      <c r="A22" s="191"/>
      <c r="B22" s="191"/>
      <c r="C22" s="191"/>
      <c r="D22" s="191"/>
      <c r="E22" s="191"/>
      <c r="F22" s="191"/>
      <c r="G22" s="191"/>
      <c r="H22" s="191"/>
      <c r="I22" s="191"/>
    </row>
    <row r="23" spans="1:13" s="21" customFormat="1" ht="20.25" x14ac:dyDescent="0.3">
      <c r="A23" s="193"/>
      <c r="B23" s="193"/>
      <c r="C23" s="193"/>
      <c r="D23" s="193"/>
      <c r="E23" s="193"/>
      <c r="F23" s="193"/>
      <c r="G23" s="193"/>
      <c r="H23" s="193"/>
      <c r="I23" s="193"/>
      <c r="K23" s="194"/>
      <c r="L23" s="194"/>
      <c r="M23" s="22"/>
    </row>
    <row r="24" spans="1:13" ht="30" customHeight="1" x14ac:dyDescent="0.2">
      <c r="A24" s="195" t="s">
        <v>155</v>
      </c>
      <c r="B24" s="195"/>
      <c r="C24" s="195"/>
      <c r="D24" s="195"/>
      <c r="E24" s="195"/>
      <c r="F24" s="195"/>
      <c r="G24" s="195"/>
      <c r="H24" s="195"/>
      <c r="I24" s="195"/>
      <c r="K24" s="23"/>
      <c r="L24" s="23"/>
    </row>
    <row r="25" spans="1:13" ht="33.75" customHeight="1" x14ac:dyDescent="0.2">
      <c r="A25" s="190" t="s">
        <v>153</v>
      </c>
      <c r="B25" s="190"/>
      <c r="C25" s="190"/>
      <c r="D25" s="190" t="s">
        <v>154</v>
      </c>
      <c r="E25" s="190"/>
      <c r="F25" s="190"/>
      <c r="G25" s="190" t="s">
        <v>23</v>
      </c>
      <c r="H25" s="190"/>
      <c r="I25" s="190"/>
      <c r="K25" s="24"/>
      <c r="L25" s="25"/>
      <c r="M25" s="20" t="s">
        <v>156</v>
      </c>
    </row>
    <row r="26" spans="1:13" ht="20.100000000000001" customHeight="1" x14ac:dyDescent="0.2">
      <c r="A26" s="191" t="s">
        <v>258</v>
      </c>
      <c r="B26" s="191"/>
      <c r="C26" s="191"/>
      <c r="D26" s="191" t="s">
        <v>272</v>
      </c>
      <c r="E26" s="191"/>
      <c r="F26" s="191"/>
      <c r="G26" s="191" t="s">
        <v>265</v>
      </c>
      <c r="H26" s="191"/>
      <c r="I26" s="191"/>
      <c r="K26" s="24"/>
      <c r="L26" s="25"/>
    </row>
    <row r="27" spans="1:13" ht="20.100000000000001" customHeight="1" x14ac:dyDescent="0.2">
      <c r="A27" s="191" t="s">
        <v>270</v>
      </c>
      <c r="B27" s="191"/>
      <c r="C27" s="191"/>
      <c r="D27" s="191" t="s">
        <v>263</v>
      </c>
      <c r="E27" s="191"/>
      <c r="F27" s="191"/>
      <c r="G27" s="191" t="s">
        <v>263</v>
      </c>
      <c r="H27" s="191"/>
      <c r="I27" s="191"/>
      <c r="K27" s="24"/>
      <c r="L27" s="26"/>
    </row>
    <row r="28" spans="1:13" ht="20.100000000000001" customHeight="1" x14ac:dyDescent="0.2">
      <c r="A28" s="191" t="s">
        <v>260</v>
      </c>
      <c r="B28" s="191"/>
      <c r="C28" s="191"/>
      <c r="D28" s="191" t="s">
        <v>264</v>
      </c>
      <c r="E28" s="191"/>
      <c r="F28" s="191"/>
      <c r="G28" s="191" t="s">
        <v>273</v>
      </c>
      <c r="H28" s="191"/>
      <c r="I28" s="191"/>
      <c r="K28" s="24"/>
      <c r="L28" s="26"/>
    </row>
    <row r="29" spans="1:13" ht="20.100000000000001" customHeight="1" x14ac:dyDescent="0.2">
      <c r="A29" s="191" t="s">
        <v>261</v>
      </c>
      <c r="B29" s="191"/>
      <c r="C29" s="191"/>
      <c r="D29" s="191" t="s">
        <v>264</v>
      </c>
      <c r="E29" s="191"/>
      <c r="F29" s="191"/>
      <c r="G29" s="191" t="s">
        <v>274</v>
      </c>
      <c r="H29" s="191"/>
      <c r="I29" s="191"/>
      <c r="K29" s="24"/>
      <c r="L29" s="25"/>
    </row>
    <row r="30" spans="1:13" ht="20.100000000000001" customHeight="1" x14ac:dyDescent="0.2">
      <c r="A30" s="191" t="s">
        <v>282</v>
      </c>
      <c r="B30" s="191"/>
      <c r="C30" s="191"/>
      <c r="D30" s="191" t="s">
        <v>264</v>
      </c>
      <c r="E30" s="191"/>
      <c r="F30" s="191"/>
      <c r="G30" s="191" t="s">
        <v>275</v>
      </c>
      <c r="H30" s="191"/>
      <c r="I30" s="191"/>
      <c r="K30" s="24"/>
      <c r="L30" s="26"/>
    </row>
    <row r="31" spans="1:13" ht="20.100000000000001" customHeight="1" x14ac:dyDescent="0.2">
      <c r="A31" s="191" t="s">
        <v>403</v>
      </c>
      <c r="B31" s="191"/>
      <c r="C31" s="191"/>
      <c r="D31" s="191" t="s">
        <v>264</v>
      </c>
      <c r="E31" s="191"/>
      <c r="F31" s="191"/>
      <c r="G31" s="191" t="s">
        <v>277</v>
      </c>
      <c r="H31" s="191"/>
      <c r="I31" s="191"/>
      <c r="K31" s="24"/>
      <c r="L31" s="27"/>
    </row>
    <row r="32" spans="1:13" ht="20.100000000000001" customHeight="1" x14ac:dyDescent="0.2">
      <c r="A32" s="191" t="s">
        <v>271</v>
      </c>
      <c r="B32" s="191"/>
      <c r="C32" s="191"/>
      <c r="D32" s="191" t="s">
        <v>264</v>
      </c>
      <c r="E32" s="191"/>
      <c r="F32" s="191"/>
      <c r="G32" s="191" t="s">
        <v>276</v>
      </c>
      <c r="H32" s="191"/>
      <c r="I32" s="191"/>
      <c r="K32" s="196"/>
      <c r="L32" s="25"/>
    </row>
    <row r="33" spans="11:12" ht="15" x14ac:dyDescent="0.2">
      <c r="K33" s="196"/>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7" t="s">
        <v>29</v>
      </c>
      <c r="B65526" s="197"/>
      <c r="C65526" s="197"/>
      <c r="D65526" s="197"/>
      <c r="E65526" s="197"/>
    </row>
    <row r="65527" spans="1:5" x14ac:dyDescent="0.2">
      <c r="A65527" s="198" t="s">
        <v>30</v>
      </c>
      <c r="B65527" s="198"/>
      <c r="C65527" s="198"/>
      <c r="D65527" s="198"/>
      <c r="E65527" s="198"/>
    </row>
    <row r="65528" spans="1:5" x14ac:dyDescent="0.2">
      <c r="A65528" s="198" t="s">
        <v>31</v>
      </c>
      <c r="B65528" s="198"/>
      <c r="C65528" s="198"/>
      <c r="D65528" s="198"/>
      <c r="E65528" s="198"/>
    </row>
    <row r="65529" spans="1:5" x14ac:dyDescent="0.2">
      <c r="A65529" s="20" t="s">
        <v>157</v>
      </c>
      <c r="D65529" s="20"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zoomScale="80" zoomScaleNormal="80" workbookViewId="0">
      <selection activeCell="A6" sqref="A6:A10"/>
    </sheetView>
  </sheetViews>
  <sheetFormatPr baseColWidth="10" defaultColWidth="11.42578125" defaultRowHeight="14.25" x14ac:dyDescent="0.2"/>
  <cols>
    <col min="1" max="1" width="0.42578125" style="89" customWidth="1"/>
    <col min="2" max="2" width="1.42578125" style="89" customWidth="1"/>
    <col min="3" max="3" width="44.7109375" style="89" customWidth="1"/>
    <col min="4" max="4" width="11.7109375" style="143" customWidth="1"/>
    <col min="5" max="6" width="33.7109375" style="125" customWidth="1"/>
    <col min="7" max="7" width="11.7109375" style="143" customWidth="1"/>
    <col min="8" max="9" width="33.7109375" style="125" customWidth="1"/>
    <col min="10" max="10" width="11.7109375" style="143" customWidth="1"/>
    <col min="11" max="12" width="33.7109375" style="125" customWidth="1"/>
    <col min="13" max="13" width="11.7109375" style="143" customWidth="1"/>
    <col min="14" max="15" width="33.7109375" style="125" customWidth="1"/>
    <col min="16" max="16" width="3.140625" style="89" customWidth="1"/>
    <col min="17" max="17" width="2.42578125" style="89" customWidth="1"/>
    <col min="18" max="18" width="7.42578125" style="89" hidden="1" customWidth="1"/>
    <col min="19" max="20" width="7.140625" style="89" hidden="1" customWidth="1"/>
    <col min="21" max="21" width="7" style="89" hidden="1" customWidth="1"/>
    <col min="22" max="22" width="11.42578125" style="89"/>
    <col min="23" max="23" width="13" style="89" customWidth="1"/>
    <col min="24" max="24" width="15.85546875" style="89" customWidth="1"/>
    <col min="25" max="25" width="13" style="89" customWidth="1"/>
    <col min="26" max="27" width="11.42578125" style="89" customWidth="1"/>
    <col min="28" max="16384" width="11.42578125" style="89"/>
  </cols>
  <sheetData>
    <row r="1" spans="1:21" ht="33" customHeight="1" x14ac:dyDescent="0.2">
      <c r="B1" s="263" t="s">
        <v>124</v>
      </c>
      <c r="C1" s="263"/>
      <c r="D1" s="263"/>
      <c r="E1" s="263"/>
      <c r="F1" s="263"/>
      <c r="G1" s="263"/>
      <c r="H1" s="263"/>
      <c r="I1" s="263"/>
      <c r="J1" s="264"/>
      <c r="K1" s="264"/>
      <c r="L1" s="90"/>
      <c r="M1" s="90"/>
      <c r="N1" s="90"/>
      <c r="O1" s="90"/>
    </row>
    <row r="2" spans="1:21" ht="15.75" x14ac:dyDescent="0.2">
      <c r="B2" s="265" t="s">
        <v>27</v>
      </c>
      <c r="C2" s="265"/>
      <c r="D2" s="219" t="s">
        <v>179</v>
      </c>
      <c r="E2" s="219"/>
      <c r="F2" s="219"/>
      <c r="G2" s="220" t="s">
        <v>180</v>
      </c>
      <c r="H2" s="220"/>
      <c r="I2" s="220"/>
      <c r="J2" s="221" t="s">
        <v>181</v>
      </c>
      <c r="K2" s="221"/>
      <c r="L2" s="221"/>
      <c r="M2" s="280" t="s">
        <v>182</v>
      </c>
      <c r="N2" s="280"/>
      <c r="O2" s="280"/>
      <c r="Q2" s="89">
        <v>1</v>
      </c>
    </row>
    <row r="3" spans="1:21" ht="15" customHeight="1" x14ac:dyDescent="0.2">
      <c r="B3" s="265"/>
      <c r="C3" s="265"/>
      <c r="D3" s="226" t="s">
        <v>34</v>
      </c>
      <c r="E3" s="224" t="s">
        <v>122</v>
      </c>
      <c r="F3" s="224" t="s">
        <v>125</v>
      </c>
      <c r="G3" s="222" t="s">
        <v>34</v>
      </c>
      <c r="H3" s="224" t="s">
        <v>122</v>
      </c>
      <c r="I3" s="224" t="s">
        <v>125</v>
      </c>
      <c r="J3" s="222" t="s">
        <v>34</v>
      </c>
      <c r="K3" s="231" t="s">
        <v>122</v>
      </c>
      <c r="L3" s="225" t="s">
        <v>125</v>
      </c>
      <c r="M3" s="222" t="s">
        <v>34</v>
      </c>
      <c r="N3" s="231" t="s">
        <v>122</v>
      </c>
      <c r="O3" s="225" t="s">
        <v>125</v>
      </c>
      <c r="Q3" s="89">
        <v>2</v>
      </c>
    </row>
    <row r="4" spans="1:21" ht="15.75" customHeight="1" x14ac:dyDescent="0.2">
      <c r="B4" s="265"/>
      <c r="C4" s="265"/>
      <c r="D4" s="227"/>
      <c r="E4" s="225"/>
      <c r="F4" s="225"/>
      <c r="G4" s="223"/>
      <c r="H4" s="225"/>
      <c r="I4" s="225"/>
      <c r="J4" s="223"/>
      <c r="K4" s="232"/>
      <c r="L4" s="242"/>
      <c r="M4" s="223"/>
      <c r="N4" s="232"/>
      <c r="O4" s="242"/>
      <c r="Q4" s="89">
        <v>3</v>
      </c>
    </row>
    <row r="5" spans="1:21" ht="15.75" x14ac:dyDescent="0.2">
      <c r="B5" s="265"/>
      <c r="C5" s="265"/>
      <c r="D5" s="91"/>
      <c r="E5" s="92"/>
      <c r="F5" s="92"/>
      <c r="G5" s="93"/>
      <c r="H5" s="94"/>
      <c r="I5" s="94"/>
      <c r="J5" s="93"/>
      <c r="K5" s="95"/>
      <c r="L5" s="94"/>
      <c r="M5" s="93"/>
      <c r="N5" s="95"/>
      <c r="O5" s="94"/>
      <c r="Q5" s="89">
        <v>4</v>
      </c>
    </row>
    <row r="6" spans="1:21" ht="18.75" x14ac:dyDescent="0.2">
      <c r="A6" s="218"/>
      <c r="B6" s="273"/>
      <c r="C6" s="96" t="s">
        <v>73</v>
      </c>
      <c r="D6" s="97"/>
      <c r="E6" s="97"/>
      <c r="F6" s="97"/>
      <c r="G6" s="97"/>
      <c r="H6" s="97"/>
      <c r="I6" s="97"/>
      <c r="J6" s="97"/>
      <c r="K6" s="97"/>
      <c r="L6" s="98"/>
      <c r="M6" s="97"/>
      <c r="N6" s="97"/>
      <c r="O6" s="98"/>
    </row>
    <row r="7" spans="1:21" ht="39.950000000000003" customHeight="1" x14ac:dyDescent="0.2">
      <c r="A7" s="218"/>
      <c r="B7" s="274"/>
      <c r="C7" s="99" t="s">
        <v>33</v>
      </c>
      <c r="D7" s="29">
        <v>3</v>
      </c>
      <c r="E7" s="63" t="s">
        <v>183</v>
      </c>
      <c r="F7" s="63" t="s">
        <v>184</v>
      </c>
      <c r="G7" s="82"/>
      <c r="H7" s="64"/>
      <c r="I7" s="64"/>
      <c r="J7" s="85"/>
      <c r="K7" s="65"/>
      <c r="L7" s="66"/>
      <c r="M7" s="87"/>
      <c r="N7" s="67"/>
      <c r="O7" s="68"/>
      <c r="Q7" s="100"/>
      <c r="R7" s="89">
        <f>COUNTIF(D7:D10,"1")</f>
        <v>0</v>
      </c>
      <c r="S7" s="89">
        <f>COUNTIF(G7:G10,"1")</f>
        <v>0</v>
      </c>
      <c r="T7" s="89">
        <f>COUNTIF(J7:J10,"1")</f>
        <v>0</v>
      </c>
      <c r="U7" s="89">
        <f>COUNTIF(M7:M10,"1")</f>
        <v>0</v>
      </c>
    </row>
    <row r="8" spans="1:21" ht="39.950000000000003" customHeight="1" x14ac:dyDescent="0.2">
      <c r="A8" s="218"/>
      <c r="B8" s="274"/>
      <c r="C8" s="101" t="s">
        <v>35</v>
      </c>
      <c r="D8" s="29">
        <v>3</v>
      </c>
      <c r="E8" s="63" t="s">
        <v>185</v>
      </c>
      <c r="F8" s="63" t="s">
        <v>186</v>
      </c>
      <c r="G8" s="82"/>
      <c r="H8" s="69"/>
      <c r="I8" s="64"/>
      <c r="J8" s="85"/>
      <c r="K8" s="70"/>
      <c r="L8" s="66"/>
      <c r="M8" s="87"/>
      <c r="N8" s="71"/>
      <c r="O8" s="68"/>
      <c r="R8" s="89">
        <f>COUNTIF(D7:D10,"2")</f>
        <v>0</v>
      </c>
      <c r="S8" s="89">
        <f>COUNTIF(G7:G10,"2")</f>
        <v>0</v>
      </c>
      <c r="T8" s="89">
        <f>COUNTIF(J7:J10,"2")</f>
        <v>0</v>
      </c>
      <c r="U8" s="89">
        <f>COUNTIF(M7:M10,"2")</f>
        <v>0</v>
      </c>
    </row>
    <row r="9" spans="1:21" ht="39.950000000000003" customHeight="1" x14ac:dyDescent="0.2">
      <c r="A9" s="218"/>
      <c r="B9" s="274"/>
      <c r="C9" s="102" t="s">
        <v>36</v>
      </c>
      <c r="D9" s="29">
        <v>3</v>
      </c>
      <c r="E9" s="63" t="s">
        <v>187</v>
      </c>
      <c r="F9" s="63" t="s">
        <v>188</v>
      </c>
      <c r="G9" s="82"/>
      <c r="H9" s="69"/>
      <c r="I9" s="64"/>
      <c r="J9" s="85"/>
      <c r="K9" s="70"/>
      <c r="L9" s="66"/>
      <c r="M9" s="87"/>
      <c r="N9" s="71"/>
      <c r="O9" s="68"/>
      <c r="R9" s="89">
        <f>COUNTIF(D7:D10,"3")</f>
        <v>4</v>
      </c>
      <c r="S9" s="89">
        <f>COUNTIF(G7:G10,"3")</f>
        <v>0</v>
      </c>
      <c r="T9" s="89">
        <f>COUNTIF(J7:J10,"3")</f>
        <v>0</v>
      </c>
      <c r="U9" s="89">
        <f>COUNTIF(M7:M10,"3")</f>
        <v>1</v>
      </c>
    </row>
    <row r="10" spans="1:21" ht="39.950000000000003" customHeight="1" x14ac:dyDescent="0.2">
      <c r="A10" s="218"/>
      <c r="B10" s="275"/>
      <c r="C10" s="102" t="s">
        <v>37</v>
      </c>
      <c r="D10" s="29">
        <v>3</v>
      </c>
      <c r="E10" s="63" t="s">
        <v>190</v>
      </c>
      <c r="F10" s="63" t="s">
        <v>189</v>
      </c>
      <c r="G10" s="82"/>
      <c r="H10" s="69"/>
      <c r="I10" s="64"/>
      <c r="J10" s="85"/>
      <c r="K10" s="70"/>
      <c r="L10" s="66"/>
      <c r="M10" s="87">
        <v>3</v>
      </c>
      <c r="N10" s="71"/>
      <c r="O10" s="68"/>
      <c r="R10" s="89">
        <f>COUNTIF(D7:D10,"4")</f>
        <v>0</v>
      </c>
      <c r="S10" s="89">
        <f>COUNTIF(G7:G10,"4")</f>
        <v>0</v>
      </c>
      <c r="T10" s="89">
        <f>COUNTIF(J7:J10,"4")</f>
        <v>0</v>
      </c>
      <c r="U10" s="89">
        <f>COUNTIF(M7:M10,"4")</f>
        <v>0</v>
      </c>
    </row>
    <row r="11" spans="1:21" ht="6" customHeight="1" x14ac:dyDescent="0.25">
      <c r="B11" s="270"/>
      <c r="C11" s="271"/>
      <c r="D11" s="271"/>
      <c r="E11" s="271"/>
      <c r="F11" s="271"/>
      <c r="G11" s="271"/>
      <c r="H11" s="271"/>
      <c r="I11" s="271"/>
      <c r="J11" s="271"/>
      <c r="K11" s="272"/>
      <c r="L11" s="103"/>
      <c r="M11" s="104"/>
      <c r="N11" s="103"/>
      <c r="O11" s="103"/>
      <c r="Q11" s="89">
        <f>COUNTIF(D7:D10,"1")</f>
        <v>0</v>
      </c>
      <c r="R11" s="89">
        <f>COUNTIF(D7:D10,"1")</f>
        <v>0</v>
      </c>
      <c r="S11" s="89">
        <f>COUNTIF(D7:D10,"3")</f>
        <v>4</v>
      </c>
    </row>
    <row r="12" spans="1:21" ht="18.75" x14ac:dyDescent="0.2">
      <c r="A12" s="218"/>
      <c r="B12" s="239"/>
      <c r="C12" s="105" t="s">
        <v>72</v>
      </c>
      <c r="D12" s="106"/>
      <c r="E12" s="106"/>
      <c r="F12" s="106"/>
      <c r="G12" s="106"/>
      <c r="H12" s="106"/>
      <c r="I12" s="106"/>
      <c r="J12" s="106"/>
      <c r="K12" s="107"/>
      <c r="L12" s="108"/>
      <c r="M12" s="106"/>
      <c r="N12" s="107"/>
      <c r="O12" s="108"/>
    </row>
    <row r="13" spans="1:21" ht="39.950000000000003" customHeight="1" x14ac:dyDescent="0.2">
      <c r="A13" s="218"/>
      <c r="B13" s="240"/>
      <c r="C13" s="109" t="s">
        <v>38</v>
      </c>
      <c r="D13" s="30">
        <v>3</v>
      </c>
      <c r="E13" s="63" t="s">
        <v>191</v>
      </c>
      <c r="F13" s="72" t="s">
        <v>192</v>
      </c>
      <c r="G13" s="83"/>
      <c r="H13" s="64"/>
      <c r="I13" s="64"/>
      <c r="J13" s="86"/>
      <c r="K13" s="73"/>
      <c r="L13" s="74"/>
      <c r="M13" s="88"/>
      <c r="N13" s="75"/>
      <c r="O13" s="76"/>
      <c r="R13" s="89">
        <f>COUNTIF(D13:D17,"1")</f>
        <v>0</v>
      </c>
      <c r="S13" s="89">
        <f>COUNTIF(G13:G17,"1")</f>
        <v>0</v>
      </c>
      <c r="T13" s="89">
        <f>COUNTIF(J13:J17,"1")</f>
        <v>0</v>
      </c>
      <c r="U13" s="89">
        <f>COUNTIF(M13:M17,"1")</f>
        <v>0</v>
      </c>
    </row>
    <row r="14" spans="1:21" ht="39.950000000000003" customHeight="1" x14ac:dyDescent="0.2">
      <c r="A14" s="218"/>
      <c r="B14" s="240"/>
      <c r="C14" s="101" t="s">
        <v>39</v>
      </c>
      <c r="D14" s="30">
        <v>3</v>
      </c>
      <c r="E14" s="77" t="s">
        <v>193</v>
      </c>
      <c r="F14" s="72" t="s">
        <v>194</v>
      </c>
      <c r="G14" s="83"/>
      <c r="H14" s="69"/>
      <c r="I14" s="64"/>
      <c r="J14" s="86"/>
      <c r="K14" s="74"/>
      <c r="L14" s="74"/>
      <c r="M14" s="88"/>
      <c r="N14" s="76"/>
      <c r="O14" s="76"/>
      <c r="R14" s="89">
        <f>COUNTIF(D13:D17,"2")</f>
        <v>0</v>
      </c>
      <c r="S14" s="89">
        <f>COUNTIF(G13:G17,"2")</f>
        <v>0</v>
      </c>
      <c r="T14" s="89">
        <f>COUNTIF(J13:J17,"2")</f>
        <v>0</v>
      </c>
      <c r="U14" s="89">
        <f>COUNTIF(M13:M17,"2")</f>
        <v>0</v>
      </c>
    </row>
    <row r="15" spans="1:21" ht="39.950000000000003" customHeight="1" x14ac:dyDescent="0.2">
      <c r="A15" s="218"/>
      <c r="B15" s="240"/>
      <c r="C15" s="101" t="s">
        <v>40</v>
      </c>
      <c r="D15" s="30">
        <v>3</v>
      </c>
      <c r="E15" s="77" t="s">
        <v>195</v>
      </c>
      <c r="F15" s="72" t="s">
        <v>196</v>
      </c>
      <c r="G15" s="83"/>
      <c r="H15" s="69"/>
      <c r="I15" s="64"/>
      <c r="J15" s="86"/>
      <c r="K15" s="74"/>
      <c r="L15" s="74"/>
      <c r="M15" s="88"/>
      <c r="N15" s="76"/>
      <c r="O15" s="76"/>
      <c r="R15" s="89">
        <f>COUNTIF(D13:D17,"3")</f>
        <v>5</v>
      </c>
      <c r="S15" s="89">
        <f>COUNTIF(G13:G17,"3")</f>
        <v>0</v>
      </c>
      <c r="T15" s="89">
        <f>COUNTIF(J13:J17,"3")</f>
        <v>0</v>
      </c>
      <c r="U15" s="89">
        <f>COUNTIF(M13:M17,"3")</f>
        <v>0</v>
      </c>
    </row>
    <row r="16" spans="1:21" ht="39.950000000000003" customHeight="1" x14ac:dyDescent="0.2">
      <c r="A16" s="218"/>
      <c r="B16" s="240"/>
      <c r="C16" s="102" t="s">
        <v>41</v>
      </c>
      <c r="D16" s="30">
        <v>3</v>
      </c>
      <c r="E16" s="77" t="s">
        <v>197</v>
      </c>
      <c r="F16" s="72" t="s">
        <v>198</v>
      </c>
      <c r="G16" s="83"/>
      <c r="H16" s="69"/>
      <c r="I16" s="64"/>
      <c r="J16" s="86"/>
      <c r="K16" s="74"/>
      <c r="L16" s="74"/>
      <c r="M16" s="88"/>
      <c r="N16" s="76"/>
      <c r="O16" s="76"/>
      <c r="R16" s="89">
        <f>COUNTIF(D13:D17,"4")</f>
        <v>0</v>
      </c>
      <c r="S16" s="89">
        <f>COUNTIF(G13:G17,"4")</f>
        <v>0</v>
      </c>
      <c r="T16" s="89">
        <f>COUNTIF(J13:J17,"4")</f>
        <v>0</v>
      </c>
      <c r="U16" s="89">
        <f>COUNTIF(M13:M17,"4")</f>
        <v>0</v>
      </c>
    </row>
    <row r="17" spans="1:21" ht="39.950000000000003" customHeight="1" x14ac:dyDescent="0.2">
      <c r="A17" s="218"/>
      <c r="B17" s="241"/>
      <c r="C17" s="101" t="s">
        <v>42</v>
      </c>
      <c r="D17" s="30">
        <v>3</v>
      </c>
      <c r="E17" s="77" t="s">
        <v>199</v>
      </c>
      <c r="F17" s="72" t="s">
        <v>200</v>
      </c>
      <c r="G17" s="83"/>
      <c r="H17" s="69"/>
      <c r="I17" s="64"/>
      <c r="J17" s="86"/>
      <c r="K17" s="74"/>
      <c r="L17" s="74"/>
      <c r="M17" s="88"/>
      <c r="N17" s="76"/>
      <c r="O17" s="76"/>
    </row>
    <row r="18" spans="1:21" ht="7.5" customHeight="1" x14ac:dyDescent="0.25">
      <c r="B18" s="228"/>
      <c r="C18" s="229"/>
      <c r="D18" s="229"/>
      <c r="E18" s="229"/>
      <c r="F18" s="229"/>
      <c r="G18" s="229"/>
      <c r="H18" s="229"/>
      <c r="I18" s="229"/>
      <c r="J18" s="229"/>
      <c r="K18" s="230"/>
      <c r="L18" s="103"/>
      <c r="M18" s="104"/>
      <c r="N18" s="103"/>
      <c r="O18" s="103"/>
    </row>
    <row r="19" spans="1:21" ht="18.75" x14ac:dyDescent="0.2">
      <c r="A19" s="218"/>
      <c r="B19" s="239"/>
      <c r="C19" s="105" t="s">
        <v>43</v>
      </c>
      <c r="D19" s="106"/>
      <c r="E19" s="106"/>
      <c r="F19" s="106"/>
      <c r="G19" s="106"/>
      <c r="H19" s="106"/>
      <c r="I19" s="106"/>
      <c r="J19" s="106"/>
      <c r="K19" s="107"/>
      <c r="L19" s="108"/>
      <c r="M19" s="106"/>
      <c r="N19" s="107"/>
      <c r="O19" s="108"/>
    </row>
    <row r="20" spans="1:21" ht="39.950000000000003" customHeight="1" x14ac:dyDescent="0.2">
      <c r="A20" s="218"/>
      <c r="B20" s="276"/>
      <c r="C20" s="110" t="s">
        <v>44</v>
      </c>
      <c r="D20" s="30">
        <v>3</v>
      </c>
      <c r="E20" s="63" t="s">
        <v>201</v>
      </c>
      <c r="F20" s="63" t="s">
        <v>202</v>
      </c>
      <c r="G20" s="83"/>
      <c r="H20" s="64"/>
      <c r="I20" s="64"/>
      <c r="J20" s="86"/>
      <c r="K20" s="78"/>
      <c r="L20" s="79"/>
      <c r="M20" s="88"/>
      <c r="N20" s="80"/>
      <c r="O20" s="81"/>
      <c r="R20" s="89">
        <f>COUNTIF(D20:D27,"1")</f>
        <v>0</v>
      </c>
      <c r="S20" s="89">
        <f>COUNTIF(G20:G27,"1")</f>
        <v>0</v>
      </c>
      <c r="T20" s="89">
        <f>COUNTIF(J20:J27,"1")</f>
        <v>0</v>
      </c>
      <c r="U20" s="89">
        <f>COUNTIF(M20:M27,"1")</f>
        <v>0</v>
      </c>
    </row>
    <row r="21" spans="1:21" ht="39.950000000000003" customHeight="1" x14ac:dyDescent="0.2">
      <c r="A21" s="218"/>
      <c r="B21" s="276"/>
      <c r="C21" s="111" t="s">
        <v>45</v>
      </c>
      <c r="D21" s="30">
        <v>3</v>
      </c>
      <c r="E21" s="77" t="s">
        <v>204</v>
      </c>
      <c r="F21" s="63" t="s">
        <v>203</v>
      </c>
      <c r="G21" s="83"/>
      <c r="H21" s="69"/>
      <c r="I21" s="64"/>
      <c r="J21" s="86"/>
      <c r="K21" s="79"/>
      <c r="L21" s="79"/>
      <c r="M21" s="88"/>
      <c r="N21" s="81"/>
      <c r="O21" s="81"/>
      <c r="R21" s="89">
        <f>COUNTIF(D20:D27,"2")</f>
        <v>0</v>
      </c>
      <c r="S21" s="89">
        <f>COUNTIF(G20:G27,"2")</f>
        <v>0</v>
      </c>
      <c r="T21" s="89">
        <f>COUNTIF(J20:J27,"2")</f>
        <v>0</v>
      </c>
      <c r="U21" s="89">
        <f>COUNTIF(M20:M27,"2")</f>
        <v>0</v>
      </c>
    </row>
    <row r="22" spans="1:21" ht="39.950000000000003" customHeight="1" x14ac:dyDescent="0.2">
      <c r="A22" s="218"/>
      <c r="B22" s="276"/>
      <c r="C22" s="111" t="s">
        <v>46</v>
      </c>
      <c r="D22" s="30">
        <v>3</v>
      </c>
      <c r="E22" s="77" t="s">
        <v>205</v>
      </c>
      <c r="F22" s="63" t="s">
        <v>206</v>
      </c>
      <c r="G22" s="83"/>
      <c r="H22" s="69"/>
      <c r="I22" s="64"/>
      <c r="J22" s="86"/>
      <c r="K22" s="79"/>
      <c r="L22" s="79"/>
      <c r="M22" s="88"/>
      <c r="N22" s="81"/>
      <c r="O22" s="81"/>
      <c r="R22" s="89">
        <f>COUNTIF(D20:D27,"3")</f>
        <v>8</v>
      </c>
      <c r="S22" s="89">
        <f>COUNTIF(G20:G27,"3")</f>
        <v>0</v>
      </c>
      <c r="T22" s="89">
        <f>COUNTIF(J20:J27,"3")</f>
        <v>0</v>
      </c>
      <c r="U22" s="89">
        <f>COUNTIF(M20:M27,"3")</f>
        <v>0</v>
      </c>
    </row>
    <row r="23" spans="1:21" ht="39.950000000000003" customHeight="1" x14ac:dyDescent="0.2">
      <c r="A23" s="218"/>
      <c r="B23" s="276"/>
      <c r="C23" s="111" t="s">
        <v>47</v>
      </c>
      <c r="D23" s="30">
        <v>3</v>
      </c>
      <c r="E23" s="77" t="s">
        <v>207</v>
      </c>
      <c r="F23" s="63" t="s">
        <v>208</v>
      </c>
      <c r="G23" s="83"/>
      <c r="H23" s="69"/>
      <c r="I23" s="64"/>
      <c r="J23" s="86"/>
      <c r="K23" s="79"/>
      <c r="L23" s="79"/>
      <c r="M23" s="88"/>
      <c r="N23" s="81"/>
      <c r="O23" s="81"/>
      <c r="R23" s="89">
        <f>COUNTIF(D20:D27,"4")</f>
        <v>0</v>
      </c>
      <c r="S23" s="89">
        <f>COUNTIF(G20:G27,"4")</f>
        <v>0</v>
      </c>
      <c r="T23" s="89">
        <f>COUNTIF(J20:J27,"4")</f>
        <v>0</v>
      </c>
      <c r="U23" s="89">
        <f>COUNTIF(M20:M27,"4")</f>
        <v>0</v>
      </c>
    </row>
    <row r="24" spans="1:21" ht="39.950000000000003" customHeight="1" x14ac:dyDescent="0.2">
      <c r="A24" s="218"/>
      <c r="B24" s="276"/>
      <c r="C24" s="111" t="s">
        <v>48</v>
      </c>
      <c r="D24" s="30">
        <v>3</v>
      </c>
      <c r="E24" s="77" t="s">
        <v>210</v>
      </c>
      <c r="F24" s="63" t="s">
        <v>209</v>
      </c>
      <c r="G24" s="83"/>
      <c r="H24" s="69"/>
      <c r="I24" s="64"/>
      <c r="J24" s="86"/>
      <c r="K24" s="79"/>
      <c r="L24" s="79"/>
      <c r="M24" s="88"/>
      <c r="N24" s="81"/>
      <c r="O24" s="81"/>
    </row>
    <row r="25" spans="1:21" ht="39.950000000000003" customHeight="1" x14ac:dyDescent="0.2">
      <c r="A25" s="218"/>
      <c r="B25" s="276"/>
      <c r="C25" s="111" t="s">
        <v>49</v>
      </c>
      <c r="D25" s="30">
        <v>3</v>
      </c>
      <c r="E25" s="77" t="s">
        <v>211</v>
      </c>
      <c r="F25" s="63" t="s">
        <v>212</v>
      </c>
      <c r="G25" s="83"/>
      <c r="H25" s="69"/>
      <c r="I25" s="64"/>
      <c r="J25" s="86"/>
      <c r="K25" s="79"/>
      <c r="L25" s="79"/>
      <c r="M25" s="88"/>
      <c r="N25" s="81"/>
      <c r="O25" s="81"/>
    </row>
    <row r="26" spans="1:21" ht="39.950000000000003" customHeight="1" x14ac:dyDescent="0.2">
      <c r="A26" s="218"/>
      <c r="B26" s="276"/>
      <c r="C26" s="111" t="s">
        <v>50</v>
      </c>
      <c r="D26" s="30">
        <v>3</v>
      </c>
      <c r="E26" s="77" t="s">
        <v>213</v>
      </c>
      <c r="F26" s="63" t="s">
        <v>214</v>
      </c>
      <c r="G26" s="83"/>
      <c r="H26" s="69"/>
      <c r="I26" s="64"/>
      <c r="J26" s="86"/>
      <c r="K26" s="79"/>
      <c r="L26" s="79"/>
      <c r="M26" s="88"/>
      <c r="N26" s="81"/>
      <c r="O26" s="81"/>
    </row>
    <row r="27" spans="1:21" ht="39.950000000000003" customHeight="1" x14ac:dyDescent="0.2">
      <c r="A27" s="218"/>
      <c r="B27" s="277"/>
      <c r="C27" s="111" t="s">
        <v>51</v>
      </c>
      <c r="D27" s="30">
        <v>3</v>
      </c>
      <c r="E27" s="77" t="s">
        <v>215</v>
      </c>
      <c r="F27" s="63" t="s">
        <v>216</v>
      </c>
      <c r="G27" s="83"/>
      <c r="H27" s="69"/>
      <c r="I27" s="64"/>
      <c r="J27" s="86"/>
      <c r="K27" s="79"/>
      <c r="L27" s="79"/>
      <c r="M27" s="88"/>
      <c r="N27" s="81"/>
      <c r="O27" s="81"/>
    </row>
    <row r="28" spans="1:21" ht="7.5" customHeight="1" x14ac:dyDescent="0.25">
      <c r="B28" s="255"/>
      <c r="C28" s="256"/>
      <c r="D28" s="256"/>
      <c r="E28" s="256"/>
      <c r="F28" s="256"/>
      <c r="G28" s="256"/>
      <c r="H28" s="256"/>
      <c r="I28" s="256"/>
      <c r="J28" s="256"/>
      <c r="K28" s="278"/>
      <c r="L28" s="103"/>
      <c r="M28" s="104"/>
      <c r="N28" s="103"/>
      <c r="O28" s="103"/>
    </row>
    <row r="29" spans="1:21" ht="18.75" x14ac:dyDescent="0.2">
      <c r="A29" s="218"/>
      <c r="B29" s="239"/>
      <c r="C29" s="105" t="s">
        <v>52</v>
      </c>
      <c r="D29" s="106"/>
      <c r="E29" s="106"/>
      <c r="F29" s="106"/>
      <c r="G29" s="106"/>
      <c r="H29" s="106"/>
      <c r="I29" s="106"/>
      <c r="J29" s="106"/>
      <c r="K29" s="107"/>
      <c r="L29" s="108"/>
      <c r="M29" s="106"/>
      <c r="N29" s="107"/>
      <c r="O29" s="108"/>
    </row>
    <row r="30" spans="1:21" ht="39.950000000000003" customHeight="1" x14ac:dyDescent="0.2">
      <c r="A30" s="218"/>
      <c r="B30" s="240"/>
      <c r="C30" s="109" t="s">
        <v>53</v>
      </c>
      <c r="D30" s="30">
        <v>3</v>
      </c>
      <c r="E30" s="63" t="s">
        <v>217</v>
      </c>
      <c r="F30" s="63" t="s">
        <v>218</v>
      </c>
      <c r="G30" s="83"/>
      <c r="H30" s="64"/>
      <c r="I30" s="64"/>
      <c r="J30" s="86"/>
      <c r="K30" s="78"/>
      <c r="L30" s="79"/>
      <c r="M30" s="88"/>
      <c r="N30" s="80"/>
      <c r="O30" s="81"/>
      <c r="R30" s="89">
        <f>COUNTIF(D30:D33,"1")</f>
        <v>0</v>
      </c>
      <c r="S30" s="89">
        <f>COUNTIF(G30:G33,"1")</f>
        <v>0</v>
      </c>
      <c r="T30" s="89">
        <f>COUNTIF(J30:J33,"1")</f>
        <v>0</v>
      </c>
      <c r="U30" s="89">
        <f>COUNTIF(M30:M33,"1")</f>
        <v>0</v>
      </c>
    </row>
    <row r="31" spans="1:21" ht="39.950000000000003" customHeight="1" x14ac:dyDescent="0.2">
      <c r="A31" s="218"/>
      <c r="B31" s="240"/>
      <c r="C31" s="101" t="s">
        <v>54</v>
      </c>
      <c r="D31" s="30">
        <v>3</v>
      </c>
      <c r="E31" s="77" t="s">
        <v>219</v>
      </c>
      <c r="F31" s="63" t="s">
        <v>220</v>
      </c>
      <c r="G31" s="83"/>
      <c r="H31" s="69"/>
      <c r="I31" s="64"/>
      <c r="J31" s="86"/>
      <c r="K31" s="79"/>
      <c r="L31" s="79"/>
      <c r="M31" s="88"/>
      <c r="N31" s="81"/>
      <c r="O31" s="81"/>
      <c r="R31" s="89">
        <f>COUNTIF(D30:D33,"2")</f>
        <v>0</v>
      </c>
      <c r="S31" s="89">
        <f>COUNTIF(G30:G33,"2")</f>
        <v>0</v>
      </c>
      <c r="T31" s="89">
        <f>COUNTIF(J30:J33,"2")</f>
        <v>0</v>
      </c>
      <c r="U31" s="89">
        <f>COUNTIF(M30:M33,"2")</f>
        <v>0</v>
      </c>
    </row>
    <row r="32" spans="1:21" ht="39.950000000000003" customHeight="1" x14ac:dyDescent="0.2">
      <c r="A32" s="218"/>
      <c r="B32" s="240"/>
      <c r="C32" s="101" t="s">
        <v>55</v>
      </c>
      <c r="D32" s="30">
        <v>3</v>
      </c>
      <c r="E32" s="77" t="s">
        <v>221</v>
      </c>
      <c r="F32" s="63" t="s">
        <v>222</v>
      </c>
      <c r="G32" s="83"/>
      <c r="H32" s="69"/>
      <c r="I32" s="64"/>
      <c r="J32" s="86"/>
      <c r="K32" s="79"/>
      <c r="L32" s="79"/>
      <c r="M32" s="88"/>
      <c r="N32" s="81"/>
      <c r="O32" s="81"/>
      <c r="R32" s="89">
        <f>COUNTIF(D30:D33,"3")</f>
        <v>4</v>
      </c>
      <c r="S32" s="89">
        <f>COUNTIF(G30:G33,"3")</f>
        <v>0</v>
      </c>
      <c r="T32" s="89">
        <f>COUNTIF(J30:J33,"31")</f>
        <v>0</v>
      </c>
      <c r="U32" s="89">
        <f>COUNTIF(M30:M33,"3")</f>
        <v>0</v>
      </c>
    </row>
    <row r="33" spans="1:21" ht="39.950000000000003" customHeight="1" x14ac:dyDescent="0.2">
      <c r="A33" s="218"/>
      <c r="B33" s="241"/>
      <c r="C33" s="101" t="s">
        <v>56</v>
      </c>
      <c r="D33" s="30">
        <v>3</v>
      </c>
      <c r="E33" s="77" t="s">
        <v>223</v>
      </c>
      <c r="F33" s="63" t="s">
        <v>224</v>
      </c>
      <c r="G33" s="83"/>
      <c r="H33" s="69"/>
      <c r="I33" s="64"/>
      <c r="J33" s="86"/>
      <c r="K33" s="79"/>
      <c r="L33" s="79"/>
      <c r="M33" s="88"/>
      <c r="N33" s="81"/>
      <c r="O33" s="81"/>
      <c r="R33" s="89">
        <f>COUNTIF(D30:D33,"4")</f>
        <v>0</v>
      </c>
      <c r="S33" s="89">
        <f>COUNTIF(G30:G33,"4")</f>
        <v>0</v>
      </c>
      <c r="T33" s="89">
        <f>COUNTIF(J30:J33,"4")</f>
        <v>0</v>
      </c>
      <c r="U33" s="89">
        <f>COUNTIF(M30:M33,"4")</f>
        <v>0</v>
      </c>
    </row>
    <row r="34" spans="1:21" ht="9" customHeight="1" x14ac:dyDescent="0.25">
      <c r="B34" s="228"/>
      <c r="C34" s="229"/>
      <c r="D34" s="229"/>
      <c r="E34" s="229"/>
      <c r="F34" s="229"/>
      <c r="G34" s="229"/>
      <c r="H34" s="229"/>
      <c r="I34" s="229"/>
      <c r="J34" s="229"/>
      <c r="K34" s="230"/>
      <c r="L34" s="103"/>
      <c r="M34" s="104"/>
      <c r="N34" s="103"/>
      <c r="O34" s="103"/>
    </row>
    <row r="35" spans="1:21" ht="18.75" x14ac:dyDescent="0.2">
      <c r="A35" s="218"/>
      <c r="B35" s="239"/>
      <c r="C35" s="112" t="s">
        <v>57</v>
      </c>
      <c r="D35" s="279"/>
      <c r="E35" s="279"/>
      <c r="F35" s="279"/>
      <c r="G35" s="279"/>
      <c r="H35" s="279"/>
      <c r="I35" s="279"/>
      <c r="J35" s="279"/>
      <c r="K35" s="279"/>
      <c r="L35" s="113"/>
      <c r="M35" s="114"/>
      <c r="N35" s="114"/>
      <c r="O35" s="113"/>
    </row>
    <row r="36" spans="1:21" ht="39.950000000000003" customHeight="1" x14ac:dyDescent="0.2">
      <c r="A36" s="218"/>
      <c r="B36" s="240"/>
      <c r="C36" s="109" t="s">
        <v>58</v>
      </c>
      <c r="D36" s="30">
        <v>3</v>
      </c>
      <c r="E36" s="63" t="s">
        <v>225</v>
      </c>
      <c r="F36" s="63" t="s">
        <v>226</v>
      </c>
      <c r="G36" s="83"/>
      <c r="H36" s="64"/>
      <c r="I36" s="64"/>
      <c r="J36" s="86"/>
      <c r="K36" s="78"/>
      <c r="L36" s="79"/>
      <c r="M36" s="88"/>
      <c r="N36" s="80"/>
      <c r="O36" s="81"/>
      <c r="R36" s="89">
        <f>COUNTIF(D36:D44,"1")</f>
        <v>0</v>
      </c>
      <c r="S36" s="89">
        <f>COUNTIF(G36:G44,"1")</f>
        <v>1</v>
      </c>
      <c r="T36" s="89">
        <f>COUNTIF(J36:J44,"1")</f>
        <v>0</v>
      </c>
      <c r="U36" s="89">
        <f>COUNTIF(M36:M44,"1")</f>
        <v>0</v>
      </c>
    </row>
    <row r="37" spans="1:21" ht="39.950000000000003" customHeight="1" x14ac:dyDescent="0.2">
      <c r="A37" s="218"/>
      <c r="B37" s="240"/>
      <c r="C37" s="101" t="s">
        <v>59</v>
      </c>
      <c r="D37" s="30">
        <v>2</v>
      </c>
      <c r="E37" s="77" t="s">
        <v>249</v>
      </c>
      <c r="F37" s="63" t="s">
        <v>227</v>
      </c>
      <c r="G37" s="83"/>
      <c r="H37" s="69"/>
      <c r="I37" s="64"/>
      <c r="J37" s="86"/>
      <c r="K37" s="79"/>
      <c r="L37" s="79"/>
      <c r="M37" s="88"/>
      <c r="N37" s="81"/>
      <c r="O37" s="81"/>
      <c r="R37" s="89">
        <f>COUNTIF(D36:D44,"2")</f>
        <v>1</v>
      </c>
      <c r="S37" s="89">
        <f>COUNTIF(G36:G44,"2")</f>
        <v>0</v>
      </c>
      <c r="T37" s="89">
        <f>COUNTIF(J36:J44,"2")</f>
        <v>0</v>
      </c>
      <c r="U37" s="89">
        <f>COUNTIF(M36:M44,"2")</f>
        <v>0</v>
      </c>
    </row>
    <row r="38" spans="1:21" ht="39.950000000000003" customHeight="1" x14ac:dyDescent="0.2">
      <c r="A38" s="218"/>
      <c r="B38" s="240"/>
      <c r="C38" s="101" t="s">
        <v>60</v>
      </c>
      <c r="D38" s="30">
        <v>3</v>
      </c>
      <c r="E38" s="77" t="s">
        <v>250</v>
      </c>
      <c r="F38" s="63" t="s">
        <v>228</v>
      </c>
      <c r="G38" s="83">
        <v>1</v>
      </c>
      <c r="H38" s="69"/>
      <c r="I38" s="64"/>
      <c r="J38" s="86"/>
      <c r="K38" s="79"/>
      <c r="L38" s="79"/>
      <c r="M38" s="88"/>
      <c r="N38" s="81"/>
      <c r="O38" s="81"/>
      <c r="R38" s="89">
        <f>COUNTIF(D36:D44,"3")</f>
        <v>8</v>
      </c>
      <c r="S38" s="89">
        <f>COUNTIF(G36:G44,"3")</f>
        <v>0</v>
      </c>
      <c r="T38" s="89">
        <f>COUNTIF(J36:J44,"3")</f>
        <v>0</v>
      </c>
      <c r="U38" s="89">
        <f>COUNTIF(M36:M44,"3")</f>
        <v>0</v>
      </c>
    </row>
    <row r="39" spans="1:21" ht="39.950000000000003" customHeight="1" x14ac:dyDescent="0.2">
      <c r="A39" s="218"/>
      <c r="B39" s="240"/>
      <c r="C39" s="101" t="s">
        <v>61</v>
      </c>
      <c r="D39" s="30">
        <v>3</v>
      </c>
      <c r="E39" s="77" t="s">
        <v>229</v>
      </c>
      <c r="F39" s="63" t="s">
        <v>230</v>
      </c>
      <c r="G39" s="83"/>
      <c r="H39" s="69"/>
      <c r="I39" s="64"/>
      <c r="J39" s="86"/>
      <c r="K39" s="79"/>
      <c r="L39" s="79"/>
      <c r="M39" s="88"/>
      <c r="N39" s="81"/>
      <c r="O39" s="81"/>
      <c r="R39" s="89">
        <f>COUNTIF(D36:D44,"4")</f>
        <v>0</v>
      </c>
      <c r="S39" s="89">
        <f>COUNTIF(G36:G44,"4")</f>
        <v>0</v>
      </c>
      <c r="T39" s="89">
        <f>COUNTIF(J36:J44,"4")</f>
        <v>0</v>
      </c>
      <c r="U39" s="89">
        <f>COUNTIF(M36:M44,"4")</f>
        <v>0</v>
      </c>
    </row>
    <row r="40" spans="1:21" ht="39.950000000000003" customHeight="1" x14ac:dyDescent="0.2">
      <c r="A40" s="218"/>
      <c r="B40" s="240"/>
      <c r="C40" s="101" t="s">
        <v>62</v>
      </c>
      <c r="D40" s="30">
        <v>3</v>
      </c>
      <c r="E40" s="77" t="s">
        <v>231</v>
      </c>
      <c r="F40" s="63" t="s">
        <v>232</v>
      </c>
      <c r="G40" s="83"/>
      <c r="H40" s="69"/>
      <c r="I40" s="64"/>
      <c r="J40" s="86"/>
      <c r="K40" s="79"/>
      <c r="L40" s="79"/>
      <c r="M40" s="88"/>
      <c r="N40" s="81"/>
      <c r="O40" s="81"/>
    </row>
    <row r="41" spans="1:21" ht="39.950000000000003" customHeight="1" x14ac:dyDescent="0.2">
      <c r="A41" s="218"/>
      <c r="B41" s="240"/>
      <c r="C41" s="101" t="s">
        <v>63</v>
      </c>
      <c r="D41" s="30">
        <v>3</v>
      </c>
      <c r="E41" s="77" t="s">
        <v>233</v>
      </c>
      <c r="F41" s="63" t="s">
        <v>234</v>
      </c>
      <c r="G41" s="83"/>
      <c r="H41" s="69"/>
      <c r="I41" s="64"/>
      <c r="J41" s="86"/>
      <c r="K41" s="79"/>
      <c r="L41" s="79"/>
      <c r="M41" s="88"/>
      <c r="N41" s="81"/>
      <c r="O41" s="81"/>
    </row>
    <row r="42" spans="1:21" ht="39.950000000000003" customHeight="1" x14ac:dyDescent="0.2">
      <c r="A42" s="218"/>
      <c r="B42" s="240"/>
      <c r="C42" s="101" t="s">
        <v>64</v>
      </c>
      <c r="D42" s="30">
        <v>3</v>
      </c>
      <c r="E42" s="77" t="s">
        <v>235</v>
      </c>
      <c r="F42" s="63" t="s">
        <v>236</v>
      </c>
      <c r="G42" s="83"/>
      <c r="H42" s="69"/>
      <c r="I42" s="64"/>
      <c r="J42" s="86"/>
      <c r="K42" s="79"/>
      <c r="L42" s="79"/>
      <c r="M42" s="88"/>
      <c r="N42" s="81"/>
      <c r="O42" s="81"/>
    </row>
    <row r="43" spans="1:21" ht="39.950000000000003" customHeight="1" x14ac:dyDescent="0.2">
      <c r="A43" s="218"/>
      <c r="B43" s="240"/>
      <c r="C43" s="101" t="s">
        <v>65</v>
      </c>
      <c r="D43" s="30">
        <v>3</v>
      </c>
      <c r="E43" s="77" t="s">
        <v>237</v>
      </c>
      <c r="F43" s="63" t="s">
        <v>238</v>
      </c>
      <c r="G43" s="83"/>
      <c r="H43" s="69"/>
      <c r="I43" s="64"/>
      <c r="J43" s="86"/>
      <c r="K43" s="79"/>
      <c r="L43" s="79"/>
      <c r="M43" s="88"/>
      <c r="N43" s="81"/>
      <c r="O43" s="81"/>
    </row>
    <row r="44" spans="1:21" ht="39.950000000000003" customHeight="1" x14ac:dyDescent="0.2">
      <c r="A44" s="218"/>
      <c r="B44" s="241"/>
      <c r="C44" s="101" t="s">
        <v>66</v>
      </c>
      <c r="D44" s="30">
        <v>3</v>
      </c>
      <c r="E44" s="77" t="s">
        <v>239</v>
      </c>
      <c r="F44" s="63" t="s">
        <v>240</v>
      </c>
      <c r="G44" s="83"/>
      <c r="H44" s="69"/>
      <c r="I44" s="64"/>
      <c r="J44" s="86"/>
      <c r="K44" s="79"/>
      <c r="L44" s="79"/>
      <c r="M44" s="88"/>
      <c r="N44" s="81"/>
      <c r="O44" s="81"/>
    </row>
    <row r="45" spans="1:21" ht="6.75" customHeight="1" x14ac:dyDescent="0.25">
      <c r="B45" s="228"/>
      <c r="C45" s="229"/>
      <c r="D45" s="229"/>
      <c r="E45" s="229"/>
      <c r="F45" s="229"/>
      <c r="G45" s="229"/>
      <c r="H45" s="229"/>
      <c r="I45" s="229"/>
      <c r="J45" s="229"/>
      <c r="K45" s="230"/>
      <c r="L45" s="103"/>
      <c r="M45" s="104"/>
      <c r="N45" s="103"/>
      <c r="O45" s="103"/>
    </row>
    <row r="46" spans="1:21" ht="18.75" x14ac:dyDescent="0.2">
      <c r="A46" s="218"/>
      <c r="B46" s="239"/>
      <c r="C46" s="105" t="s">
        <v>67</v>
      </c>
      <c r="D46" s="106"/>
      <c r="E46" s="106"/>
      <c r="F46" s="106"/>
      <c r="G46" s="106"/>
      <c r="H46" s="106"/>
      <c r="I46" s="106"/>
      <c r="J46" s="106"/>
      <c r="K46" s="107"/>
      <c r="L46" s="108"/>
      <c r="M46" s="106"/>
      <c r="N46" s="107"/>
      <c r="O46" s="108"/>
    </row>
    <row r="47" spans="1:21" ht="39.950000000000003" customHeight="1" x14ac:dyDescent="0.2">
      <c r="A47" s="218"/>
      <c r="B47" s="240"/>
      <c r="C47" s="109" t="s">
        <v>68</v>
      </c>
      <c r="D47" s="30">
        <v>3</v>
      </c>
      <c r="E47" s="33" t="s">
        <v>241</v>
      </c>
      <c r="F47" s="33" t="s">
        <v>242</v>
      </c>
      <c r="G47" s="31"/>
      <c r="H47" s="35"/>
      <c r="I47" s="35"/>
      <c r="J47" s="32"/>
      <c r="K47" s="37"/>
      <c r="L47" s="38"/>
      <c r="M47" s="55"/>
      <c r="N47" s="53"/>
      <c r="O47" s="54"/>
      <c r="R47" s="89">
        <f>COUNTIF(D47:D50,"1")</f>
        <v>0</v>
      </c>
      <c r="S47" s="89">
        <f>COUNTIF(G47:G50,"1")</f>
        <v>0</v>
      </c>
      <c r="T47" s="89">
        <f>COUNTIF(J47:J50,"1")</f>
        <v>0</v>
      </c>
      <c r="U47" s="89">
        <f>COUNTIF(M47:M50,"1")</f>
        <v>0</v>
      </c>
    </row>
    <row r="48" spans="1:21" ht="39.950000000000003" customHeight="1" x14ac:dyDescent="0.2">
      <c r="A48" s="218"/>
      <c r="B48" s="240"/>
      <c r="C48" s="101" t="s">
        <v>69</v>
      </c>
      <c r="D48" s="30">
        <v>3</v>
      </c>
      <c r="E48" s="34" t="s">
        <v>243</v>
      </c>
      <c r="F48" s="33" t="s">
        <v>244</v>
      </c>
      <c r="G48" s="31"/>
      <c r="H48" s="36"/>
      <c r="I48" s="35"/>
      <c r="J48" s="32"/>
      <c r="K48" s="38"/>
      <c r="L48" s="38"/>
      <c r="M48" s="55"/>
      <c r="N48" s="54"/>
      <c r="O48" s="54"/>
      <c r="R48" s="89">
        <f>COUNTIF(D47:D50,"2")</f>
        <v>1</v>
      </c>
      <c r="S48" s="89">
        <f>COUNTIF(G47:G50,"2")</f>
        <v>0</v>
      </c>
      <c r="T48" s="89">
        <f>COUNTIF(J47:J50,"2")</f>
        <v>0</v>
      </c>
      <c r="U48" s="89">
        <f>COUNTIF(M47:M50,"2")</f>
        <v>0</v>
      </c>
    </row>
    <row r="49" spans="1:21" ht="39.950000000000003" customHeight="1" x14ac:dyDescent="0.2">
      <c r="A49" s="218"/>
      <c r="B49" s="240"/>
      <c r="C49" s="101" t="s">
        <v>70</v>
      </c>
      <c r="D49" s="30">
        <v>3</v>
      </c>
      <c r="E49" s="34" t="s">
        <v>245</v>
      </c>
      <c r="F49" s="33" t="s">
        <v>246</v>
      </c>
      <c r="G49" s="31"/>
      <c r="H49" s="36"/>
      <c r="I49" s="35"/>
      <c r="J49" s="32"/>
      <c r="K49" s="38"/>
      <c r="L49" s="38"/>
      <c r="M49" s="55"/>
      <c r="N49" s="54"/>
      <c r="O49" s="54"/>
      <c r="R49" s="89">
        <f>COUNTIF(D47:D50,"3")</f>
        <v>3</v>
      </c>
      <c r="S49" s="89">
        <f>COUNTIF(G47:G50,"3")</f>
        <v>0</v>
      </c>
      <c r="T49" s="89">
        <f>COUNTIF(J47:J50,"3")</f>
        <v>0</v>
      </c>
      <c r="U49" s="89">
        <f>COUNTIF(M47:M50,"3")</f>
        <v>0</v>
      </c>
    </row>
    <row r="50" spans="1:21" ht="39.950000000000003" customHeight="1" x14ac:dyDescent="0.2">
      <c r="A50" s="218"/>
      <c r="B50" s="241"/>
      <c r="C50" s="101" t="s">
        <v>71</v>
      </c>
      <c r="D50" s="30">
        <v>2</v>
      </c>
      <c r="E50" s="34" t="s">
        <v>247</v>
      </c>
      <c r="F50" s="33" t="s">
        <v>248</v>
      </c>
      <c r="G50" s="31"/>
      <c r="H50" s="36"/>
      <c r="I50" s="35"/>
      <c r="J50" s="32"/>
      <c r="K50" s="38"/>
      <c r="L50" s="38"/>
      <c r="M50" s="55"/>
      <c r="N50" s="54"/>
      <c r="O50" s="54"/>
      <c r="R50" s="89">
        <f>COUNTIF(D47:D50,"4")</f>
        <v>0</v>
      </c>
      <c r="S50" s="89">
        <f>COUNTIF(G47:G50,"4")</f>
        <v>0</v>
      </c>
      <c r="T50" s="89">
        <f>COUNTIF(J47:J50,"4")</f>
        <v>0</v>
      </c>
      <c r="U50" s="89">
        <f>COUNTIF(M47:M50,"4")</f>
        <v>0</v>
      </c>
    </row>
    <row r="51" spans="1:21" ht="8.25" customHeight="1" x14ac:dyDescent="0.25">
      <c r="B51" s="228"/>
      <c r="C51" s="229"/>
      <c r="D51" s="229"/>
      <c r="E51" s="229"/>
      <c r="F51" s="229"/>
      <c r="G51" s="229"/>
      <c r="H51" s="229"/>
      <c r="I51" s="229"/>
      <c r="J51" s="229"/>
      <c r="K51" s="230"/>
      <c r="L51" s="103"/>
      <c r="M51" s="104"/>
      <c r="N51" s="103"/>
      <c r="O51" s="103"/>
    </row>
    <row r="52" spans="1:21" ht="24" customHeight="1" x14ac:dyDescent="0.2">
      <c r="B52" s="258" t="s">
        <v>26</v>
      </c>
      <c r="C52" s="259"/>
      <c r="D52" s="250">
        <v>2023</v>
      </c>
      <c r="E52" s="251"/>
      <c r="F52" s="252"/>
      <c r="G52" s="233">
        <v>2024</v>
      </c>
      <c r="H52" s="234"/>
      <c r="I52" s="235"/>
      <c r="J52" s="236">
        <v>2025</v>
      </c>
      <c r="K52" s="237"/>
      <c r="L52" s="238"/>
      <c r="M52" s="281">
        <v>2026</v>
      </c>
      <c r="N52" s="282"/>
      <c r="O52" s="283"/>
    </row>
    <row r="53" spans="1:21" ht="33" customHeight="1" x14ac:dyDescent="0.2">
      <c r="B53" s="260"/>
      <c r="C53" s="261"/>
      <c r="D53" s="115" t="s">
        <v>34</v>
      </c>
      <c r="E53" s="116" t="s">
        <v>122</v>
      </c>
      <c r="F53" s="116" t="s">
        <v>125</v>
      </c>
      <c r="G53" s="115" t="s">
        <v>34</v>
      </c>
      <c r="H53" s="116" t="s">
        <v>122</v>
      </c>
      <c r="I53" s="116" t="s">
        <v>125</v>
      </c>
      <c r="J53" s="115" t="s">
        <v>34</v>
      </c>
      <c r="K53" s="116" t="s">
        <v>122</v>
      </c>
      <c r="L53" s="117" t="s">
        <v>125</v>
      </c>
      <c r="M53" s="115"/>
      <c r="N53" s="116"/>
      <c r="O53" s="117"/>
    </row>
    <row r="54" spans="1:21" ht="18.75" x14ac:dyDescent="0.2">
      <c r="A54" s="218"/>
      <c r="B54" s="118"/>
      <c r="C54" s="262" t="s">
        <v>74</v>
      </c>
      <c r="D54" s="245"/>
      <c r="E54" s="245"/>
      <c r="F54" s="245"/>
      <c r="G54" s="245"/>
      <c r="H54" s="245"/>
      <c r="I54" s="245"/>
      <c r="J54" s="245"/>
      <c r="K54" s="245"/>
      <c r="L54" s="119"/>
      <c r="M54" s="120"/>
      <c r="N54" s="120"/>
      <c r="O54" s="119"/>
    </row>
    <row r="55" spans="1:21" ht="30" customHeight="1" x14ac:dyDescent="0.2">
      <c r="A55" s="218"/>
      <c r="B55" s="121"/>
      <c r="C55" s="109" t="s">
        <v>75</v>
      </c>
      <c r="D55" s="30">
        <v>3</v>
      </c>
      <c r="E55" s="63" t="s">
        <v>284</v>
      </c>
      <c r="F55" s="63" t="s">
        <v>285</v>
      </c>
      <c r="G55" s="83"/>
      <c r="H55" s="64"/>
      <c r="I55" s="64"/>
      <c r="J55" s="86"/>
      <c r="K55" s="78"/>
      <c r="L55" s="79"/>
      <c r="M55" s="88"/>
      <c r="N55" s="80"/>
      <c r="O55" s="81"/>
      <c r="R55" s="89">
        <f>COUNTIF(D55:D59,"1")</f>
        <v>0</v>
      </c>
      <c r="S55" s="89">
        <f>COUNTIF(G55:G59,"1")</f>
        <v>0</v>
      </c>
      <c r="T55" s="89">
        <f>COUNTIF(J55:J59,"1")</f>
        <v>0</v>
      </c>
      <c r="U55" s="89">
        <f>COUNTIF(M55:M59,"1")</f>
        <v>0</v>
      </c>
    </row>
    <row r="56" spans="1:21" ht="30" customHeight="1" x14ac:dyDescent="0.2">
      <c r="A56" s="218"/>
      <c r="B56" s="121"/>
      <c r="C56" s="101" t="s">
        <v>76</v>
      </c>
      <c r="D56" s="30">
        <v>2</v>
      </c>
      <c r="E56" s="77" t="s">
        <v>286</v>
      </c>
      <c r="F56" s="63" t="s">
        <v>285</v>
      </c>
      <c r="G56" s="83"/>
      <c r="H56" s="69"/>
      <c r="I56" s="64"/>
      <c r="J56" s="86"/>
      <c r="K56" s="79"/>
      <c r="L56" s="79"/>
      <c r="M56" s="88"/>
      <c r="N56" s="81"/>
      <c r="O56" s="81"/>
      <c r="R56" s="89">
        <f>COUNTIF(D55:D59,"2")</f>
        <v>1</v>
      </c>
      <c r="S56" s="89">
        <f>COUNTIF(G55:G59,"2")</f>
        <v>0</v>
      </c>
      <c r="T56" s="89">
        <f>COUNTIF(J55:J59,"2")</f>
        <v>0</v>
      </c>
      <c r="U56" s="89">
        <f>COUNTIF(M55:M59,"2")</f>
        <v>0</v>
      </c>
    </row>
    <row r="57" spans="1:21" ht="30" customHeight="1" x14ac:dyDescent="0.2">
      <c r="A57" s="218"/>
      <c r="B57" s="121"/>
      <c r="C57" s="101" t="s">
        <v>77</v>
      </c>
      <c r="D57" s="30">
        <v>3</v>
      </c>
      <c r="E57" s="77" t="s">
        <v>287</v>
      </c>
      <c r="F57" s="63" t="s">
        <v>288</v>
      </c>
      <c r="G57" s="83"/>
      <c r="H57" s="69"/>
      <c r="I57" s="64"/>
      <c r="J57" s="86"/>
      <c r="K57" s="79"/>
      <c r="L57" s="79"/>
      <c r="M57" s="88"/>
      <c r="N57" s="81"/>
      <c r="O57" s="81"/>
      <c r="R57" s="89">
        <f>COUNTIF(D55:D59,"3")</f>
        <v>4</v>
      </c>
      <c r="S57" s="89">
        <f>COUNTIF(G55:G59,"3")</f>
        <v>0</v>
      </c>
      <c r="T57" s="89">
        <f>COUNTIF(J55:J59,"3")</f>
        <v>0</v>
      </c>
      <c r="U57" s="89">
        <f>COUNTIF(M55:M59,"3")</f>
        <v>0</v>
      </c>
    </row>
    <row r="58" spans="1:21" ht="30" customHeight="1" x14ac:dyDescent="0.2">
      <c r="A58" s="218"/>
      <c r="B58" s="121"/>
      <c r="C58" s="101" t="s">
        <v>78</v>
      </c>
      <c r="D58" s="30">
        <v>3</v>
      </c>
      <c r="E58" s="77" t="s">
        <v>289</v>
      </c>
      <c r="F58" s="63" t="s">
        <v>290</v>
      </c>
      <c r="G58" s="83"/>
      <c r="H58" s="69"/>
      <c r="I58" s="64"/>
      <c r="J58" s="86"/>
      <c r="K58" s="79"/>
      <c r="L58" s="79"/>
      <c r="M58" s="88"/>
      <c r="N58" s="81"/>
      <c r="O58" s="81"/>
      <c r="R58" s="89">
        <f>COUNTIF(D55:D59,"4")</f>
        <v>0</v>
      </c>
      <c r="S58" s="89">
        <f>COUNTIF(G55:G59,"4")</f>
        <v>0</v>
      </c>
      <c r="T58" s="89">
        <f>COUNTIF(J55:J59,"4")</f>
        <v>0</v>
      </c>
      <c r="U58" s="89">
        <f>COUNTIF(M55:M59,"4")</f>
        <v>0</v>
      </c>
    </row>
    <row r="59" spans="1:21" ht="30" customHeight="1" x14ac:dyDescent="0.2">
      <c r="A59" s="218"/>
      <c r="B59" s="122"/>
      <c r="C59" s="101" t="s">
        <v>79</v>
      </c>
      <c r="D59" s="30">
        <v>3</v>
      </c>
      <c r="E59" s="77" t="s">
        <v>291</v>
      </c>
      <c r="F59" s="63" t="s">
        <v>292</v>
      </c>
      <c r="G59" s="83"/>
      <c r="H59" s="69"/>
      <c r="I59" s="64"/>
      <c r="J59" s="86"/>
      <c r="K59" s="79"/>
      <c r="L59" s="79"/>
      <c r="M59" s="88"/>
      <c r="N59" s="81"/>
      <c r="O59" s="81"/>
    </row>
    <row r="60" spans="1:21" ht="6.75" customHeight="1" x14ac:dyDescent="0.25">
      <c r="B60" s="243"/>
      <c r="C60" s="244"/>
      <c r="D60" s="123"/>
      <c r="E60" s="124"/>
      <c r="F60" s="124"/>
      <c r="G60" s="123"/>
      <c r="H60" s="124"/>
      <c r="I60" s="124"/>
      <c r="J60" s="123"/>
      <c r="K60" s="124"/>
      <c r="M60" s="123"/>
      <c r="N60" s="124"/>
    </row>
    <row r="61" spans="1:21" ht="18.75" x14ac:dyDescent="0.2">
      <c r="A61" s="218"/>
      <c r="B61" s="118"/>
      <c r="C61" s="262" t="s">
        <v>80</v>
      </c>
      <c r="D61" s="245"/>
      <c r="E61" s="245"/>
      <c r="F61" s="245"/>
      <c r="G61" s="245"/>
      <c r="H61" s="245"/>
      <c r="I61" s="245"/>
      <c r="J61" s="245"/>
      <c r="K61" s="246"/>
      <c r="L61" s="120"/>
      <c r="M61" s="120"/>
      <c r="N61" s="120"/>
      <c r="O61" s="120"/>
    </row>
    <row r="62" spans="1:21" ht="30" customHeight="1" x14ac:dyDescent="0.2">
      <c r="A62" s="218"/>
      <c r="B62" s="126"/>
      <c r="C62" s="99" t="s">
        <v>81</v>
      </c>
      <c r="D62" s="30">
        <v>3</v>
      </c>
      <c r="E62" s="63" t="s">
        <v>293</v>
      </c>
      <c r="F62" s="63" t="s">
        <v>294</v>
      </c>
      <c r="G62" s="83"/>
      <c r="H62" s="64"/>
      <c r="I62" s="64"/>
      <c r="J62" s="86"/>
      <c r="K62" s="79"/>
      <c r="L62" s="79"/>
      <c r="M62" s="88"/>
      <c r="N62" s="81"/>
      <c r="O62" s="81"/>
      <c r="R62" s="89">
        <f>COUNTIF(D62:D65,"1")</f>
        <v>0</v>
      </c>
      <c r="S62" s="89">
        <f>COUNTIF(G62:G65,"1")</f>
        <v>0</v>
      </c>
      <c r="T62" s="89">
        <f>COUNTIF(J62:J65,"1")</f>
        <v>0</v>
      </c>
      <c r="U62" s="89">
        <f>COUNTIF(M62:M65,"1")</f>
        <v>0</v>
      </c>
    </row>
    <row r="63" spans="1:21" ht="30" customHeight="1" x14ac:dyDescent="0.2">
      <c r="A63" s="218"/>
      <c r="B63" s="121"/>
      <c r="C63" s="101" t="s">
        <v>82</v>
      </c>
      <c r="D63" s="30">
        <v>3</v>
      </c>
      <c r="E63" s="77" t="s">
        <v>295</v>
      </c>
      <c r="F63" s="63" t="s">
        <v>296</v>
      </c>
      <c r="G63" s="83"/>
      <c r="H63" s="69"/>
      <c r="I63" s="64"/>
      <c r="J63" s="86"/>
      <c r="K63" s="79"/>
      <c r="L63" s="79"/>
      <c r="M63" s="88"/>
      <c r="N63" s="81"/>
      <c r="O63" s="81"/>
      <c r="R63" s="89">
        <f>COUNTIF(D62:D65,"2")</f>
        <v>0</v>
      </c>
      <c r="S63" s="89">
        <f>COUNTIF(G62:G65,"2")</f>
        <v>0</v>
      </c>
      <c r="T63" s="89">
        <f>COUNTIF(J62:J65,"2")</f>
        <v>0</v>
      </c>
      <c r="U63" s="89">
        <f>COUNTIF(M62:M65,"2")</f>
        <v>0</v>
      </c>
    </row>
    <row r="64" spans="1:21" ht="30" customHeight="1" x14ac:dyDescent="0.2">
      <c r="A64" s="218"/>
      <c r="B64" s="121"/>
      <c r="C64" s="101" t="s">
        <v>83</v>
      </c>
      <c r="D64" s="30">
        <v>3</v>
      </c>
      <c r="E64" s="77" t="s">
        <v>297</v>
      </c>
      <c r="F64" s="63" t="s">
        <v>298</v>
      </c>
      <c r="G64" s="83"/>
      <c r="H64" s="69"/>
      <c r="I64" s="64"/>
      <c r="J64" s="86"/>
      <c r="K64" s="79"/>
      <c r="L64" s="79"/>
      <c r="M64" s="88"/>
      <c r="N64" s="81"/>
      <c r="O64" s="81"/>
      <c r="R64" s="89">
        <f>COUNTIF(D62:D65,"3")</f>
        <v>4</v>
      </c>
      <c r="S64" s="89">
        <f>COUNTIF(G62:G65,"3")</f>
        <v>0</v>
      </c>
      <c r="T64" s="89">
        <f>COUNTIF(J62:J65,"3")</f>
        <v>0</v>
      </c>
      <c r="U64" s="89">
        <f>COUNTIF(M62:M65,"3")</f>
        <v>0</v>
      </c>
    </row>
    <row r="65" spans="1:21" ht="30" customHeight="1" x14ac:dyDescent="0.2">
      <c r="A65" s="218"/>
      <c r="B65" s="122"/>
      <c r="C65" s="101" t="s">
        <v>84</v>
      </c>
      <c r="D65" s="30">
        <v>3</v>
      </c>
      <c r="E65" s="77" t="s">
        <v>299</v>
      </c>
      <c r="F65" s="63" t="s">
        <v>300</v>
      </c>
      <c r="G65" s="83"/>
      <c r="H65" s="69"/>
      <c r="I65" s="64"/>
      <c r="J65" s="86"/>
      <c r="K65" s="79"/>
      <c r="L65" s="79"/>
      <c r="M65" s="88"/>
      <c r="N65" s="81"/>
      <c r="O65" s="81"/>
      <c r="R65" s="89">
        <f>COUNTIF(D62:D65,"4")</f>
        <v>0</v>
      </c>
      <c r="S65" s="89">
        <f>COUNTIF(G62:G65,"4")</f>
        <v>0</v>
      </c>
      <c r="T65" s="89">
        <f>COUNTIF(J62:J65,"4")</f>
        <v>0</v>
      </c>
      <c r="U65" s="89">
        <f>COUNTIF(M62:M65,"4")</f>
        <v>0</v>
      </c>
    </row>
    <row r="66" spans="1:21" ht="9" customHeight="1" x14ac:dyDescent="0.25">
      <c r="B66" s="255"/>
      <c r="C66" s="256"/>
      <c r="D66" s="256"/>
      <c r="E66" s="256"/>
      <c r="F66" s="256"/>
      <c r="G66" s="256"/>
      <c r="H66" s="256"/>
      <c r="I66" s="256"/>
      <c r="J66" s="256"/>
      <c r="K66" s="257"/>
      <c r="L66" s="103"/>
      <c r="M66" s="104"/>
      <c r="N66" s="103"/>
      <c r="O66" s="103"/>
    </row>
    <row r="67" spans="1:21" ht="18.75" x14ac:dyDescent="0.2">
      <c r="A67" s="218"/>
      <c r="B67" s="118"/>
      <c r="C67" s="262" t="s">
        <v>167</v>
      </c>
      <c r="D67" s="245"/>
      <c r="E67" s="245"/>
      <c r="F67" s="245"/>
      <c r="G67" s="245"/>
      <c r="H67" s="245"/>
      <c r="I67" s="245"/>
      <c r="J67" s="245"/>
      <c r="K67" s="246"/>
      <c r="L67" s="127"/>
      <c r="M67" s="127"/>
      <c r="N67" s="127"/>
      <c r="O67" s="127"/>
    </row>
    <row r="68" spans="1:21" ht="30" customHeight="1" x14ac:dyDescent="0.2">
      <c r="A68" s="218"/>
      <c r="B68" s="121"/>
      <c r="C68" s="109" t="s">
        <v>85</v>
      </c>
      <c r="D68" s="30">
        <v>3</v>
      </c>
      <c r="E68" s="72" t="s">
        <v>301</v>
      </c>
      <c r="F68" s="63" t="s">
        <v>302</v>
      </c>
      <c r="G68" s="83"/>
      <c r="H68" s="64"/>
      <c r="I68" s="64"/>
      <c r="J68" s="86"/>
      <c r="K68" s="79"/>
      <c r="L68" s="79"/>
      <c r="M68" s="88"/>
      <c r="N68" s="81"/>
      <c r="O68" s="81"/>
      <c r="R68" s="89">
        <f>COUNTIF(D68:D71,"1")</f>
        <v>0</v>
      </c>
      <c r="S68" s="89">
        <f>COUNTIF(G68:G71,"1")</f>
        <v>0</v>
      </c>
      <c r="T68" s="89">
        <f>COUNTIF(J68:J71,"1")</f>
        <v>0</v>
      </c>
      <c r="U68" s="89">
        <f>COUNTIF(M68:M71,"1")</f>
        <v>0</v>
      </c>
    </row>
    <row r="69" spans="1:21" ht="30" customHeight="1" x14ac:dyDescent="0.2">
      <c r="A69" s="218"/>
      <c r="B69" s="121"/>
      <c r="C69" s="101" t="s">
        <v>86</v>
      </c>
      <c r="D69" s="30">
        <v>3</v>
      </c>
      <c r="E69" s="84" t="s">
        <v>303</v>
      </c>
      <c r="F69" s="63" t="s">
        <v>304</v>
      </c>
      <c r="G69" s="83"/>
      <c r="H69" s="69"/>
      <c r="I69" s="64"/>
      <c r="J69" s="86"/>
      <c r="K69" s="79"/>
      <c r="L69" s="79"/>
      <c r="M69" s="88"/>
      <c r="N69" s="81"/>
      <c r="O69" s="81"/>
      <c r="R69" s="89">
        <f>COUNTIF(D68:D71,"2")</f>
        <v>0</v>
      </c>
      <c r="S69" s="89">
        <f>COUNTIF(G68:G71,"2")</f>
        <v>0</v>
      </c>
      <c r="T69" s="89">
        <f>COUNTIF(J68:J71,"2")</f>
        <v>0</v>
      </c>
      <c r="U69" s="89">
        <f>COUNTIF(M68:M71,"2")</f>
        <v>0</v>
      </c>
    </row>
    <row r="70" spans="1:21" ht="30" customHeight="1" x14ac:dyDescent="0.2">
      <c r="A70" s="218"/>
      <c r="B70" s="121"/>
      <c r="C70" s="101" t="s">
        <v>87</v>
      </c>
      <c r="D70" s="30">
        <v>3</v>
      </c>
      <c r="E70" s="84" t="s">
        <v>305</v>
      </c>
      <c r="F70" s="63" t="s">
        <v>306</v>
      </c>
      <c r="G70" s="83"/>
      <c r="H70" s="69"/>
      <c r="I70" s="64"/>
      <c r="J70" s="86"/>
      <c r="K70" s="79"/>
      <c r="L70" s="79"/>
      <c r="M70" s="88"/>
      <c r="N70" s="81"/>
      <c r="O70" s="81"/>
      <c r="R70" s="89">
        <f>COUNTIF(D68:D71,"3")</f>
        <v>4</v>
      </c>
      <c r="S70" s="89">
        <f>COUNTIF(G68:G71,"3")</f>
        <v>0</v>
      </c>
      <c r="T70" s="89">
        <f>COUNTIF(J68:J71,"3")</f>
        <v>0</v>
      </c>
      <c r="U70" s="89">
        <f>COUNTIF(M68:M71,"3")</f>
        <v>0</v>
      </c>
    </row>
    <row r="71" spans="1:21" ht="30" customHeight="1" x14ac:dyDescent="0.2">
      <c r="A71" s="218"/>
      <c r="B71" s="122"/>
      <c r="C71" s="101" t="s">
        <v>88</v>
      </c>
      <c r="D71" s="30">
        <v>3</v>
      </c>
      <c r="E71" s="84" t="s">
        <v>291</v>
      </c>
      <c r="F71" s="63" t="s">
        <v>292</v>
      </c>
      <c r="G71" s="83"/>
      <c r="H71" s="69"/>
      <c r="I71" s="64"/>
      <c r="J71" s="86"/>
      <c r="K71" s="79"/>
      <c r="L71" s="79"/>
      <c r="M71" s="88"/>
      <c r="N71" s="81"/>
      <c r="O71" s="81"/>
      <c r="R71" s="89">
        <f>COUNTIF(D68:D71,"4")</f>
        <v>0</v>
      </c>
      <c r="S71" s="89">
        <f>COUNTIF(G68:G71,"4")</f>
        <v>0</v>
      </c>
      <c r="T71" s="89">
        <f>COUNTIF(J68:J71,"4")</f>
        <v>0</v>
      </c>
      <c r="U71" s="89">
        <f>COUNTIF(M68:M71,"4")</f>
        <v>0</v>
      </c>
    </row>
    <row r="72" spans="1:21" ht="8.25" customHeight="1" x14ac:dyDescent="0.25">
      <c r="B72" s="255"/>
      <c r="C72" s="256"/>
      <c r="D72" s="256"/>
      <c r="E72" s="256"/>
      <c r="F72" s="256"/>
      <c r="G72" s="256"/>
      <c r="H72" s="256"/>
      <c r="I72" s="256"/>
      <c r="J72" s="256"/>
      <c r="K72" s="257"/>
      <c r="L72" s="103"/>
      <c r="M72" s="104"/>
      <c r="N72" s="103"/>
      <c r="O72" s="103"/>
    </row>
    <row r="73" spans="1:21" ht="18.75" x14ac:dyDescent="0.2">
      <c r="A73" s="218"/>
      <c r="B73" s="118"/>
      <c r="C73" s="262" t="s">
        <v>89</v>
      </c>
      <c r="D73" s="245"/>
      <c r="E73" s="245"/>
      <c r="F73" s="245"/>
      <c r="G73" s="245"/>
      <c r="H73" s="245"/>
      <c r="I73" s="245"/>
      <c r="J73" s="245"/>
      <c r="K73" s="246"/>
      <c r="L73" s="120"/>
      <c r="M73" s="120"/>
      <c r="N73" s="120"/>
      <c r="O73" s="120"/>
    </row>
    <row r="74" spans="1:21" ht="30" customHeight="1" x14ac:dyDescent="0.2">
      <c r="A74" s="218"/>
      <c r="B74" s="121"/>
      <c r="C74" s="109" t="s">
        <v>90</v>
      </c>
      <c r="D74" s="30">
        <v>3</v>
      </c>
      <c r="E74" s="63" t="s">
        <v>307</v>
      </c>
      <c r="F74" s="63" t="s">
        <v>308</v>
      </c>
      <c r="G74" s="83"/>
      <c r="H74" s="64"/>
      <c r="I74" s="64"/>
      <c r="J74" s="86"/>
      <c r="K74" s="79"/>
      <c r="L74" s="79"/>
      <c r="M74" s="88"/>
      <c r="N74" s="81"/>
      <c r="O74" s="81"/>
      <c r="R74" s="89">
        <f>COUNTIF(D74:D79,"1")</f>
        <v>0</v>
      </c>
      <c r="S74" s="89">
        <f>COUNTIF(G74:G79,"1")</f>
        <v>0</v>
      </c>
      <c r="T74" s="89">
        <f>COUNTIF(J74:J79,"1")</f>
        <v>0</v>
      </c>
      <c r="U74" s="89">
        <f>COUNTIF(M74:M79,"1")</f>
        <v>0</v>
      </c>
    </row>
    <row r="75" spans="1:21" ht="30" customHeight="1" x14ac:dyDescent="0.2">
      <c r="A75" s="218"/>
      <c r="B75" s="121"/>
      <c r="C75" s="101" t="s">
        <v>91</v>
      </c>
      <c r="D75" s="30">
        <v>3</v>
      </c>
      <c r="E75" s="77" t="s">
        <v>309</v>
      </c>
      <c r="F75" s="63" t="s">
        <v>310</v>
      </c>
      <c r="G75" s="83"/>
      <c r="H75" s="69"/>
      <c r="I75" s="64"/>
      <c r="J75" s="86"/>
      <c r="K75" s="79"/>
      <c r="L75" s="79"/>
      <c r="M75" s="88"/>
      <c r="N75" s="81"/>
      <c r="O75" s="81"/>
      <c r="R75" s="89">
        <f>COUNTIF(D74:D79,"2")</f>
        <v>2</v>
      </c>
      <c r="S75" s="89">
        <f>COUNTIF(G74:G79,"2")</f>
        <v>0</v>
      </c>
      <c r="T75" s="89">
        <f>COUNTIF(J74:J79,"2")</f>
        <v>0</v>
      </c>
      <c r="U75" s="89">
        <f>COUNTIF(M74:M79,"2")</f>
        <v>0</v>
      </c>
    </row>
    <row r="76" spans="1:21" ht="30" customHeight="1" x14ac:dyDescent="0.2">
      <c r="A76" s="218"/>
      <c r="B76" s="121"/>
      <c r="C76" s="101" t="s">
        <v>92</v>
      </c>
      <c r="D76" s="30">
        <v>3</v>
      </c>
      <c r="E76" s="77" t="s">
        <v>311</v>
      </c>
      <c r="F76" s="63" t="s">
        <v>312</v>
      </c>
      <c r="G76" s="83"/>
      <c r="H76" s="69"/>
      <c r="I76" s="64"/>
      <c r="J76" s="86"/>
      <c r="K76" s="79"/>
      <c r="L76" s="79"/>
      <c r="M76" s="88"/>
      <c r="N76" s="81"/>
      <c r="O76" s="81"/>
      <c r="R76" s="89">
        <f>COUNTIF(D74:D79,"2")</f>
        <v>2</v>
      </c>
      <c r="S76" s="89">
        <f>COUNTIF(G74:G79,"3")</f>
        <v>0</v>
      </c>
      <c r="T76" s="89">
        <f>COUNTIF(J74:J79,"3")</f>
        <v>0</v>
      </c>
      <c r="U76" s="89">
        <f>COUNTIF(M74:M79,"3")</f>
        <v>0</v>
      </c>
    </row>
    <row r="77" spans="1:21" ht="30" customHeight="1" x14ac:dyDescent="0.2">
      <c r="A77" s="218"/>
      <c r="B77" s="121"/>
      <c r="C77" s="101" t="s">
        <v>93</v>
      </c>
      <c r="D77" s="30">
        <v>3</v>
      </c>
      <c r="E77" s="77" t="s">
        <v>313</v>
      </c>
      <c r="F77" s="63" t="s">
        <v>314</v>
      </c>
      <c r="G77" s="83"/>
      <c r="H77" s="69"/>
      <c r="I77" s="64"/>
      <c r="J77" s="86"/>
      <c r="K77" s="79"/>
      <c r="L77" s="79"/>
      <c r="M77" s="88"/>
      <c r="N77" s="81"/>
      <c r="O77" s="81"/>
      <c r="R77" s="89">
        <f>COUNTIF(D74:D79,"4")</f>
        <v>0</v>
      </c>
      <c r="S77" s="89">
        <f>COUNTIF(G74:G79,"4")</f>
        <v>0</v>
      </c>
      <c r="T77" s="89">
        <f>COUNTIF(J74:J79,"4")</f>
        <v>0</v>
      </c>
      <c r="U77" s="89">
        <f>COUNTIF(M74:M79,"4")</f>
        <v>0</v>
      </c>
    </row>
    <row r="78" spans="1:21" ht="30" customHeight="1" x14ac:dyDescent="0.2">
      <c r="A78" s="218"/>
      <c r="B78" s="126"/>
      <c r="C78" s="102" t="s">
        <v>94</v>
      </c>
      <c r="D78" s="30">
        <v>2</v>
      </c>
      <c r="E78" s="77" t="s">
        <v>315</v>
      </c>
      <c r="F78" s="63" t="s">
        <v>316</v>
      </c>
      <c r="G78" s="83"/>
      <c r="H78" s="69"/>
      <c r="I78" s="64"/>
      <c r="J78" s="86"/>
      <c r="K78" s="79"/>
      <c r="L78" s="79"/>
      <c r="M78" s="88"/>
      <c r="N78" s="81"/>
      <c r="O78" s="81"/>
    </row>
    <row r="79" spans="1:21" ht="30" customHeight="1" x14ac:dyDescent="0.2">
      <c r="A79" s="218"/>
      <c r="B79" s="122"/>
      <c r="C79" s="101" t="s">
        <v>95</v>
      </c>
      <c r="D79" s="30">
        <v>2</v>
      </c>
      <c r="E79" s="77" t="s">
        <v>317</v>
      </c>
      <c r="F79" s="63"/>
      <c r="G79" s="83"/>
      <c r="H79" s="69"/>
      <c r="I79" s="64"/>
      <c r="J79" s="86"/>
      <c r="K79" s="79"/>
      <c r="L79" s="79"/>
      <c r="M79" s="88"/>
      <c r="N79" s="81"/>
      <c r="O79" s="81"/>
    </row>
    <row r="80" spans="1:21" ht="9" customHeight="1" x14ac:dyDescent="0.25">
      <c r="B80" s="243"/>
      <c r="C80" s="244"/>
      <c r="D80" s="123"/>
      <c r="E80" s="124"/>
      <c r="F80" s="124"/>
      <c r="G80" s="123"/>
      <c r="H80" s="124"/>
      <c r="I80" s="124"/>
      <c r="J80" s="123"/>
      <c r="K80" s="128"/>
      <c r="M80" s="123"/>
      <c r="N80" s="128"/>
    </row>
    <row r="81" spans="1:21" ht="18.75" customHeight="1" x14ac:dyDescent="0.2">
      <c r="B81" s="266" t="s">
        <v>96</v>
      </c>
      <c r="C81" s="267"/>
      <c r="D81" s="250" t="s">
        <v>367</v>
      </c>
      <c r="E81" s="251"/>
      <c r="F81" s="252"/>
      <c r="G81" s="233">
        <v>2016</v>
      </c>
      <c r="H81" s="234"/>
      <c r="I81" s="235"/>
      <c r="J81" s="236">
        <v>2017</v>
      </c>
      <c r="K81" s="237"/>
      <c r="L81" s="238"/>
      <c r="M81" s="281">
        <v>2018</v>
      </c>
      <c r="N81" s="282"/>
      <c r="O81" s="283"/>
    </row>
    <row r="82" spans="1:21" ht="34.5" customHeight="1" x14ac:dyDescent="0.2">
      <c r="B82" s="268"/>
      <c r="C82" s="269"/>
      <c r="D82" s="115" t="s">
        <v>34</v>
      </c>
      <c r="E82" s="116" t="s">
        <v>122</v>
      </c>
      <c r="F82" s="116"/>
      <c r="G82" s="115" t="s">
        <v>34</v>
      </c>
      <c r="H82" s="116" t="s">
        <v>122</v>
      </c>
      <c r="I82" s="116" t="s">
        <v>125</v>
      </c>
      <c r="J82" s="115" t="s">
        <v>34</v>
      </c>
      <c r="K82" s="116" t="s">
        <v>122</v>
      </c>
      <c r="L82" s="117" t="s">
        <v>125</v>
      </c>
      <c r="M82" s="115" t="s">
        <v>34</v>
      </c>
      <c r="N82" s="116" t="s">
        <v>122</v>
      </c>
      <c r="O82" s="117" t="s">
        <v>125</v>
      </c>
    </row>
    <row r="83" spans="1:21" ht="18.75" x14ac:dyDescent="0.2">
      <c r="A83" s="218"/>
      <c r="B83" s="129"/>
      <c r="C83" s="245" t="s">
        <v>97</v>
      </c>
      <c r="D83" s="245"/>
      <c r="E83" s="245"/>
      <c r="F83" s="245"/>
      <c r="G83" s="245"/>
      <c r="H83" s="245"/>
      <c r="I83" s="245"/>
      <c r="J83" s="245"/>
      <c r="K83" s="245"/>
      <c r="L83" s="130"/>
      <c r="M83" s="131"/>
      <c r="N83" s="131"/>
      <c r="O83" s="130"/>
    </row>
    <row r="84" spans="1:21" ht="30" customHeight="1" x14ac:dyDescent="0.2">
      <c r="A84" s="218"/>
      <c r="B84" s="122"/>
      <c r="C84" s="109" t="s">
        <v>98</v>
      </c>
      <c r="D84" s="30">
        <v>3</v>
      </c>
      <c r="E84" s="77" t="s">
        <v>318</v>
      </c>
      <c r="F84" s="63" t="s">
        <v>319</v>
      </c>
      <c r="G84" s="83"/>
      <c r="H84" s="69"/>
      <c r="I84" s="64"/>
      <c r="J84" s="86"/>
      <c r="K84" s="79"/>
      <c r="L84" s="79"/>
      <c r="M84" s="88"/>
      <c r="N84" s="81"/>
      <c r="O84" s="81"/>
      <c r="R84" s="89">
        <f>COUNTIF(D84:D86,"1")</f>
        <v>0</v>
      </c>
      <c r="S84" s="89">
        <f>COUNTIF(G84:G86,"1")</f>
        <v>0</v>
      </c>
      <c r="T84" s="89">
        <f>COUNTIF(J84:J86,"1")</f>
        <v>0</v>
      </c>
      <c r="U84" s="89">
        <f>COUNTIF(M84:M86,"1")</f>
        <v>0</v>
      </c>
    </row>
    <row r="85" spans="1:21" ht="30" customHeight="1" x14ac:dyDescent="0.2">
      <c r="A85" s="218"/>
      <c r="B85" s="129"/>
      <c r="C85" s="101" t="s">
        <v>99</v>
      </c>
      <c r="D85" s="30">
        <v>3</v>
      </c>
      <c r="E85" s="77" t="s">
        <v>320</v>
      </c>
      <c r="F85" s="63" t="s">
        <v>321</v>
      </c>
      <c r="G85" s="83"/>
      <c r="H85" s="69"/>
      <c r="I85" s="64"/>
      <c r="J85" s="86"/>
      <c r="K85" s="79"/>
      <c r="L85" s="79"/>
      <c r="M85" s="88"/>
      <c r="N85" s="81"/>
      <c r="O85" s="81"/>
      <c r="R85" s="89">
        <f>COUNTIF(D84:D86,"2")</f>
        <v>0</v>
      </c>
      <c r="S85" s="89">
        <f>COUNTIF(G84:G86,"2")</f>
        <v>0</v>
      </c>
      <c r="T85" s="89">
        <f>COUNTIF(J84:J86,"2")</f>
        <v>0</v>
      </c>
      <c r="U85" s="89">
        <f>COUNTIF(M84:M86,"2")</f>
        <v>0</v>
      </c>
    </row>
    <row r="86" spans="1:21" ht="30" customHeight="1" x14ac:dyDescent="0.2">
      <c r="A86" s="218"/>
      <c r="B86" s="129"/>
      <c r="C86" s="101" t="s">
        <v>100</v>
      </c>
      <c r="D86" s="30">
        <v>3</v>
      </c>
      <c r="E86" s="77" t="s">
        <v>322</v>
      </c>
      <c r="F86" s="63" t="s">
        <v>323</v>
      </c>
      <c r="G86" s="83"/>
      <c r="H86" s="69"/>
      <c r="I86" s="64"/>
      <c r="J86" s="86"/>
      <c r="K86" s="79"/>
      <c r="L86" s="79"/>
      <c r="M86" s="88"/>
      <c r="N86" s="81"/>
      <c r="O86" s="81"/>
      <c r="R86" s="89">
        <f>COUNTIF(D84:D86,"3")</f>
        <v>3</v>
      </c>
      <c r="S86" s="89">
        <f>COUNTIF(G84:G86,"3")</f>
        <v>0</v>
      </c>
      <c r="T86" s="89">
        <f>COUNTIF(J84:J86,"3")</f>
        <v>0</v>
      </c>
      <c r="U86" s="89">
        <f>COUNTIF(M84:M86,"3")</f>
        <v>0</v>
      </c>
    </row>
    <row r="87" spans="1:21" ht="21" customHeight="1" x14ac:dyDescent="0.25">
      <c r="B87" s="243"/>
      <c r="C87" s="244"/>
      <c r="D87" s="123"/>
      <c r="E87" s="124"/>
      <c r="F87" s="124"/>
      <c r="G87" s="123"/>
      <c r="H87" s="124"/>
      <c r="I87" s="124"/>
      <c r="J87" s="123"/>
      <c r="K87" s="124"/>
      <c r="M87" s="123"/>
      <c r="N87" s="124"/>
      <c r="R87" s="89">
        <f>COUNTIF(D84:D86,"4")</f>
        <v>0</v>
      </c>
      <c r="S87" s="89">
        <f>COUNTIF(G84:G86,"4")</f>
        <v>0</v>
      </c>
      <c r="T87" s="89">
        <f>COUNTIF(J84:J86,"4")</f>
        <v>0</v>
      </c>
      <c r="U87" s="89">
        <f>COUNTIF(M84:M86,"4")</f>
        <v>0</v>
      </c>
    </row>
    <row r="88" spans="1:21" ht="18.75" x14ac:dyDescent="0.2">
      <c r="A88" s="218"/>
      <c r="B88" s="132"/>
      <c r="C88" s="284" t="s">
        <v>101</v>
      </c>
      <c r="D88" s="285"/>
      <c r="E88" s="285"/>
      <c r="F88" s="285"/>
      <c r="G88" s="285"/>
      <c r="H88" s="285"/>
      <c r="I88" s="285"/>
      <c r="J88" s="285"/>
      <c r="K88" s="286"/>
      <c r="L88" s="120"/>
      <c r="M88" s="120"/>
      <c r="N88" s="120"/>
      <c r="O88" s="120"/>
    </row>
    <row r="89" spans="1:21" ht="30" customHeight="1" x14ac:dyDescent="0.2">
      <c r="A89" s="218"/>
      <c r="B89" s="122"/>
      <c r="C89" s="99" t="s">
        <v>102</v>
      </c>
      <c r="D89" s="30">
        <v>2</v>
      </c>
      <c r="E89" s="63" t="s">
        <v>324</v>
      </c>
      <c r="F89" s="63" t="s">
        <v>325</v>
      </c>
      <c r="G89" s="83"/>
      <c r="H89" s="64"/>
      <c r="I89" s="64"/>
      <c r="J89" s="86"/>
      <c r="K89" s="79"/>
      <c r="L89" s="79"/>
      <c r="M89" s="88"/>
      <c r="N89" s="81"/>
      <c r="O89" s="81"/>
      <c r="R89" s="89">
        <f>COUNTIF(D89:D95,"1")</f>
        <v>2</v>
      </c>
      <c r="S89" s="89">
        <f>COUNTIF(G89:G95,"1")</f>
        <v>0</v>
      </c>
      <c r="T89" s="89">
        <f>COUNTIF(J89:J95,"1")</f>
        <v>0</v>
      </c>
      <c r="U89" s="89">
        <f>COUNTIF(M89:M95,"1")</f>
        <v>0</v>
      </c>
    </row>
    <row r="90" spans="1:21" ht="30" customHeight="1" x14ac:dyDescent="0.2">
      <c r="A90" s="218"/>
      <c r="B90" s="133"/>
      <c r="C90" s="102" t="s">
        <v>103</v>
      </c>
      <c r="D90" s="30">
        <v>2</v>
      </c>
      <c r="E90" s="77" t="s">
        <v>326</v>
      </c>
      <c r="F90" s="63" t="s">
        <v>327</v>
      </c>
      <c r="G90" s="83"/>
      <c r="H90" s="69"/>
      <c r="I90" s="64"/>
      <c r="J90" s="86"/>
      <c r="K90" s="79"/>
      <c r="L90" s="79"/>
      <c r="M90" s="88"/>
      <c r="N90" s="81"/>
      <c r="O90" s="81"/>
      <c r="R90" s="89">
        <f>COUNTIF(D89:D95,"2")</f>
        <v>4</v>
      </c>
      <c r="S90" s="89">
        <f>COUNTIF(G89:G95,"2")</f>
        <v>0</v>
      </c>
      <c r="T90" s="89">
        <f>COUNTIF(J89:J95,"2")</f>
        <v>0</v>
      </c>
      <c r="U90" s="89">
        <f>COUNTIF(M89:M95,"2")</f>
        <v>0</v>
      </c>
    </row>
    <row r="91" spans="1:21" ht="30" customHeight="1" x14ac:dyDescent="0.2">
      <c r="A91" s="218"/>
      <c r="B91" s="129"/>
      <c r="C91" s="101" t="s">
        <v>104</v>
      </c>
      <c r="D91" s="30">
        <v>2</v>
      </c>
      <c r="E91" s="77" t="s">
        <v>328</v>
      </c>
      <c r="F91" s="63" t="s">
        <v>329</v>
      </c>
      <c r="G91" s="83"/>
      <c r="H91" s="69"/>
      <c r="I91" s="64"/>
      <c r="J91" s="86"/>
      <c r="K91" s="79"/>
      <c r="L91" s="79"/>
      <c r="M91" s="88"/>
      <c r="N91" s="81"/>
      <c r="O91" s="81"/>
      <c r="R91" s="89">
        <f>COUNTIF(D89:D95,"3")</f>
        <v>1</v>
      </c>
      <c r="S91" s="89">
        <f>COUNTIF(G89:G95,"3")</f>
        <v>0</v>
      </c>
      <c r="T91" s="89">
        <f>COUNTIF(J89:J95,"3")</f>
        <v>0</v>
      </c>
      <c r="U91" s="89">
        <f>COUNTIF(M89:M95,"3")</f>
        <v>0</v>
      </c>
    </row>
    <row r="92" spans="1:21" ht="30" customHeight="1" x14ac:dyDescent="0.2">
      <c r="A92" s="218"/>
      <c r="B92" s="129"/>
      <c r="C92" s="102" t="s">
        <v>105</v>
      </c>
      <c r="D92" s="30">
        <v>2</v>
      </c>
      <c r="E92" s="77" t="s">
        <v>330</v>
      </c>
      <c r="F92" s="63" t="s">
        <v>331</v>
      </c>
      <c r="G92" s="83"/>
      <c r="H92" s="69"/>
      <c r="I92" s="64"/>
      <c r="J92" s="86"/>
      <c r="K92" s="79"/>
      <c r="L92" s="79"/>
      <c r="M92" s="88"/>
      <c r="N92" s="81"/>
      <c r="O92" s="81"/>
      <c r="R92" s="89">
        <f>COUNTIF(D89:D95,"4")</f>
        <v>0</v>
      </c>
      <c r="S92" s="89">
        <f>COUNTIF(G89:G95,"4")</f>
        <v>0</v>
      </c>
      <c r="T92" s="89">
        <f>COUNTIF(J89:J95,"4")</f>
        <v>0</v>
      </c>
      <c r="U92" s="89">
        <f>COUNTIF(M89:M95,"4")</f>
        <v>0</v>
      </c>
    </row>
    <row r="93" spans="1:21" ht="30" customHeight="1" x14ac:dyDescent="0.2">
      <c r="A93" s="218"/>
      <c r="B93" s="129"/>
      <c r="C93" s="101" t="s">
        <v>106</v>
      </c>
      <c r="D93" s="30">
        <v>3</v>
      </c>
      <c r="E93" s="77" t="s">
        <v>332</v>
      </c>
      <c r="F93" s="63" t="s">
        <v>333</v>
      </c>
      <c r="G93" s="83"/>
      <c r="H93" s="69"/>
      <c r="I93" s="64"/>
      <c r="J93" s="86"/>
      <c r="K93" s="79"/>
      <c r="L93" s="79"/>
      <c r="M93" s="88"/>
      <c r="N93" s="81"/>
      <c r="O93" s="81"/>
    </row>
    <row r="94" spans="1:21" ht="30" customHeight="1" x14ac:dyDescent="0.2">
      <c r="A94" s="218"/>
      <c r="B94" s="133"/>
      <c r="C94" s="102" t="s">
        <v>107</v>
      </c>
      <c r="D94" s="30">
        <v>1</v>
      </c>
      <c r="E94" s="77" t="s">
        <v>334</v>
      </c>
      <c r="F94" s="63" t="s">
        <v>335</v>
      </c>
      <c r="G94" s="83"/>
      <c r="H94" s="69"/>
      <c r="I94" s="64"/>
      <c r="J94" s="86"/>
      <c r="K94" s="79"/>
      <c r="L94" s="79"/>
      <c r="M94" s="88"/>
      <c r="N94" s="81"/>
      <c r="O94" s="81"/>
    </row>
    <row r="95" spans="1:21" ht="30" customHeight="1" x14ac:dyDescent="0.2">
      <c r="A95" s="218"/>
      <c r="B95" s="129"/>
      <c r="C95" s="101" t="s">
        <v>108</v>
      </c>
      <c r="D95" s="30">
        <v>1</v>
      </c>
      <c r="E95" s="77" t="s">
        <v>336</v>
      </c>
      <c r="F95" s="63" t="s">
        <v>337</v>
      </c>
      <c r="G95" s="83"/>
      <c r="H95" s="69"/>
      <c r="I95" s="64"/>
      <c r="J95" s="86"/>
      <c r="K95" s="79"/>
      <c r="L95" s="79"/>
      <c r="M95" s="88"/>
      <c r="N95" s="81"/>
      <c r="O95" s="81"/>
    </row>
    <row r="96" spans="1:21" ht="5.25" customHeight="1" x14ac:dyDescent="0.25">
      <c r="B96" s="243"/>
      <c r="C96" s="244"/>
      <c r="D96" s="123"/>
      <c r="E96" s="124"/>
      <c r="F96" s="124"/>
      <c r="G96" s="123"/>
      <c r="H96" s="124"/>
      <c r="I96" s="124"/>
      <c r="J96" s="123"/>
      <c r="K96" s="128"/>
      <c r="M96" s="123"/>
      <c r="N96" s="128"/>
    </row>
    <row r="97" spans="1:21" ht="18.75" x14ac:dyDescent="0.2">
      <c r="A97" s="218"/>
      <c r="B97" s="118"/>
      <c r="C97" s="262" t="s">
        <v>25</v>
      </c>
      <c r="D97" s="245"/>
      <c r="E97" s="245"/>
      <c r="F97" s="245"/>
      <c r="G97" s="245"/>
      <c r="H97" s="245"/>
      <c r="I97" s="245"/>
      <c r="J97" s="245"/>
      <c r="K97" s="245"/>
      <c r="L97" s="245"/>
      <c r="M97" s="134"/>
      <c r="N97" s="134"/>
      <c r="O97" s="135"/>
    </row>
    <row r="98" spans="1:21" ht="84" x14ac:dyDescent="0.2">
      <c r="A98" s="218"/>
      <c r="B98" s="126"/>
      <c r="C98" s="99" t="s">
        <v>109</v>
      </c>
      <c r="D98" s="30">
        <v>3</v>
      </c>
      <c r="E98" s="33" t="s">
        <v>338</v>
      </c>
      <c r="F98" s="33" t="s">
        <v>339</v>
      </c>
      <c r="G98" s="31"/>
      <c r="H98" s="35"/>
      <c r="I98" s="35"/>
      <c r="J98" s="32"/>
      <c r="K98" s="38"/>
      <c r="L98" s="38"/>
      <c r="M98" s="55"/>
      <c r="N98" s="54"/>
      <c r="O98" s="54"/>
      <c r="R98" s="89">
        <f>COUNTIF(D98:D99,"1")</f>
        <v>0</v>
      </c>
      <c r="S98" s="89">
        <f>COUNTIF(G98:G99,"1")</f>
        <v>0</v>
      </c>
      <c r="T98" s="89">
        <f>COUNTIF(J98:J99,"1")</f>
        <v>0</v>
      </c>
      <c r="U98" s="89">
        <f>COUNTIF(M98:M99,"1")</f>
        <v>0</v>
      </c>
    </row>
    <row r="99" spans="1:21" ht="84" x14ac:dyDescent="0.2">
      <c r="A99" s="218"/>
      <c r="B99" s="136"/>
      <c r="C99" s="102" t="s">
        <v>110</v>
      </c>
      <c r="D99" s="30">
        <v>2</v>
      </c>
      <c r="E99" s="34" t="s">
        <v>340</v>
      </c>
      <c r="F99" s="33" t="s">
        <v>341</v>
      </c>
      <c r="G99" s="31"/>
      <c r="H99" s="36"/>
      <c r="I99" s="35"/>
      <c r="J99" s="32"/>
      <c r="K99" s="38"/>
      <c r="L99" s="38"/>
      <c r="M99" s="55"/>
      <c r="N99" s="54"/>
      <c r="O99" s="54"/>
      <c r="R99" s="89">
        <f>COUNTIF(D98:D99,"2")</f>
        <v>1</v>
      </c>
      <c r="S99" s="89">
        <f>COUNTIF(G98:G99,"2")</f>
        <v>0</v>
      </c>
      <c r="T99" s="89">
        <f>COUNTIF(J98:J99,"2")</f>
        <v>0</v>
      </c>
      <c r="U99" s="89">
        <f>COUNTIF(M98:M99,"2")</f>
        <v>0</v>
      </c>
    </row>
    <row r="100" spans="1:21" ht="8.25" customHeight="1" x14ac:dyDescent="0.25">
      <c r="B100" s="243"/>
      <c r="C100" s="244"/>
      <c r="D100" s="123"/>
      <c r="E100" s="124"/>
      <c r="F100" s="124"/>
      <c r="G100" s="123"/>
      <c r="H100" s="124"/>
      <c r="I100" s="124"/>
      <c r="J100" s="123"/>
      <c r="K100" s="128"/>
      <c r="M100" s="123"/>
      <c r="N100" s="128"/>
      <c r="R100" s="89">
        <f>COUNTIF(D98:D99,"3")</f>
        <v>1</v>
      </c>
      <c r="S100" s="89">
        <f>COUNTIF(G98:G99,"3")</f>
        <v>0</v>
      </c>
      <c r="T100" s="89">
        <f>COUNTIF(J98:J99,"3")</f>
        <v>0</v>
      </c>
      <c r="U100" s="89">
        <f>COUNTIF(M98:M99,"3")</f>
        <v>0</v>
      </c>
    </row>
    <row r="101" spans="1:21" ht="18.75" x14ac:dyDescent="0.2">
      <c r="A101" s="218"/>
      <c r="B101" s="129"/>
      <c r="C101" s="245" t="s">
        <v>111</v>
      </c>
      <c r="D101" s="245"/>
      <c r="E101" s="245"/>
      <c r="F101" s="245"/>
      <c r="G101" s="245"/>
      <c r="H101" s="245"/>
      <c r="I101" s="245"/>
      <c r="J101" s="245"/>
      <c r="K101" s="246"/>
      <c r="L101" s="120"/>
      <c r="M101" s="120"/>
      <c r="N101" s="120"/>
      <c r="O101" s="120"/>
      <c r="R101" s="89">
        <f>COUNTIF(D98:D99,"4")</f>
        <v>0</v>
      </c>
      <c r="S101" s="89">
        <f>COUNTIF(G98:G99,"4")</f>
        <v>0</v>
      </c>
      <c r="T101" s="89">
        <f>COUNTIF(J98:J99,"4")</f>
        <v>0</v>
      </c>
      <c r="U101" s="89">
        <f>COUNTIF(M98:M99,"4")</f>
        <v>0</v>
      </c>
    </row>
    <row r="102" spans="1:21" ht="30" customHeight="1" x14ac:dyDescent="0.2">
      <c r="A102" s="218"/>
      <c r="B102" s="122"/>
      <c r="C102" s="109" t="s">
        <v>112</v>
      </c>
      <c r="D102" s="30">
        <v>3</v>
      </c>
      <c r="E102" s="63" t="s">
        <v>342</v>
      </c>
      <c r="F102" s="63" t="s">
        <v>343</v>
      </c>
      <c r="G102" s="83"/>
      <c r="H102" s="64"/>
      <c r="I102" s="64"/>
      <c r="J102" s="86"/>
      <c r="K102" s="79"/>
      <c r="L102" s="79"/>
      <c r="M102" s="88"/>
      <c r="N102" s="81"/>
      <c r="O102" s="81"/>
      <c r="R102" s="89">
        <f>COUNTIF(D102:D111,"1")</f>
        <v>2</v>
      </c>
      <c r="S102" s="89">
        <f>COUNTIF(G102:G111,"1")</f>
        <v>0</v>
      </c>
      <c r="T102" s="89">
        <f>COUNTIF(J102:J111,"1")</f>
        <v>0</v>
      </c>
      <c r="U102" s="89">
        <f>COUNTIF(M102:M111,"1")</f>
        <v>0</v>
      </c>
    </row>
    <row r="103" spans="1:21" ht="30" customHeight="1" x14ac:dyDescent="0.2">
      <c r="A103" s="218"/>
      <c r="B103" s="129"/>
      <c r="C103" s="101" t="s">
        <v>113</v>
      </c>
      <c r="D103" s="30">
        <v>3</v>
      </c>
      <c r="E103" s="77" t="s">
        <v>344</v>
      </c>
      <c r="F103" s="63" t="s">
        <v>345</v>
      </c>
      <c r="G103" s="83"/>
      <c r="H103" s="69"/>
      <c r="I103" s="64"/>
      <c r="J103" s="86"/>
      <c r="K103" s="79"/>
      <c r="L103" s="79"/>
      <c r="M103" s="88"/>
      <c r="N103" s="81"/>
      <c r="O103" s="81"/>
      <c r="R103" s="89">
        <f>COUNTIF(D102:D111,"2")</f>
        <v>2</v>
      </c>
      <c r="S103" s="89">
        <f>COUNTIF(G102:G111,"2")</f>
        <v>0</v>
      </c>
      <c r="T103" s="89">
        <f>COUNTIF(J102:J111,"2")</f>
        <v>0</v>
      </c>
      <c r="U103" s="89">
        <f>COUNTIF(M102:M111,"2")</f>
        <v>0</v>
      </c>
    </row>
    <row r="104" spans="1:21" ht="30" customHeight="1" x14ac:dyDescent="0.2">
      <c r="A104" s="218"/>
      <c r="B104" s="129"/>
      <c r="C104" s="101" t="s">
        <v>114</v>
      </c>
      <c r="D104" s="30">
        <v>2</v>
      </c>
      <c r="E104" s="77" t="s">
        <v>346</v>
      </c>
      <c r="F104" s="63" t="s">
        <v>347</v>
      </c>
      <c r="G104" s="83"/>
      <c r="H104" s="69"/>
      <c r="I104" s="64"/>
      <c r="J104" s="86"/>
      <c r="K104" s="79"/>
      <c r="L104" s="79"/>
      <c r="M104" s="88"/>
      <c r="N104" s="81"/>
      <c r="O104" s="81"/>
      <c r="R104" s="89">
        <f>COUNTIF(D102:D111,"3")</f>
        <v>6</v>
      </c>
      <c r="S104" s="89">
        <f>COUNTIF(G102:G111,"3")</f>
        <v>0</v>
      </c>
      <c r="T104" s="89">
        <f>COUNTIF(J102:J111,"3")</f>
        <v>0</v>
      </c>
      <c r="U104" s="89">
        <f>COUNTIF(M102:M111,"3")</f>
        <v>0</v>
      </c>
    </row>
    <row r="105" spans="1:21" ht="30" customHeight="1" x14ac:dyDescent="0.2">
      <c r="A105" s="218"/>
      <c r="B105" s="129"/>
      <c r="C105" s="101" t="s">
        <v>115</v>
      </c>
      <c r="D105" s="30">
        <v>3</v>
      </c>
      <c r="E105" s="77" t="s">
        <v>348</v>
      </c>
      <c r="F105" s="63" t="s">
        <v>349</v>
      </c>
      <c r="G105" s="83"/>
      <c r="H105" s="69"/>
      <c r="I105" s="64"/>
      <c r="J105" s="86"/>
      <c r="K105" s="79"/>
      <c r="L105" s="79"/>
      <c r="M105" s="88"/>
      <c r="N105" s="81"/>
      <c r="O105" s="81"/>
      <c r="R105" s="89">
        <f>COUNTIF(D102:D111,"4")</f>
        <v>0</v>
      </c>
      <c r="S105" s="89">
        <f>COUNTIF(G102:G111,"4")</f>
        <v>0</v>
      </c>
      <c r="T105" s="89">
        <f>COUNTIF(J102:J111,"4")</f>
        <v>0</v>
      </c>
      <c r="U105" s="89">
        <f>COUNTIF(M102:M111,"4")</f>
        <v>0</v>
      </c>
    </row>
    <row r="106" spans="1:21" ht="30" customHeight="1" x14ac:dyDescent="0.2">
      <c r="A106" s="218"/>
      <c r="B106" s="129"/>
      <c r="C106" s="101" t="s">
        <v>116</v>
      </c>
      <c r="D106" s="30">
        <v>2</v>
      </c>
      <c r="E106" s="77" t="s">
        <v>350</v>
      </c>
      <c r="F106" s="63" t="s">
        <v>351</v>
      </c>
      <c r="G106" s="83"/>
      <c r="H106" s="69"/>
      <c r="I106" s="64"/>
      <c r="J106" s="86"/>
      <c r="K106" s="79"/>
      <c r="L106" s="79"/>
      <c r="M106" s="88"/>
      <c r="N106" s="81"/>
      <c r="O106" s="81"/>
    </row>
    <row r="107" spans="1:21" ht="30" customHeight="1" x14ac:dyDescent="0.2">
      <c r="A107" s="218"/>
      <c r="B107" s="129"/>
      <c r="C107" s="101" t="s">
        <v>117</v>
      </c>
      <c r="D107" s="30">
        <v>3</v>
      </c>
      <c r="E107" s="77" t="s">
        <v>352</v>
      </c>
      <c r="F107" s="63" t="s">
        <v>353</v>
      </c>
      <c r="G107" s="83"/>
      <c r="H107" s="69"/>
      <c r="I107" s="64"/>
      <c r="J107" s="86"/>
      <c r="K107" s="79"/>
      <c r="L107" s="79"/>
      <c r="M107" s="88"/>
      <c r="N107" s="81"/>
      <c r="O107" s="81"/>
    </row>
    <row r="108" spans="1:21" ht="30" customHeight="1" x14ac:dyDescent="0.2">
      <c r="A108" s="218"/>
      <c r="B108" s="129"/>
      <c r="C108" s="101" t="s">
        <v>118</v>
      </c>
      <c r="D108" s="30">
        <v>3</v>
      </c>
      <c r="E108" s="77" t="s">
        <v>354</v>
      </c>
      <c r="F108" s="63" t="s">
        <v>355</v>
      </c>
      <c r="G108" s="83"/>
      <c r="H108" s="69"/>
      <c r="I108" s="64"/>
      <c r="J108" s="86"/>
      <c r="K108" s="79"/>
      <c r="L108" s="79"/>
      <c r="M108" s="88"/>
      <c r="N108" s="81"/>
      <c r="O108" s="81"/>
    </row>
    <row r="109" spans="1:21" ht="30" customHeight="1" x14ac:dyDescent="0.2">
      <c r="A109" s="218"/>
      <c r="B109" s="129"/>
      <c r="C109" s="101" t="s">
        <v>119</v>
      </c>
      <c r="D109" s="30">
        <v>1</v>
      </c>
      <c r="E109" s="77" t="s">
        <v>356</v>
      </c>
      <c r="F109" s="63" t="s">
        <v>357</v>
      </c>
      <c r="G109" s="83"/>
      <c r="H109" s="69"/>
      <c r="I109" s="64"/>
      <c r="J109" s="86"/>
      <c r="K109" s="79"/>
      <c r="L109" s="79"/>
      <c r="M109" s="88"/>
      <c r="N109" s="81"/>
      <c r="O109" s="81"/>
    </row>
    <row r="110" spans="1:21" ht="30" customHeight="1" x14ac:dyDescent="0.2">
      <c r="A110" s="218"/>
      <c r="B110" s="129"/>
      <c r="C110" s="101" t="s">
        <v>120</v>
      </c>
      <c r="D110" s="30">
        <v>3</v>
      </c>
      <c r="E110" s="77" t="s">
        <v>358</v>
      </c>
      <c r="F110" s="63" t="s">
        <v>359</v>
      </c>
      <c r="G110" s="83"/>
      <c r="H110" s="69"/>
      <c r="I110" s="64"/>
      <c r="J110" s="86"/>
      <c r="K110" s="79"/>
      <c r="L110" s="79"/>
      <c r="M110" s="88"/>
      <c r="N110" s="81"/>
      <c r="O110" s="81"/>
    </row>
    <row r="111" spans="1:21" ht="30" customHeight="1" x14ac:dyDescent="0.2">
      <c r="A111" s="218"/>
      <c r="B111" s="129"/>
      <c r="C111" s="101" t="s">
        <v>121</v>
      </c>
      <c r="D111" s="30">
        <v>1</v>
      </c>
      <c r="E111" s="77" t="s">
        <v>360</v>
      </c>
      <c r="F111" s="63" t="s">
        <v>361</v>
      </c>
      <c r="G111" s="83"/>
      <c r="H111" s="69"/>
      <c r="I111" s="64"/>
      <c r="J111" s="86"/>
      <c r="K111" s="79"/>
      <c r="L111" s="79"/>
      <c r="M111" s="88"/>
      <c r="N111" s="81"/>
      <c r="O111" s="81"/>
    </row>
    <row r="112" spans="1:21" ht="5.25" customHeight="1" x14ac:dyDescent="0.25">
      <c r="B112" s="247"/>
      <c r="C112" s="248"/>
      <c r="D112" s="137"/>
      <c r="E112" s="138"/>
      <c r="F112" s="138"/>
      <c r="G112" s="137"/>
      <c r="H112" s="138"/>
      <c r="I112" s="138"/>
      <c r="J112" s="137"/>
      <c r="K112" s="139"/>
      <c r="M112" s="137"/>
      <c r="N112" s="139"/>
    </row>
    <row r="113" spans="1:21" ht="18.75" x14ac:dyDescent="0.2">
      <c r="A113" s="218"/>
      <c r="B113" s="129"/>
      <c r="C113" s="245" t="s">
        <v>0</v>
      </c>
      <c r="D113" s="245"/>
      <c r="E113" s="245"/>
      <c r="F113" s="245"/>
      <c r="G113" s="245"/>
      <c r="H113" s="245"/>
      <c r="I113" s="245"/>
      <c r="J113" s="245"/>
      <c r="K113" s="246"/>
      <c r="L113" s="120"/>
      <c r="M113" s="120"/>
      <c r="N113" s="120"/>
      <c r="O113" s="120"/>
    </row>
    <row r="114" spans="1:21" ht="30" customHeight="1" x14ac:dyDescent="0.2">
      <c r="A114" s="218"/>
      <c r="B114" s="133"/>
      <c r="C114" s="102" t="s">
        <v>1</v>
      </c>
      <c r="D114" s="30">
        <v>3</v>
      </c>
      <c r="E114" s="77" t="s">
        <v>362</v>
      </c>
      <c r="F114" s="63" t="s">
        <v>363</v>
      </c>
      <c r="G114" s="83"/>
      <c r="H114" s="69"/>
      <c r="I114" s="64"/>
      <c r="J114" s="86"/>
      <c r="K114" s="79"/>
      <c r="L114" s="79"/>
      <c r="M114" s="88"/>
      <c r="N114" s="81"/>
      <c r="O114" s="81"/>
      <c r="R114" s="89">
        <f>COUNTIF(D114:D117,"1")</f>
        <v>0</v>
      </c>
      <c r="S114" s="89">
        <f>COUNTIF(G114:G117,"1")</f>
        <v>0</v>
      </c>
      <c r="T114" s="89">
        <f>COUNTIF(J114:J117,"1")</f>
        <v>0</v>
      </c>
      <c r="U114" s="89">
        <f>COUNTIF(M114:M117,"1")</f>
        <v>0</v>
      </c>
    </row>
    <row r="115" spans="1:21" ht="30" customHeight="1" x14ac:dyDescent="0.2">
      <c r="A115" s="218"/>
      <c r="B115" s="129"/>
      <c r="C115" s="101" t="s">
        <v>2</v>
      </c>
      <c r="D115" s="30">
        <v>4</v>
      </c>
      <c r="E115" s="77" t="s">
        <v>364</v>
      </c>
      <c r="F115" s="63" t="s">
        <v>363</v>
      </c>
      <c r="G115" s="83"/>
      <c r="H115" s="69"/>
      <c r="I115" s="64"/>
      <c r="J115" s="86"/>
      <c r="K115" s="79"/>
      <c r="L115" s="79"/>
      <c r="M115" s="88"/>
      <c r="N115" s="81"/>
      <c r="O115" s="81"/>
      <c r="R115" s="89">
        <f>COUNTIF(D114:D117,"2")</f>
        <v>0</v>
      </c>
      <c r="S115" s="89">
        <f>COUNTIF(G114:G117,"2")</f>
        <v>0</v>
      </c>
      <c r="T115" s="89">
        <f>COUNTIF(J114:J117,"2")</f>
        <v>0</v>
      </c>
      <c r="U115" s="89">
        <f>COUNTIF(M114:M117,"2")</f>
        <v>0</v>
      </c>
    </row>
    <row r="116" spans="1:21" ht="30" customHeight="1" x14ac:dyDescent="0.2">
      <c r="A116" s="218"/>
      <c r="B116" s="129"/>
      <c r="C116" s="101" t="s">
        <v>3</v>
      </c>
      <c r="D116" s="30">
        <v>3</v>
      </c>
      <c r="E116" s="77" t="s">
        <v>365</v>
      </c>
      <c r="F116" s="63" t="s">
        <v>363</v>
      </c>
      <c r="G116" s="83"/>
      <c r="H116" s="69"/>
      <c r="I116" s="64"/>
      <c r="J116" s="86"/>
      <c r="K116" s="79"/>
      <c r="L116" s="79"/>
      <c r="M116" s="88"/>
      <c r="N116" s="81"/>
      <c r="O116" s="81"/>
      <c r="R116" s="89">
        <f>COUNTIF(D114:D117,"3")</f>
        <v>3</v>
      </c>
      <c r="S116" s="89">
        <f>COUNTIF(G114:G117,"3")</f>
        <v>0</v>
      </c>
      <c r="T116" s="89">
        <f>COUNTIF(J114:J117,"3")</f>
        <v>0</v>
      </c>
      <c r="U116" s="89">
        <f>COUNTIF(M114:M117,"3")</f>
        <v>0</v>
      </c>
    </row>
    <row r="117" spans="1:21" ht="30" customHeight="1" x14ac:dyDescent="0.2">
      <c r="A117" s="218"/>
      <c r="B117" s="129"/>
      <c r="C117" s="101" t="s">
        <v>4</v>
      </c>
      <c r="D117" s="30">
        <v>3</v>
      </c>
      <c r="E117" s="77" t="s">
        <v>366</v>
      </c>
      <c r="F117" s="63" t="s">
        <v>363</v>
      </c>
      <c r="G117" s="83"/>
      <c r="H117" s="69"/>
      <c r="I117" s="64"/>
      <c r="J117" s="86"/>
      <c r="K117" s="79"/>
      <c r="L117" s="79"/>
      <c r="M117" s="88"/>
      <c r="N117" s="81"/>
      <c r="O117" s="81"/>
      <c r="R117" s="89">
        <f>COUNTIF(D114:D117,"4")</f>
        <v>1</v>
      </c>
      <c r="S117" s="89">
        <f>COUNTIF(G114:G117,"4")</f>
        <v>0</v>
      </c>
      <c r="T117" s="89">
        <f>COUNTIF(J114:J117,"4")</f>
        <v>0</v>
      </c>
      <c r="U117" s="89">
        <f>COUNTIF(M114:M117,"4")</f>
        <v>0</v>
      </c>
    </row>
    <row r="118" spans="1:21" ht="7.5" customHeight="1" x14ac:dyDescent="0.25">
      <c r="B118" s="243"/>
      <c r="C118" s="244"/>
      <c r="D118" s="137"/>
      <c r="E118" s="138"/>
      <c r="F118" s="138"/>
      <c r="G118" s="137"/>
      <c r="H118" s="138"/>
      <c r="I118" s="138"/>
      <c r="J118" s="123"/>
      <c r="K118" s="128"/>
      <c r="M118" s="123"/>
      <c r="N118" s="128"/>
    </row>
    <row r="119" spans="1:21" ht="15.75" customHeight="1" x14ac:dyDescent="0.2">
      <c r="B119" s="258" t="s">
        <v>24</v>
      </c>
      <c r="C119" s="259"/>
      <c r="D119" s="250" t="s">
        <v>367</v>
      </c>
      <c r="E119" s="251"/>
      <c r="F119" s="252"/>
      <c r="G119" s="233" t="s">
        <v>177</v>
      </c>
      <c r="H119" s="234"/>
      <c r="I119" s="235"/>
      <c r="J119" s="249" t="s">
        <v>178</v>
      </c>
      <c r="K119" s="249"/>
      <c r="L119" s="249"/>
      <c r="M119" s="280" t="s">
        <v>176</v>
      </c>
      <c r="N119" s="280"/>
      <c r="O119" s="280"/>
    </row>
    <row r="120" spans="1:21" ht="15.75" customHeight="1" x14ac:dyDescent="0.2">
      <c r="B120" s="260"/>
      <c r="C120" s="261"/>
      <c r="D120" s="115" t="s">
        <v>34</v>
      </c>
      <c r="E120" s="116" t="s">
        <v>122</v>
      </c>
      <c r="F120" s="116"/>
      <c r="G120" s="115" t="s">
        <v>34</v>
      </c>
      <c r="H120" s="116" t="s">
        <v>122</v>
      </c>
      <c r="I120" s="116"/>
      <c r="J120" s="115" t="s">
        <v>34</v>
      </c>
      <c r="K120" s="116" t="s">
        <v>122</v>
      </c>
      <c r="L120" s="140" t="s">
        <v>125</v>
      </c>
      <c r="M120" s="115" t="s">
        <v>34</v>
      </c>
      <c r="N120" s="116" t="s">
        <v>122</v>
      </c>
      <c r="O120" s="140"/>
    </row>
    <row r="121" spans="1:21" ht="18.75" x14ac:dyDescent="0.2">
      <c r="A121" s="218"/>
      <c r="B121" s="132"/>
      <c r="C121" s="245" t="s">
        <v>5</v>
      </c>
      <c r="D121" s="245"/>
      <c r="E121" s="245"/>
      <c r="F121" s="245"/>
      <c r="G121" s="245"/>
      <c r="H121" s="245"/>
      <c r="I121" s="245"/>
      <c r="J121" s="245"/>
      <c r="K121" s="246"/>
      <c r="L121" s="120"/>
      <c r="M121" s="120"/>
      <c r="N121" s="120"/>
      <c r="O121" s="120"/>
    </row>
    <row r="122" spans="1:21" ht="39" customHeight="1" x14ac:dyDescent="0.2">
      <c r="A122" s="218"/>
      <c r="B122" s="136"/>
      <c r="C122" s="141" t="s">
        <v>6</v>
      </c>
      <c r="D122" s="30">
        <v>3</v>
      </c>
      <c r="E122" s="63" t="s">
        <v>368</v>
      </c>
      <c r="F122" s="63" t="s">
        <v>369</v>
      </c>
      <c r="G122" s="83"/>
      <c r="H122" s="64"/>
      <c r="I122" s="64"/>
      <c r="J122" s="86"/>
      <c r="K122" s="79"/>
      <c r="L122" s="79"/>
      <c r="M122" s="88"/>
      <c r="N122" s="81"/>
      <c r="O122" s="81"/>
      <c r="R122" s="89">
        <f>COUNTIF(D122:D125,"1")</f>
        <v>0</v>
      </c>
      <c r="S122" s="89">
        <f>COUNTIF(G122:G125,"1")</f>
        <v>0</v>
      </c>
      <c r="T122" s="89">
        <f>COUNTIF(J122:J125,"1")</f>
        <v>0</v>
      </c>
      <c r="U122" s="89">
        <f>COUNTIF(M122:M125,"1")</f>
        <v>0</v>
      </c>
    </row>
    <row r="123" spans="1:21" ht="30" customHeight="1" x14ac:dyDescent="0.2">
      <c r="A123" s="218"/>
      <c r="B123" s="133"/>
      <c r="C123" s="102" t="s">
        <v>7</v>
      </c>
      <c r="D123" s="30">
        <v>3</v>
      </c>
      <c r="E123" s="77" t="s">
        <v>370</v>
      </c>
      <c r="F123" s="63" t="s">
        <v>371</v>
      </c>
      <c r="G123" s="83"/>
      <c r="H123" s="69"/>
      <c r="I123" s="64"/>
      <c r="J123" s="86"/>
      <c r="K123" s="79"/>
      <c r="L123" s="79"/>
      <c r="M123" s="88"/>
      <c r="N123" s="81"/>
      <c r="O123" s="81"/>
      <c r="R123" s="89">
        <f>COUNTIF(D122:D125,"2")</f>
        <v>0</v>
      </c>
      <c r="S123" s="89">
        <f>COUNTIF(G122:G125,"2")</f>
        <v>0</v>
      </c>
      <c r="T123" s="89">
        <f>COUNTIF(J122:J125,"2")</f>
        <v>0</v>
      </c>
      <c r="U123" s="89">
        <f>COUNTIF(M122:M125,"2")</f>
        <v>0</v>
      </c>
    </row>
    <row r="124" spans="1:21" ht="30" customHeight="1" x14ac:dyDescent="0.2">
      <c r="A124" s="218"/>
      <c r="B124" s="129"/>
      <c r="C124" s="102" t="s">
        <v>8</v>
      </c>
      <c r="D124" s="30">
        <v>3</v>
      </c>
      <c r="E124" s="77" t="s">
        <v>372</v>
      </c>
      <c r="F124" s="63" t="s">
        <v>373</v>
      </c>
      <c r="G124" s="83"/>
      <c r="H124" s="69"/>
      <c r="I124" s="64"/>
      <c r="J124" s="86"/>
      <c r="K124" s="79"/>
      <c r="L124" s="79"/>
      <c r="M124" s="88"/>
      <c r="N124" s="81"/>
      <c r="O124" s="81"/>
      <c r="R124" s="89">
        <f>COUNTIF(D122:D125,"3")</f>
        <v>4</v>
      </c>
      <c r="S124" s="89">
        <f>COUNTIF(G122:G125,"3")</f>
        <v>0</v>
      </c>
      <c r="T124" s="89">
        <f>COUNTIF(J122:J125,"3")</f>
        <v>0</v>
      </c>
      <c r="U124" s="89">
        <f>COUNTIF(M122:M125,"3")</f>
        <v>0</v>
      </c>
    </row>
    <row r="125" spans="1:21" ht="30" customHeight="1" x14ac:dyDescent="0.2">
      <c r="A125" s="218"/>
      <c r="B125" s="129"/>
      <c r="C125" s="101" t="s">
        <v>9</v>
      </c>
      <c r="D125" s="30">
        <v>3</v>
      </c>
      <c r="E125" s="77" t="s">
        <v>374</v>
      </c>
      <c r="F125" s="63" t="s">
        <v>375</v>
      </c>
      <c r="G125" s="83"/>
      <c r="H125" s="69"/>
      <c r="I125" s="64"/>
      <c r="J125" s="86"/>
      <c r="K125" s="79"/>
      <c r="L125" s="79"/>
      <c r="M125" s="88"/>
      <c r="N125" s="81"/>
      <c r="O125" s="81"/>
      <c r="R125" s="89">
        <f>COUNTIF(D122:D125,"4")</f>
        <v>0</v>
      </c>
      <c r="S125" s="89">
        <f>COUNTIF(G122:G125,"4")</f>
        <v>0</v>
      </c>
      <c r="T125" s="89">
        <f>COUNTIF(J122:J125,"4")</f>
        <v>0</v>
      </c>
      <c r="U125" s="89">
        <f>COUNTIF(M122:M125,"4")</f>
        <v>0</v>
      </c>
    </row>
    <row r="126" spans="1:21" ht="8.25" customHeight="1" x14ac:dyDescent="0.25">
      <c r="B126" s="243"/>
      <c r="C126" s="244"/>
      <c r="D126" s="123"/>
      <c r="E126" s="124"/>
      <c r="F126" s="124"/>
      <c r="G126" s="123"/>
      <c r="H126" s="124"/>
      <c r="I126" s="124"/>
      <c r="J126" s="123"/>
      <c r="K126" s="128"/>
      <c r="M126" s="123"/>
      <c r="N126" s="128"/>
    </row>
    <row r="127" spans="1:21" ht="18.75" x14ac:dyDescent="0.2">
      <c r="A127" s="218"/>
      <c r="B127" s="129"/>
      <c r="C127" s="245" t="s">
        <v>10</v>
      </c>
      <c r="D127" s="245"/>
      <c r="E127" s="245"/>
      <c r="F127" s="245"/>
      <c r="G127" s="245"/>
      <c r="H127" s="245"/>
      <c r="I127" s="245"/>
      <c r="J127" s="245"/>
      <c r="K127" s="246"/>
      <c r="L127" s="120"/>
      <c r="M127" s="120"/>
      <c r="N127" s="120"/>
      <c r="O127" s="120"/>
    </row>
    <row r="128" spans="1:21" ht="30" customHeight="1" x14ac:dyDescent="0.2">
      <c r="A128" s="218"/>
      <c r="B128" s="122"/>
      <c r="C128" s="109" t="s">
        <v>11</v>
      </c>
      <c r="D128" s="30">
        <v>3</v>
      </c>
      <c r="E128" s="63" t="s">
        <v>376</v>
      </c>
      <c r="F128" s="63" t="s">
        <v>377</v>
      </c>
      <c r="G128" s="83"/>
      <c r="H128" s="64"/>
      <c r="I128" s="64"/>
      <c r="J128" s="86"/>
      <c r="K128" s="79"/>
      <c r="L128" s="79"/>
      <c r="M128" s="88"/>
      <c r="N128" s="81"/>
      <c r="O128" s="81"/>
      <c r="R128" s="89">
        <f>COUNTIF(D128:D131,"1")</f>
        <v>0</v>
      </c>
      <c r="S128" s="89">
        <f>COUNTIF(G128:G131,"1")</f>
        <v>0</v>
      </c>
      <c r="T128" s="89">
        <f>COUNTIF(J128:J131,"1")</f>
        <v>0</v>
      </c>
      <c r="U128" s="89">
        <f>COUNTIF(M128:M131,"1")</f>
        <v>0</v>
      </c>
    </row>
    <row r="129" spans="1:21" ht="30" customHeight="1" x14ac:dyDescent="0.2">
      <c r="A129" s="218"/>
      <c r="B129" s="129"/>
      <c r="C129" s="101" t="s">
        <v>12</v>
      </c>
      <c r="D129" s="30">
        <v>3</v>
      </c>
      <c r="E129" s="77" t="s">
        <v>378</v>
      </c>
      <c r="F129" s="63" t="s">
        <v>379</v>
      </c>
      <c r="G129" s="83"/>
      <c r="H129" s="69"/>
      <c r="I129" s="64"/>
      <c r="J129" s="86"/>
      <c r="K129" s="79"/>
      <c r="L129" s="79"/>
      <c r="M129" s="88"/>
      <c r="N129" s="81"/>
      <c r="O129" s="81"/>
      <c r="R129" s="89">
        <f>COUNTIF(D128:D131,"2")</f>
        <v>0</v>
      </c>
      <c r="S129" s="89">
        <f>COUNTIF(G128:G131,"2")</f>
        <v>0</v>
      </c>
      <c r="T129" s="89">
        <f>COUNTIF(J128:J131,"2")</f>
        <v>0</v>
      </c>
      <c r="U129" s="89">
        <f>COUNTIF(M128:M131,"2")</f>
        <v>0</v>
      </c>
    </row>
    <row r="130" spans="1:21" ht="30" customHeight="1" x14ac:dyDescent="0.2">
      <c r="A130" s="218"/>
      <c r="B130" s="129"/>
      <c r="C130" s="101" t="s">
        <v>13</v>
      </c>
      <c r="D130" s="30">
        <v>3</v>
      </c>
      <c r="E130" s="77" t="s">
        <v>380</v>
      </c>
      <c r="F130" s="63" t="s">
        <v>381</v>
      </c>
      <c r="G130" s="83"/>
      <c r="H130" s="69"/>
      <c r="I130" s="64"/>
      <c r="J130" s="86"/>
      <c r="K130" s="79"/>
      <c r="L130" s="79"/>
      <c r="M130" s="88"/>
      <c r="N130" s="81"/>
      <c r="O130" s="81"/>
      <c r="R130" s="89">
        <f>COUNTIF(D128:D131,"3")</f>
        <v>4</v>
      </c>
      <c r="S130" s="89">
        <f>COUNTIF(G128:G131,"3")</f>
        <v>0</v>
      </c>
      <c r="T130" s="89">
        <f>COUNTIF(J128:J131,"3")</f>
        <v>0</v>
      </c>
      <c r="U130" s="89">
        <f>COUNTIF(M128:M131,"3")</f>
        <v>0</v>
      </c>
    </row>
    <row r="131" spans="1:21" ht="30" customHeight="1" x14ac:dyDescent="0.2">
      <c r="A131" s="218"/>
      <c r="B131" s="129"/>
      <c r="C131" s="101" t="s">
        <v>14</v>
      </c>
      <c r="D131" s="30">
        <v>3</v>
      </c>
      <c r="E131" s="77" t="s">
        <v>382</v>
      </c>
      <c r="F131" s="63" t="s">
        <v>383</v>
      </c>
      <c r="G131" s="83"/>
      <c r="H131" s="69"/>
      <c r="I131" s="64"/>
      <c r="J131" s="86"/>
      <c r="K131" s="79"/>
      <c r="L131" s="79"/>
      <c r="M131" s="88"/>
      <c r="N131" s="81"/>
      <c r="O131" s="81"/>
      <c r="R131" s="89">
        <f>COUNTIF(D128:D131,"4")</f>
        <v>0</v>
      </c>
      <c r="S131" s="89">
        <f>COUNTIF(G128:G131,"4")</f>
        <v>0</v>
      </c>
      <c r="T131" s="89">
        <f>COUNTIF(J128:J131,"4")</f>
        <v>0</v>
      </c>
      <c r="U131" s="89">
        <f>COUNTIF(M128:M131,"4")</f>
        <v>0</v>
      </c>
    </row>
    <row r="132" spans="1:21" ht="9" customHeight="1" x14ac:dyDescent="0.25">
      <c r="B132" s="243"/>
      <c r="C132" s="244"/>
      <c r="D132" s="123"/>
      <c r="E132" s="124"/>
      <c r="F132" s="124"/>
      <c r="G132" s="123"/>
      <c r="H132" s="124"/>
      <c r="I132" s="124"/>
      <c r="J132" s="123"/>
      <c r="K132" s="128"/>
      <c r="M132" s="123"/>
      <c r="N132" s="128"/>
    </row>
    <row r="133" spans="1:21" ht="18.75" x14ac:dyDescent="0.2">
      <c r="A133" s="218"/>
      <c r="B133" s="129"/>
      <c r="C133" s="245" t="s">
        <v>15</v>
      </c>
      <c r="D133" s="245"/>
      <c r="E133" s="245"/>
      <c r="F133" s="245"/>
      <c r="G133" s="245"/>
      <c r="H133" s="245"/>
      <c r="I133" s="245"/>
      <c r="J133" s="245"/>
      <c r="K133" s="246"/>
      <c r="L133" s="120"/>
      <c r="M133" s="120"/>
      <c r="N133" s="120"/>
      <c r="O133" s="120"/>
    </row>
    <row r="134" spans="1:21" ht="30" customHeight="1" x14ac:dyDescent="0.2">
      <c r="A134" s="218"/>
      <c r="B134" s="122"/>
      <c r="C134" s="109" t="s">
        <v>16</v>
      </c>
      <c r="D134" s="30">
        <v>3</v>
      </c>
      <c r="E134" s="63" t="s">
        <v>384</v>
      </c>
      <c r="F134" s="63" t="s">
        <v>385</v>
      </c>
      <c r="G134" s="83"/>
      <c r="H134" s="64"/>
      <c r="I134" s="64"/>
      <c r="J134" s="86"/>
      <c r="K134" s="79"/>
      <c r="L134" s="79"/>
      <c r="M134" s="88"/>
      <c r="N134" s="81"/>
      <c r="O134" s="81"/>
      <c r="R134" s="89">
        <f>COUNTIF(D134:D136,"1")</f>
        <v>0</v>
      </c>
      <c r="S134" s="89">
        <f>COUNTIF(G134:G136,"1")</f>
        <v>0</v>
      </c>
      <c r="T134" s="89">
        <f>COUNTIF(J134:J136,"1")</f>
        <v>0</v>
      </c>
      <c r="U134" s="89">
        <f>COUNTIF(M134:M136,"1")</f>
        <v>0</v>
      </c>
    </row>
    <row r="135" spans="1:21" ht="30" customHeight="1" x14ac:dyDescent="0.2">
      <c r="A135" s="218"/>
      <c r="B135" s="129"/>
      <c r="C135" s="101" t="s">
        <v>17</v>
      </c>
      <c r="D135" s="30">
        <v>3</v>
      </c>
      <c r="E135" s="63" t="s">
        <v>386</v>
      </c>
      <c r="F135" s="63" t="s">
        <v>387</v>
      </c>
      <c r="G135" s="83"/>
      <c r="H135" s="69"/>
      <c r="I135" s="64"/>
      <c r="J135" s="86"/>
      <c r="K135" s="79"/>
      <c r="L135" s="79"/>
      <c r="M135" s="88"/>
      <c r="N135" s="81"/>
      <c r="O135" s="81"/>
      <c r="R135" s="89">
        <f>COUNTIF(D134:D136,"2")</f>
        <v>0</v>
      </c>
      <c r="S135" s="89">
        <f>COUNTIF(G134:G136,"2")</f>
        <v>0</v>
      </c>
      <c r="T135" s="89">
        <f>COUNTIF(J134:J136,"2")</f>
        <v>0</v>
      </c>
      <c r="U135" s="89">
        <f>COUNTIF(M134:M136,"2")</f>
        <v>0</v>
      </c>
    </row>
    <row r="136" spans="1:21" ht="30" customHeight="1" x14ac:dyDescent="0.2">
      <c r="A136" s="218"/>
      <c r="B136" s="129"/>
      <c r="C136" s="101" t="s">
        <v>18</v>
      </c>
      <c r="D136" s="30">
        <v>3</v>
      </c>
      <c r="E136" s="77" t="s">
        <v>388</v>
      </c>
      <c r="F136" s="63" t="s">
        <v>389</v>
      </c>
      <c r="G136" s="83"/>
      <c r="H136" s="69"/>
      <c r="I136" s="64"/>
      <c r="J136" s="86"/>
      <c r="K136" s="79"/>
      <c r="L136" s="79"/>
      <c r="M136" s="88"/>
      <c r="N136" s="81"/>
      <c r="O136" s="81"/>
      <c r="R136" s="89">
        <f>COUNTIF(D134:D136,"3")</f>
        <v>3</v>
      </c>
      <c r="S136" s="89">
        <f>COUNTIF(G134:G136,"3")</f>
        <v>0</v>
      </c>
      <c r="T136" s="89">
        <f>COUNTIF(J134:J136,"3")</f>
        <v>0</v>
      </c>
      <c r="U136" s="89">
        <f>COUNTIF(M134:M136,"3")</f>
        <v>0</v>
      </c>
    </row>
    <row r="137" spans="1:21" ht="9" customHeight="1" x14ac:dyDescent="0.25">
      <c r="B137" s="243"/>
      <c r="C137" s="244"/>
      <c r="D137" s="123"/>
      <c r="E137" s="124"/>
      <c r="F137" s="124"/>
      <c r="G137" s="123"/>
      <c r="H137" s="124"/>
      <c r="I137" s="124"/>
      <c r="J137" s="123"/>
      <c r="K137" s="128"/>
      <c r="M137" s="123"/>
      <c r="N137" s="128"/>
      <c r="R137" s="89">
        <f>COUNTIF(D134:D136,"4")</f>
        <v>0</v>
      </c>
      <c r="S137" s="89">
        <f>COUNTIF(G134:G136,"4")</f>
        <v>0</v>
      </c>
      <c r="T137" s="89">
        <f>COUNTIF(J134:J136,"4")</f>
        <v>0</v>
      </c>
    </row>
    <row r="138" spans="1:21" ht="18.75" x14ac:dyDescent="0.2">
      <c r="A138" s="218"/>
      <c r="B138" s="129"/>
      <c r="C138" s="245" t="s">
        <v>19</v>
      </c>
      <c r="D138" s="245"/>
      <c r="E138" s="245"/>
      <c r="F138" s="245"/>
      <c r="G138" s="245"/>
      <c r="H138" s="245"/>
      <c r="I138" s="245"/>
      <c r="J138" s="245"/>
      <c r="K138" s="246"/>
      <c r="L138" s="120"/>
      <c r="M138" s="120"/>
      <c r="N138" s="120"/>
      <c r="O138" s="120"/>
    </row>
    <row r="139" spans="1:21" ht="30" customHeight="1" x14ac:dyDescent="0.2">
      <c r="A139" s="218"/>
      <c r="B139" s="122"/>
      <c r="C139" s="109" t="s">
        <v>20</v>
      </c>
      <c r="D139" s="30">
        <v>3</v>
      </c>
      <c r="E139" s="63" t="s">
        <v>390</v>
      </c>
      <c r="F139" s="63" t="s">
        <v>391</v>
      </c>
      <c r="G139" s="83"/>
      <c r="H139" s="64"/>
      <c r="I139" s="64"/>
      <c r="J139" s="86"/>
      <c r="K139" s="79"/>
      <c r="L139" s="79"/>
      <c r="M139" s="88"/>
      <c r="N139" s="81"/>
      <c r="O139" s="81"/>
      <c r="P139" s="142"/>
      <c r="Q139" s="142"/>
      <c r="R139" s="89">
        <f>COUNTIF(D139:D141,"1")</f>
        <v>0</v>
      </c>
      <c r="S139" s="89">
        <f>COUNTIF(G139:G141,"1")</f>
        <v>0</v>
      </c>
      <c r="T139" s="89">
        <f>COUNTIF(J139:J141,"1")</f>
        <v>0</v>
      </c>
      <c r="U139" s="89">
        <f>COUNTIF(M139:M141,"1")</f>
        <v>0</v>
      </c>
    </row>
    <row r="140" spans="1:21" ht="30" customHeight="1" x14ac:dyDescent="0.2">
      <c r="A140" s="218"/>
      <c r="B140" s="129"/>
      <c r="C140" s="101" t="s">
        <v>21</v>
      </c>
      <c r="D140" s="30">
        <v>3</v>
      </c>
      <c r="E140" s="77" t="s">
        <v>392</v>
      </c>
      <c r="F140" s="63" t="s">
        <v>393</v>
      </c>
      <c r="G140" s="83"/>
      <c r="H140" s="69"/>
      <c r="I140" s="64"/>
      <c r="J140" s="86"/>
      <c r="K140" s="79"/>
      <c r="L140" s="79"/>
      <c r="M140" s="88"/>
      <c r="N140" s="81"/>
      <c r="O140" s="81"/>
      <c r="P140" s="142"/>
      <c r="Q140" s="142"/>
      <c r="R140" s="89">
        <f>COUNTIF(D139:D141,"2")</f>
        <v>1</v>
      </c>
      <c r="S140" s="89">
        <f>COUNTIF(G139:G141,"2")</f>
        <v>0</v>
      </c>
      <c r="T140" s="89">
        <f>COUNTIF(J139:J141,"2")</f>
        <v>0</v>
      </c>
      <c r="U140" s="89">
        <f>COUNTIF(M139:M141,"2")</f>
        <v>0</v>
      </c>
    </row>
    <row r="141" spans="1:21" ht="30" customHeight="1" x14ac:dyDescent="0.2">
      <c r="A141" s="218"/>
      <c r="B141" s="129"/>
      <c r="C141" s="101" t="s">
        <v>22</v>
      </c>
      <c r="D141" s="30">
        <v>2</v>
      </c>
      <c r="E141" s="77" t="s">
        <v>394</v>
      </c>
      <c r="F141" s="63" t="s">
        <v>395</v>
      </c>
      <c r="G141" s="83"/>
      <c r="H141" s="69"/>
      <c r="I141" s="64"/>
      <c r="J141" s="86"/>
      <c r="K141" s="79"/>
      <c r="L141" s="79"/>
      <c r="M141" s="88"/>
      <c r="N141" s="81"/>
      <c r="O141" s="81"/>
      <c r="P141" s="142"/>
      <c r="Q141" s="142"/>
      <c r="R141" s="89">
        <f>COUNTIF(D139:D141,"3")</f>
        <v>2</v>
      </c>
      <c r="S141" s="89">
        <f>COUNTIF(G139:G141,"3")</f>
        <v>0</v>
      </c>
      <c r="T141" s="89">
        <f>COUNTIF(J139:J141,"3")</f>
        <v>0</v>
      </c>
      <c r="U141" s="89">
        <f>COUNTIF(M139:M141,"3")</f>
        <v>0</v>
      </c>
    </row>
    <row r="142" spans="1:21" x14ac:dyDescent="0.2">
      <c r="R142" s="89">
        <f>COUNTIF(D139:D141,"4")</f>
        <v>0</v>
      </c>
      <c r="S142" s="89">
        <f>COUNTIF(G139:G141,"4")</f>
        <v>0</v>
      </c>
      <c r="T142" s="89">
        <f>COUNTIF(J139:J141,"4")</f>
        <v>0</v>
      </c>
    </row>
    <row r="65530" spans="2:6" ht="15" x14ac:dyDescent="0.25">
      <c r="B65530" s="254" t="s">
        <v>29</v>
      </c>
      <c r="C65530" s="254"/>
      <c r="D65530" s="254"/>
      <c r="E65530" s="254"/>
      <c r="F65530" s="103"/>
    </row>
    <row r="65531" spans="2:6" x14ac:dyDescent="0.2">
      <c r="B65531" s="253" t="s">
        <v>30</v>
      </c>
      <c r="C65531" s="253"/>
      <c r="D65531" s="253"/>
      <c r="E65531" s="253"/>
      <c r="F65531" s="144"/>
    </row>
    <row r="65532" spans="2:6" x14ac:dyDescent="0.2">
      <c r="B65532" s="253" t="s">
        <v>31</v>
      </c>
      <c r="C65532" s="253"/>
      <c r="D65532" s="253"/>
      <c r="E65532" s="253"/>
      <c r="F65532" s="144"/>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fRule type="iconSet" priority="20">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opLeftCell="A10" zoomScale="80" zoomScaleNormal="80" workbookViewId="0">
      <selection activeCell="B19" sqref="B19:U19"/>
    </sheetView>
  </sheetViews>
  <sheetFormatPr baseColWidth="10" defaultColWidth="11.42578125" defaultRowHeight="15" x14ac:dyDescent="0.2"/>
  <cols>
    <col min="1" max="1" width="1.42578125" style="145" customWidth="1"/>
    <col min="2" max="2" width="34.7109375" style="145" customWidth="1"/>
    <col min="3" max="6" width="7.7109375" style="145" customWidth="1"/>
    <col min="7" max="7" width="1.7109375" style="145" customWidth="1"/>
    <col min="8" max="11" width="7.7109375" style="145" customWidth="1"/>
    <col min="12" max="12" width="1.7109375" style="145" customWidth="1"/>
    <col min="13" max="16" width="7.7109375" style="145" customWidth="1"/>
    <col min="17" max="17" width="2.140625" style="145" customWidth="1"/>
    <col min="18" max="21" width="7.7109375" style="145" customWidth="1"/>
    <col min="22" max="27" width="11.42578125" style="145"/>
    <col min="28" max="28" width="2" style="145" customWidth="1"/>
    <col min="29" max="33" width="11.42578125" style="145"/>
    <col min="34" max="34" width="1.85546875" style="145" customWidth="1"/>
    <col min="35" max="16384" width="11.42578125" style="145"/>
  </cols>
  <sheetData>
    <row r="1" spans="2:45" ht="6" customHeight="1" x14ac:dyDescent="0.2"/>
    <row r="2" spans="2:45" ht="22.5" customHeight="1" x14ac:dyDescent="0.2">
      <c r="B2" s="291" t="s">
        <v>27</v>
      </c>
      <c r="C2" s="290" t="s">
        <v>179</v>
      </c>
      <c r="D2" s="290"/>
      <c r="E2" s="290"/>
      <c r="F2" s="290"/>
      <c r="G2" s="146"/>
      <c r="H2" s="288" t="s">
        <v>180</v>
      </c>
      <c r="I2" s="288"/>
      <c r="J2" s="288"/>
      <c r="K2" s="288"/>
      <c r="L2" s="147"/>
      <c r="M2" s="289" t="s">
        <v>181</v>
      </c>
      <c r="N2" s="289"/>
      <c r="O2" s="289"/>
      <c r="P2" s="289"/>
      <c r="Q2" s="148"/>
      <c r="R2" s="297" t="s">
        <v>182</v>
      </c>
      <c r="S2" s="297"/>
      <c r="T2" s="297"/>
      <c r="U2" s="297"/>
      <c r="V2" s="287"/>
      <c r="W2" s="149"/>
      <c r="X2" s="149"/>
      <c r="Y2" s="149"/>
      <c r="Z2" s="149"/>
      <c r="AA2" s="149"/>
      <c r="AB2" s="149"/>
      <c r="AC2" s="149"/>
      <c r="AD2" s="149"/>
      <c r="AE2" s="149"/>
      <c r="AF2" s="149"/>
      <c r="AG2" s="149"/>
      <c r="AH2" s="149"/>
      <c r="AI2" s="149"/>
      <c r="AJ2" s="149"/>
      <c r="AK2" s="149"/>
      <c r="AL2" s="149"/>
      <c r="AM2" s="149"/>
      <c r="AN2" s="149"/>
      <c r="AO2" s="149"/>
      <c r="AP2" s="149"/>
      <c r="AQ2" s="149"/>
      <c r="AR2" s="149"/>
      <c r="AS2" s="149"/>
    </row>
    <row r="3" spans="2:45" ht="24.75" customHeight="1" thickBot="1" x14ac:dyDescent="0.25">
      <c r="B3" s="292"/>
      <c r="C3" s="150">
        <v>1</v>
      </c>
      <c r="D3" s="150">
        <v>2</v>
      </c>
      <c r="E3" s="151">
        <v>3</v>
      </c>
      <c r="F3" s="152">
        <v>4</v>
      </c>
      <c r="G3" s="295"/>
      <c r="H3" s="150">
        <v>1</v>
      </c>
      <c r="I3" s="150">
        <v>2</v>
      </c>
      <c r="J3" s="151">
        <v>3</v>
      </c>
      <c r="K3" s="152">
        <v>4</v>
      </c>
      <c r="L3" s="293"/>
      <c r="M3" s="150">
        <v>1</v>
      </c>
      <c r="N3" s="150">
        <v>2</v>
      </c>
      <c r="O3" s="151">
        <v>3</v>
      </c>
      <c r="P3" s="152">
        <v>4</v>
      </c>
      <c r="Q3" s="148"/>
      <c r="R3" s="150">
        <v>1</v>
      </c>
      <c r="S3" s="150">
        <v>2</v>
      </c>
      <c r="T3" s="151">
        <v>3</v>
      </c>
      <c r="U3" s="152">
        <v>4</v>
      </c>
      <c r="V3" s="287"/>
      <c r="W3" s="149"/>
      <c r="X3" s="149"/>
      <c r="Y3" s="149"/>
      <c r="Z3" s="149"/>
      <c r="AA3" s="149"/>
      <c r="AB3" s="149"/>
      <c r="AC3" s="149"/>
      <c r="AD3" s="149"/>
      <c r="AE3" s="149"/>
      <c r="AF3" s="149"/>
      <c r="AG3" s="149"/>
      <c r="AH3" s="149"/>
      <c r="AI3" s="149"/>
      <c r="AJ3" s="149"/>
      <c r="AK3" s="149"/>
      <c r="AL3" s="149"/>
      <c r="AM3" s="149"/>
      <c r="AN3" s="149"/>
      <c r="AO3" s="149"/>
      <c r="AP3" s="149"/>
      <c r="AQ3" s="149"/>
      <c r="AR3" s="149"/>
      <c r="AS3" s="149"/>
    </row>
    <row r="4" spans="2:45" ht="38.1" customHeight="1" thickTop="1" thickBot="1" x14ac:dyDescent="0.25">
      <c r="B4" s="153" t="s">
        <v>73</v>
      </c>
      <c r="C4" s="154">
        <f>Autoevaluación!R7/SUM(Autoevaluación!R7:R10)</f>
        <v>0</v>
      </c>
      <c r="D4" s="155">
        <f>Autoevaluación!R8/SUM(Autoevaluación!R7:R10)</f>
        <v>0</v>
      </c>
      <c r="E4" s="155">
        <f>Autoevaluación!R9/SUM(Autoevaluación!R7:R10)</f>
        <v>1</v>
      </c>
      <c r="F4" s="155">
        <f>Autoevaluación!R10/SUM(Autoevaluación!R7:R10)</f>
        <v>0</v>
      </c>
      <c r="G4" s="296"/>
      <c r="H4" s="155" t="e">
        <f>Autoevaluación!S7/SUM(Autoevaluación!S7:S10)</f>
        <v>#DIV/0!</v>
      </c>
      <c r="I4" s="155" t="e">
        <f>Autoevaluación!S8/SUM(Autoevaluación!S7:S10)</f>
        <v>#DIV/0!</v>
      </c>
      <c r="J4" s="155" t="e">
        <f>Autoevaluación!S9/SUM(Autoevaluación!S7:S10)</f>
        <v>#DIV/0!</v>
      </c>
      <c r="K4" s="155" t="e">
        <f>Autoevaluación!S10/SUM(Autoevaluación!S7:S10)</f>
        <v>#DIV/0!</v>
      </c>
      <c r="L4" s="294"/>
      <c r="M4" s="155" t="e">
        <f>Autoevaluación!T7/SUM(Autoevaluación!T7:T10)</f>
        <v>#DIV/0!</v>
      </c>
      <c r="N4" s="155" t="e">
        <f>Autoevaluación!T8/SUM(Autoevaluación!T7:T10)</f>
        <v>#DIV/0!</v>
      </c>
      <c r="O4" s="155" t="e">
        <f>Autoevaluación!T9/SUM(Autoevaluación!T7:T10)</f>
        <v>#DIV/0!</v>
      </c>
      <c r="P4" s="155" t="e">
        <f>Autoevaluación!T10/SUM(Autoevaluación!T7:T10)</f>
        <v>#DIV/0!</v>
      </c>
      <c r="Q4" s="156"/>
      <c r="R4" s="155">
        <f>Autoevaluación!U7/SUM(Autoevaluación!U7:U10)</f>
        <v>0</v>
      </c>
      <c r="S4" s="155">
        <f>Autoevaluación!U8/SUM(Autoevaluación!U7:U10)</f>
        <v>0</v>
      </c>
      <c r="T4" s="155">
        <f>Autoevaluación!U9/SUM(Autoevaluación!U7:U10)</f>
        <v>1</v>
      </c>
      <c r="U4" s="155">
        <f>Autoevaluación!U10/SUM(Autoevaluación!U7:U10)</f>
        <v>0</v>
      </c>
      <c r="V4" s="149"/>
      <c r="W4" s="149"/>
      <c r="X4" s="149"/>
      <c r="Y4" s="149"/>
      <c r="Z4" s="149"/>
      <c r="AA4" s="149"/>
      <c r="AB4" s="149"/>
      <c r="AC4" s="149"/>
      <c r="AD4" s="149"/>
      <c r="AE4" s="149"/>
      <c r="AF4" s="149"/>
      <c r="AG4" s="149"/>
      <c r="AH4" s="149"/>
      <c r="AI4" s="149"/>
      <c r="AJ4" s="149"/>
      <c r="AK4" s="149"/>
      <c r="AL4" s="149"/>
      <c r="AM4" s="149"/>
      <c r="AN4" s="149"/>
      <c r="AO4" s="149"/>
      <c r="AP4" s="149"/>
      <c r="AQ4" s="149"/>
      <c r="AR4" s="149"/>
      <c r="AS4" s="149"/>
    </row>
    <row r="5" spans="2:45" ht="38.1" customHeight="1" thickTop="1" thickBot="1" x14ac:dyDescent="0.25">
      <c r="B5" s="153" t="s">
        <v>72</v>
      </c>
      <c r="C5" s="154">
        <f>Autoevaluación!R13/SUM(Autoevaluación!R13:R16)</f>
        <v>0</v>
      </c>
      <c r="D5" s="155">
        <f>Autoevaluación!R14/SUM(Autoevaluación!R13:R16)</f>
        <v>0</v>
      </c>
      <c r="E5" s="155">
        <f>Autoevaluación!R15/SUM(Autoevaluación!R13:R16)</f>
        <v>1</v>
      </c>
      <c r="F5" s="155">
        <f>Autoevaluación!R16/SUM(Autoevaluación!R13:R16)</f>
        <v>0</v>
      </c>
      <c r="G5" s="296"/>
      <c r="H5" s="155" t="e">
        <f>Autoevaluación!S13/SUM(Autoevaluación!S13:S16)</f>
        <v>#DIV/0!</v>
      </c>
      <c r="I5" s="155" t="e">
        <f>Autoevaluación!S14/SUM(Autoevaluación!S13:S16)</f>
        <v>#DIV/0!</v>
      </c>
      <c r="J5" s="155" t="e">
        <f>Autoevaluación!S15/SUM(Autoevaluación!S13:S16)</f>
        <v>#DIV/0!</v>
      </c>
      <c r="K5" s="155" t="e">
        <f>Autoevaluación!S16/SUM(Autoevaluación!S13:S16)</f>
        <v>#DIV/0!</v>
      </c>
      <c r="L5" s="294"/>
      <c r="M5" s="155" t="e">
        <f>Autoevaluación!T13/SUM(Autoevaluación!T13:T16)</f>
        <v>#DIV/0!</v>
      </c>
      <c r="N5" s="155" t="e">
        <f>Autoevaluación!T14/SUM(Autoevaluación!T13:T16)</f>
        <v>#DIV/0!</v>
      </c>
      <c r="O5" s="155" t="e">
        <f>Autoevaluación!T15/SUM(Autoevaluación!T13:T16)</f>
        <v>#DIV/0!</v>
      </c>
      <c r="P5" s="155" t="e">
        <f>Autoevaluación!T16/SUM(Autoevaluación!T13:T16)</f>
        <v>#DIV/0!</v>
      </c>
      <c r="Q5" s="156"/>
      <c r="R5" s="155" t="e">
        <f>Autoevaluación!U13/SUM(Autoevaluación!U13:U16)</f>
        <v>#DIV/0!</v>
      </c>
      <c r="S5" s="155" t="e">
        <f>Autoevaluación!U14/SUM(Autoevaluación!U13:U16)</f>
        <v>#DIV/0!</v>
      </c>
      <c r="T5" s="155" t="e">
        <f>Autoevaluación!U15/SUM(Autoevaluación!U13:U16)</f>
        <v>#DIV/0!</v>
      </c>
      <c r="U5" s="155" t="e">
        <f>Autoevaluación!U16/SUM(Autoevaluación!U13:U16)</f>
        <v>#DIV/0!</v>
      </c>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49"/>
    </row>
    <row r="6" spans="2:45" ht="38.1" customHeight="1" thickTop="1" thickBot="1" x14ac:dyDescent="0.25">
      <c r="B6" s="153" t="s">
        <v>43</v>
      </c>
      <c r="C6" s="154">
        <f>Autoevaluación!R20/SUM(Autoevaluación!R20:R23)</f>
        <v>0</v>
      </c>
      <c r="D6" s="155">
        <f>Autoevaluación!R21/SUM(Autoevaluación!R20:R23)</f>
        <v>0</v>
      </c>
      <c r="E6" s="155">
        <f>Autoevaluación!R22/SUM(Autoevaluación!R20:R23)</f>
        <v>1</v>
      </c>
      <c r="F6" s="155">
        <f>Autoevaluación!R23/SUM(Autoevaluación!R20:R23)</f>
        <v>0</v>
      </c>
      <c r="G6" s="296"/>
      <c r="H6" s="155" t="e">
        <f>Autoevaluación!S20/SUM(Autoevaluación!S20:S23)</f>
        <v>#DIV/0!</v>
      </c>
      <c r="I6" s="155" t="e">
        <f>Autoevaluación!S21/SUM(Autoevaluación!S20:S23)</f>
        <v>#DIV/0!</v>
      </c>
      <c r="J6" s="155" t="e">
        <f>Autoevaluación!S20/SUM(Autoevaluación!S20:S23)</f>
        <v>#DIV/0!</v>
      </c>
      <c r="K6" s="155" t="e">
        <f>Autoevaluación!S23/SUM(Autoevaluación!S20:S23)</f>
        <v>#DIV/0!</v>
      </c>
      <c r="L6" s="294"/>
      <c r="M6" s="155" t="e">
        <f>Autoevaluación!T20/SUM(Autoevaluación!T20:T23)</f>
        <v>#DIV/0!</v>
      </c>
      <c r="N6" s="155" t="e">
        <f>Autoevaluación!T21/SUM(Autoevaluación!T20:T23)</f>
        <v>#DIV/0!</v>
      </c>
      <c r="O6" s="155" t="e">
        <f>Autoevaluación!T22/SUM(Autoevaluación!T20:T23)</f>
        <v>#DIV/0!</v>
      </c>
      <c r="P6" s="155" t="e">
        <f>Autoevaluación!T23/SUM(Autoevaluación!T20:T23)</f>
        <v>#DIV/0!</v>
      </c>
      <c r="Q6" s="156"/>
      <c r="R6" s="155" t="e">
        <f>Autoevaluación!U20/SUM(Autoevaluación!U20:U23)</f>
        <v>#DIV/0!</v>
      </c>
      <c r="S6" s="155" t="e">
        <f>Autoevaluación!U21/SUM(Autoevaluación!U20:U23)</f>
        <v>#DIV/0!</v>
      </c>
      <c r="T6" s="155" t="e">
        <f>Autoevaluación!U22/SUM(Autoevaluación!U20:U23)</f>
        <v>#DIV/0!</v>
      </c>
      <c r="U6" s="155" t="e">
        <f>Autoevaluación!U23/SUM(Autoevaluación!U20:U23)</f>
        <v>#DIV/0!</v>
      </c>
      <c r="V6" s="157"/>
      <c r="W6" s="149"/>
      <c r="X6" s="149"/>
      <c r="Y6" s="149"/>
      <c r="Z6" s="149"/>
      <c r="AA6" s="149"/>
      <c r="AB6" s="149"/>
      <c r="AC6" s="149"/>
      <c r="AD6" s="149"/>
      <c r="AE6" s="149"/>
      <c r="AF6" s="149"/>
      <c r="AG6" s="149"/>
      <c r="AH6" s="149"/>
      <c r="AI6" s="149"/>
      <c r="AJ6" s="149"/>
      <c r="AK6" s="149"/>
      <c r="AL6" s="149"/>
      <c r="AM6" s="149"/>
      <c r="AN6" s="149"/>
      <c r="AO6" s="149"/>
      <c r="AP6" s="149"/>
      <c r="AQ6" s="149"/>
      <c r="AR6" s="149"/>
      <c r="AS6" s="149"/>
    </row>
    <row r="7" spans="2:45" ht="38.1" customHeight="1" thickTop="1" thickBot="1" x14ac:dyDescent="0.25">
      <c r="B7" s="153" t="s">
        <v>52</v>
      </c>
      <c r="C7" s="154">
        <f>Autoevaluación!R30/SUM(Autoevaluación!R30:R33)</f>
        <v>0</v>
      </c>
      <c r="D7" s="155">
        <f>Autoevaluación!R31/SUM(Autoevaluación!R30:R33)</f>
        <v>0</v>
      </c>
      <c r="E7" s="155">
        <f>Autoevaluación!R32/SUM(Autoevaluación!R30:R33)</f>
        <v>1</v>
      </c>
      <c r="F7" s="155">
        <f>Autoevaluación!R33/SUM(Autoevaluación!R30:R33)</f>
        <v>0</v>
      </c>
      <c r="G7" s="296"/>
      <c r="H7" s="155" t="e">
        <f>Autoevaluación!S30/SUM(Autoevaluación!S30:S33)</f>
        <v>#DIV/0!</v>
      </c>
      <c r="I7" s="155" t="e">
        <f>Autoevaluación!S31/SUM(Autoevaluación!S30:S33)</f>
        <v>#DIV/0!</v>
      </c>
      <c r="J7" s="155" t="e">
        <f>Autoevaluación!S32/SUM(Autoevaluación!S30:S33)</f>
        <v>#DIV/0!</v>
      </c>
      <c r="K7" s="155" t="e">
        <f>Autoevaluación!S33/SUM(Autoevaluación!S30:S33)</f>
        <v>#DIV/0!</v>
      </c>
      <c r="L7" s="294"/>
      <c r="M7" s="155" t="e">
        <f>Autoevaluación!T30/SUM(Autoevaluación!T30:T33)</f>
        <v>#DIV/0!</v>
      </c>
      <c r="N7" s="155" t="e">
        <f>Autoevaluación!T31/SUM(Autoevaluación!T30:T33)</f>
        <v>#DIV/0!</v>
      </c>
      <c r="O7" s="155" t="e">
        <f>Autoevaluación!T32/SUM(Autoevaluación!T30:T33)</f>
        <v>#DIV/0!</v>
      </c>
      <c r="P7" s="155" t="e">
        <f>Autoevaluación!T33/SUM(Autoevaluación!T30:T33)</f>
        <v>#DIV/0!</v>
      </c>
      <c r="Q7" s="156"/>
      <c r="R7" s="155" t="e">
        <f>Autoevaluación!U30/SUM(Autoevaluación!U30:U33)</f>
        <v>#DIV/0!</v>
      </c>
      <c r="S7" s="155" t="e">
        <f>Autoevaluación!U31/SUM(Autoevaluación!U30:U33)</f>
        <v>#DIV/0!</v>
      </c>
      <c r="T7" s="155" t="e">
        <f>Autoevaluación!U32/SUM(Autoevaluación!U30:U33)</f>
        <v>#DIV/0!</v>
      </c>
      <c r="U7" s="155" t="e">
        <f>Autoevaluación!U33/SUM(Autoevaluación!U30:U33)</f>
        <v>#DIV/0!</v>
      </c>
      <c r="V7" s="149"/>
      <c r="W7" s="149"/>
      <c r="X7" s="149"/>
      <c r="Y7" s="149"/>
      <c r="Z7" s="149"/>
      <c r="AA7" s="149"/>
      <c r="AB7" s="149"/>
      <c r="AC7" s="149"/>
      <c r="AD7" s="149"/>
      <c r="AE7" s="149"/>
      <c r="AF7" s="149"/>
      <c r="AG7" s="149"/>
      <c r="AH7" s="149"/>
      <c r="AI7" s="149"/>
      <c r="AJ7" s="149"/>
      <c r="AK7" s="149"/>
      <c r="AL7" s="149"/>
      <c r="AM7" s="149"/>
      <c r="AN7" s="149"/>
      <c r="AO7" s="149"/>
      <c r="AP7" s="149"/>
      <c r="AQ7" s="149"/>
      <c r="AR7" s="149"/>
      <c r="AS7" s="149"/>
    </row>
    <row r="8" spans="2:45" ht="38.1" customHeight="1" thickTop="1" thickBot="1" x14ac:dyDescent="0.25">
      <c r="B8" s="153" t="s">
        <v>57</v>
      </c>
      <c r="C8" s="154">
        <f>Autoevaluación!R36/SUM(Autoevaluación!R36:R39)</f>
        <v>0</v>
      </c>
      <c r="D8" s="155">
        <f>Autoevaluación!R37/SUM(Autoevaluación!R36:R39)</f>
        <v>0.1111111111111111</v>
      </c>
      <c r="E8" s="155">
        <f>Autoevaluación!R38/SUM(Autoevaluación!R36:R39)</f>
        <v>0.88888888888888884</v>
      </c>
      <c r="F8" s="155">
        <f>Autoevaluación!R39/SUM(Autoevaluación!R36:R39)</f>
        <v>0</v>
      </c>
      <c r="G8" s="296"/>
      <c r="H8" s="155">
        <f>Autoevaluación!S36/SUM(Autoevaluación!S36:S39)</f>
        <v>1</v>
      </c>
      <c r="I8" s="155">
        <f>Autoevaluación!S37/SUM(Autoevaluación!S36:S39)</f>
        <v>0</v>
      </c>
      <c r="J8" s="155">
        <f>Autoevaluación!S38/SUM(Autoevaluación!S36:S39)</f>
        <v>0</v>
      </c>
      <c r="K8" s="155">
        <f>Autoevaluación!S39/SUM(Autoevaluación!S36:S39)</f>
        <v>0</v>
      </c>
      <c r="L8" s="294"/>
      <c r="M8" s="155" t="e">
        <f>Autoevaluación!T36/SUM(Autoevaluación!T36:T39)</f>
        <v>#DIV/0!</v>
      </c>
      <c r="N8" s="155" t="e">
        <f>Autoevaluación!T37/SUM(Autoevaluación!T36:T39)</f>
        <v>#DIV/0!</v>
      </c>
      <c r="O8" s="155" t="e">
        <f>Autoevaluación!T38/SUM(Autoevaluación!T36:T39)</f>
        <v>#DIV/0!</v>
      </c>
      <c r="P8" s="155" t="e">
        <f>Autoevaluación!T39/SUM(Autoevaluación!T36:T39)</f>
        <v>#DIV/0!</v>
      </c>
      <c r="Q8" s="156"/>
      <c r="R8" s="155" t="e">
        <f>Autoevaluación!U36/SUM(Autoevaluación!U36:U39)</f>
        <v>#DIV/0!</v>
      </c>
      <c r="S8" s="155" t="e">
        <f>Autoevaluación!U37/SUM(Autoevaluación!U36:U39)</f>
        <v>#DIV/0!</v>
      </c>
      <c r="T8" s="155" t="e">
        <f>Autoevaluación!U38/SUM(Autoevaluación!U36:U39)</f>
        <v>#DIV/0!</v>
      </c>
      <c r="U8" s="155" t="e">
        <f>Autoevaluación!U39/SUM(Autoevaluación!U36:U39)</f>
        <v>#DIV/0!</v>
      </c>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row>
    <row r="9" spans="2:45" ht="38.1" customHeight="1" thickTop="1" thickBot="1" x14ac:dyDescent="0.25">
      <c r="B9" s="153" t="s">
        <v>67</v>
      </c>
      <c r="C9" s="154">
        <f>Autoevaluación!R47/SUM(Autoevaluación!R47:R50)</f>
        <v>0</v>
      </c>
      <c r="D9" s="155">
        <f>Autoevaluación!R48/SUM(Autoevaluación!R47:R50)</f>
        <v>0.25</v>
      </c>
      <c r="E9" s="155">
        <f>Autoevaluación!R49/SUM(Autoevaluación!R47:R50)</f>
        <v>0.75</v>
      </c>
      <c r="F9" s="155">
        <f>Autoevaluación!R50/SUM(Autoevaluación!R47:R50)</f>
        <v>0</v>
      </c>
      <c r="G9" s="296"/>
      <c r="H9" s="155" t="e">
        <f>Autoevaluación!S47/SUM(Autoevaluación!S47:S50)</f>
        <v>#DIV/0!</v>
      </c>
      <c r="I9" s="155" t="e">
        <f>Autoevaluación!S48/SUM(Autoevaluación!S47:S50)</f>
        <v>#DIV/0!</v>
      </c>
      <c r="J9" s="155" t="e">
        <f>Autoevaluación!S49/SUM(Autoevaluación!S47:S50)</f>
        <v>#DIV/0!</v>
      </c>
      <c r="K9" s="155" t="e">
        <f>Autoevaluación!S50/SUM(Autoevaluación!S47:S50)</f>
        <v>#DIV/0!</v>
      </c>
      <c r="L9" s="294"/>
      <c r="M9" s="155" t="e">
        <f>Autoevaluación!T47/SUM(Autoevaluación!T47:T50)</f>
        <v>#DIV/0!</v>
      </c>
      <c r="N9" s="155" t="e">
        <f>Autoevaluación!T48/SUM(Autoevaluación!T47:T50)</f>
        <v>#DIV/0!</v>
      </c>
      <c r="O9" s="155" t="e">
        <f>Autoevaluación!T49/SUM(Autoevaluación!T47:T50)</f>
        <v>#DIV/0!</v>
      </c>
      <c r="P9" s="155" t="e">
        <f>Autoevaluación!T50/SUM(Autoevaluación!T47:T50)</f>
        <v>#DIV/0!</v>
      </c>
      <c r="Q9" s="156"/>
      <c r="R9" s="155" t="e">
        <f>Autoevaluación!U47/SUM(Autoevaluación!U47:U50)</f>
        <v>#DIV/0!</v>
      </c>
      <c r="S9" s="155" t="e">
        <f>Autoevaluación!U48/SUM(Autoevaluación!U47:U50)</f>
        <v>#DIV/0!</v>
      </c>
      <c r="T9" s="155" t="e">
        <f>Autoevaluación!U49/SUM(Autoevaluación!U47:U50)</f>
        <v>#DIV/0!</v>
      </c>
      <c r="U9" s="155" t="e">
        <f>Autoevaluación!U50/SUM(Autoevaluación!U47:U50)</f>
        <v>#DIV/0!</v>
      </c>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row>
    <row r="10" spans="2:45" ht="38.1" customHeight="1" thickTop="1" x14ac:dyDescent="0.2">
      <c r="B10" s="158" t="s">
        <v>126</v>
      </c>
      <c r="C10" s="159">
        <f>AVERAGE(C4:C9)</f>
        <v>0</v>
      </c>
      <c r="D10" s="159">
        <f>AVERAGE(D4:D9)</f>
        <v>6.0185185185185182E-2</v>
      </c>
      <c r="E10" s="159">
        <f>AVERAGE(E4:E9)</f>
        <v>0.93981481481481488</v>
      </c>
      <c r="F10" s="159">
        <f>AVERAGE(F4:F9)</f>
        <v>0</v>
      </c>
      <c r="G10" s="160"/>
      <c r="H10" s="159" t="e">
        <f>AVERAGE(H4:H9)</f>
        <v>#DIV/0!</v>
      </c>
      <c r="I10" s="159" t="e">
        <f>AVERAGE(I4:I9)</f>
        <v>#DIV/0!</v>
      </c>
      <c r="J10" s="159" t="e">
        <f>AVERAGE(J4:J9)</f>
        <v>#DIV/0!</v>
      </c>
      <c r="K10" s="159" t="e">
        <f>AVERAGE(K4:K9)</f>
        <v>#DIV/0!</v>
      </c>
      <c r="L10" s="160"/>
      <c r="M10" s="159" t="e">
        <f>AVERAGE(M4:M9)</f>
        <v>#DIV/0!</v>
      </c>
      <c r="N10" s="159" t="e">
        <f>AVERAGE(N4:N9)</f>
        <v>#DIV/0!</v>
      </c>
      <c r="O10" s="159" t="e">
        <f>AVERAGE(O4:O9)</f>
        <v>#DIV/0!</v>
      </c>
      <c r="P10" s="159" t="e">
        <f>AVERAGE(P4:P9)</f>
        <v>#DIV/0!</v>
      </c>
      <c r="Q10" s="161"/>
      <c r="R10" s="159" t="e">
        <f>AVERAGE(R4:R9)</f>
        <v>#DIV/0!</v>
      </c>
      <c r="S10" s="159" t="e">
        <f>AVERAGE(S4:S9)</f>
        <v>#DIV/0!</v>
      </c>
      <c r="T10" s="159" t="e">
        <f>AVERAGE(T4:T9)</f>
        <v>#DIV/0!</v>
      </c>
      <c r="U10" s="159" t="e">
        <f>AVERAGE(U4:U9)</f>
        <v>#DIV/0!</v>
      </c>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row>
    <row r="11" spans="2:45" x14ac:dyDescent="0.2">
      <c r="B11" s="162"/>
      <c r="C11" s="162"/>
      <c r="D11" s="162"/>
      <c r="E11" s="162"/>
      <c r="F11" s="160"/>
      <c r="G11" s="160"/>
      <c r="H11" s="160"/>
      <c r="I11" s="160"/>
      <c r="J11" s="160"/>
      <c r="K11" s="160"/>
      <c r="L11" s="160"/>
      <c r="M11" s="160"/>
      <c r="N11" s="160"/>
      <c r="O11" s="160"/>
      <c r="P11" s="160"/>
      <c r="Q11" s="160"/>
      <c r="R11" s="160"/>
      <c r="S11" s="160"/>
      <c r="T11" s="160"/>
      <c r="U11" s="160"/>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row>
    <row r="12" spans="2:45" ht="21.95" customHeight="1" x14ac:dyDescent="0.2">
      <c r="B12" s="298">
        <v>2023</v>
      </c>
      <c r="C12" s="299"/>
      <c r="D12" s="299"/>
      <c r="E12" s="299"/>
      <c r="F12" s="299"/>
      <c r="G12" s="299"/>
      <c r="H12" s="299"/>
      <c r="I12" s="299"/>
      <c r="J12" s="299"/>
      <c r="K12" s="299"/>
      <c r="L12" s="299"/>
      <c r="M12" s="299"/>
      <c r="N12" s="299"/>
      <c r="O12" s="299"/>
      <c r="P12" s="299"/>
      <c r="Q12" s="299"/>
      <c r="R12" s="299"/>
      <c r="S12" s="299"/>
      <c r="T12" s="299"/>
      <c r="U12" s="300"/>
      <c r="V12" s="149"/>
      <c r="W12" s="149"/>
      <c r="X12" s="149"/>
      <c r="Y12" s="149"/>
      <c r="Z12" s="149"/>
      <c r="AA12" s="149"/>
      <c r="AB12" s="149"/>
      <c r="AC12" s="149"/>
      <c r="AD12" s="149"/>
      <c r="AE12" s="149"/>
      <c r="AF12" s="149"/>
      <c r="AG12" s="149"/>
      <c r="AH12" s="149"/>
      <c r="AI12" s="149"/>
      <c r="AJ12" s="149"/>
      <c r="AK12" s="149"/>
      <c r="AL12" s="149"/>
      <c r="AM12" s="149"/>
      <c r="AN12" s="149"/>
      <c r="AO12" s="149"/>
      <c r="AP12" s="149"/>
      <c r="AQ12" s="149"/>
      <c r="AR12" s="149"/>
      <c r="AS12" s="149"/>
    </row>
    <row r="13" spans="2:45" ht="24.95" customHeight="1" x14ac:dyDescent="0.2">
      <c r="B13" s="301" t="s">
        <v>28</v>
      </c>
      <c r="C13" s="302"/>
      <c r="D13" s="302"/>
      <c r="E13" s="302"/>
      <c r="F13" s="302"/>
      <c r="G13" s="302"/>
      <c r="H13" s="302"/>
      <c r="I13" s="302"/>
      <c r="J13" s="302"/>
      <c r="K13" s="302"/>
      <c r="L13" s="302"/>
      <c r="M13" s="302"/>
      <c r="N13" s="302"/>
      <c r="O13" s="302"/>
      <c r="P13" s="302"/>
      <c r="Q13" s="302"/>
      <c r="R13" s="302"/>
      <c r="S13" s="302"/>
      <c r="T13" s="302"/>
      <c r="U13" s="302"/>
      <c r="V13" s="149"/>
      <c r="W13" s="149"/>
      <c r="X13" s="149"/>
      <c r="Y13" s="149"/>
      <c r="Z13" s="149"/>
      <c r="AA13" s="149"/>
      <c r="AB13" s="149"/>
      <c r="AC13" s="149"/>
      <c r="AD13" s="149"/>
      <c r="AE13" s="149"/>
      <c r="AF13" s="149"/>
      <c r="AG13" s="149"/>
      <c r="AH13" s="149"/>
      <c r="AI13" s="149"/>
      <c r="AJ13" s="149"/>
      <c r="AK13" s="149"/>
      <c r="AL13" s="149"/>
      <c r="AM13" s="149"/>
      <c r="AN13" s="149"/>
      <c r="AO13" s="149"/>
      <c r="AP13" s="149"/>
      <c r="AQ13" s="149"/>
      <c r="AR13" s="149"/>
      <c r="AS13" s="149"/>
    </row>
    <row r="14" spans="2:45" ht="60" customHeight="1" x14ac:dyDescent="0.2">
      <c r="B14" s="303" t="s">
        <v>251</v>
      </c>
      <c r="C14" s="303"/>
      <c r="D14" s="303"/>
      <c r="E14" s="303"/>
      <c r="F14" s="303"/>
      <c r="G14" s="303"/>
      <c r="H14" s="303"/>
      <c r="I14" s="303"/>
      <c r="J14" s="303"/>
      <c r="K14" s="303"/>
      <c r="L14" s="303"/>
      <c r="M14" s="303"/>
      <c r="N14" s="303"/>
      <c r="O14" s="303"/>
      <c r="P14" s="303"/>
      <c r="Q14" s="303"/>
      <c r="R14" s="303"/>
      <c r="S14" s="303"/>
      <c r="T14" s="303"/>
      <c r="U14" s="303"/>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row>
    <row r="15" spans="2:45" ht="60" customHeight="1" x14ac:dyDescent="0.2">
      <c r="B15" s="303" t="s">
        <v>252</v>
      </c>
      <c r="C15" s="303"/>
      <c r="D15" s="303"/>
      <c r="E15" s="303"/>
      <c r="F15" s="303"/>
      <c r="G15" s="303"/>
      <c r="H15" s="303"/>
      <c r="I15" s="303"/>
      <c r="J15" s="303"/>
      <c r="K15" s="303"/>
      <c r="L15" s="303"/>
      <c r="M15" s="303"/>
      <c r="N15" s="303"/>
      <c r="O15" s="303"/>
      <c r="P15" s="303"/>
      <c r="Q15" s="303"/>
      <c r="R15" s="303"/>
      <c r="S15" s="303"/>
      <c r="T15" s="303"/>
      <c r="U15" s="303"/>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row>
    <row r="16" spans="2:45" s="163" customFormat="1" ht="24.95" customHeight="1" x14ac:dyDescent="0.25">
      <c r="B16" s="304" t="s">
        <v>123</v>
      </c>
      <c r="C16" s="305"/>
      <c r="D16" s="305"/>
      <c r="E16" s="305"/>
      <c r="F16" s="305"/>
      <c r="G16" s="305"/>
      <c r="H16" s="305"/>
      <c r="I16" s="305"/>
      <c r="J16" s="305"/>
      <c r="K16" s="305"/>
      <c r="L16" s="305"/>
      <c r="M16" s="305"/>
      <c r="N16" s="305"/>
      <c r="O16" s="305"/>
      <c r="P16" s="305"/>
      <c r="Q16" s="305"/>
      <c r="R16" s="305"/>
      <c r="S16" s="305"/>
      <c r="T16" s="305"/>
      <c r="U16" s="305"/>
    </row>
    <row r="17" spans="2:21" ht="60" customHeight="1" x14ac:dyDescent="0.2">
      <c r="B17" s="303" t="s">
        <v>253</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6" t="s">
        <v>254</v>
      </c>
      <c r="C18" s="307"/>
      <c r="D18" s="307"/>
      <c r="E18" s="307"/>
      <c r="F18" s="307"/>
      <c r="G18" s="307"/>
      <c r="H18" s="307"/>
      <c r="I18" s="307"/>
      <c r="J18" s="307"/>
      <c r="K18" s="307"/>
      <c r="L18" s="307"/>
      <c r="M18" s="307"/>
      <c r="N18" s="307"/>
      <c r="O18" s="307"/>
      <c r="P18" s="307"/>
      <c r="Q18" s="307"/>
      <c r="R18" s="307"/>
      <c r="S18" s="307"/>
      <c r="T18" s="307"/>
      <c r="U18" s="308"/>
    </row>
    <row r="19" spans="2:21" ht="60" customHeight="1" x14ac:dyDescent="0.2">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64"/>
      <c r="C20" s="164"/>
      <c r="D20" s="164"/>
      <c r="E20" s="164"/>
      <c r="F20" s="164"/>
      <c r="G20" s="164"/>
      <c r="H20" s="164"/>
      <c r="I20" s="164"/>
      <c r="J20" s="164"/>
      <c r="K20" s="164"/>
      <c r="L20" s="164"/>
      <c r="M20" s="164"/>
      <c r="N20" s="164"/>
      <c r="O20" s="164"/>
      <c r="P20" s="164"/>
      <c r="Q20" s="164"/>
      <c r="R20" s="164"/>
      <c r="S20" s="164"/>
      <c r="T20" s="164"/>
      <c r="U20" s="164"/>
    </row>
    <row r="21" spans="2:21" ht="21.95" customHeight="1" x14ac:dyDescent="0.2">
      <c r="B21" s="309">
        <v>2024</v>
      </c>
      <c r="C21" s="309"/>
      <c r="D21" s="309"/>
      <c r="E21" s="309"/>
      <c r="F21" s="309"/>
      <c r="G21" s="309"/>
      <c r="H21" s="309"/>
      <c r="I21" s="309"/>
      <c r="J21" s="309"/>
      <c r="K21" s="309"/>
      <c r="L21" s="309"/>
      <c r="M21" s="309"/>
      <c r="N21" s="309"/>
      <c r="O21" s="309"/>
      <c r="P21" s="309"/>
      <c r="Q21" s="309"/>
      <c r="R21" s="309"/>
      <c r="S21" s="309"/>
      <c r="T21" s="309"/>
      <c r="U21" s="309"/>
    </row>
    <row r="22" spans="2:21" ht="24.95" customHeight="1" x14ac:dyDescent="0.2">
      <c r="B22" s="310" t="s">
        <v>28</v>
      </c>
      <c r="C22" s="310"/>
      <c r="D22" s="310"/>
      <c r="E22" s="310"/>
      <c r="F22" s="310"/>
      <c r="G22" s="310"/>
      <c r="H22" s="310"/>
      <c r="I22" s="310"/>
      <c r="J22" s="310"/>
      <c r="K22" s="310"/>
      <c r="L22" s="310"/>
      <c r="M22" s="310"/>
      <c r="N22" s="310"/>
      <c r="O22" s="310"/>
      <c r="P22" s="310"/>
      <c r="Q22" s="310"/>
      <c r="R22" s="310"/>
      <c r="S22" s="310"/>
      <c r="T22" s="310"/>
      <c r="U22" s="310"/>
    </row>
    <row r="23" spans="2:21" ht="60" customHeight="1" x14ac:dyDescent="0.2">
      <c r="B23" s="303"/>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c r="C24" s="303"/>
      <c r="D24" s="303"/>
      <c r="E24" s="303"/>
      <c r="F24" s="303"/>
      <c r="G24" s="303"/>
      <c r="H24" s="303"/>
      <c r="I24" s="303"/>
      <c r="J24" s="303"/>
      <c r="K24" s="303"/>
      <c r="L24" s="303"/>
      <c r="M24" s="303"/>
      <c r="N24" s="303"/>
      <c r="O24" s="303"/>
      <c r="P24" s="303"/>
      <c r="Q24" s="303"/>
      <c r="R24" s="303"/>
      <c r="S24" s="303"/>
      <c r="T24" s="303"/>
      <c r="U24" s="303"/>
    </row>
    <row r="25" spans="2:21" s="163" customFormat="1" ht="24.95" customHeight="1" x14ac:dyDescent="0.25">
      <c r="B25" s="304" t="s">
        <v>123</v>
      </c>
      <c r="C25" s="305"/>
      <c r="D25" s="305"/>
      <c r="E25" s="305"/>
      <c r="F25" s="305"/>
      <c r="G25" s="305"/>
      <c r="H25" s="305"/>
      <c r="I25" s="305"/>
      <c r="J25" s="305"/>
      <c r="K25" s="305"/>
      <c r="L25" s="305"/>
      <c r="M25" s="305"/>
      <c r="N25" s="305"/>
      <c r="O25" s="305"/>
      <c r="P25" s="305"/>
      <c r="Q25" s="305"/>
      <c r="R25" s="305"/>
      <c r="S25" s="305"/>
      <c r="T25" s="305"/>
      <c r="U25" s="305"/>
    </row>
    <row r="26" spans="2:21" ht="60" customHeight="1" x14ac:dyDescent="0.2">
      <c r="B26" s="303"/>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64"/>
      <c r="C29" s="164"/>
      <c r="D29" s="164"/>
      <c r="E29" s="164"/>
      <c r="F29" s="164"/>
      <c r="G29" s="164"/>
      <c r="H29" s="164"/>
      <c r="I29" s="164"/>
      <c r="J29" s="164"/>
      <c r="K29" s="164"/>
      <c r="L29" s="164"/>
      <c r="M29" s="164"/>
      <c r="N29" s="164"/>
      <c r="O29" s="164"/>
      <c r="P29" s="164"/>
      <c r="Q29" s="164"/>
      <c r="R29" s="164"/>
      <c r="S29" s="164"/>
      <c r="T29" s="164"/>
      <c r="U29" s="164"/>
    </row>
    <row r="30" spans="2:21" ht="21.95" customHeight="1" x14ac:dyDescent="0.2">
      <c r="B30" s="311">
        <v>2025</v>
      </c>
      <c r="C30" s="312"/>
      <c r="D30" s="312"/>
      <c r="E30" s="312"/>
      <c r="F30" s="312"/>
      <c r="G30" s="312"/>
      <c r="H30" s="312"/>
      <c r="I30" s="312"/>
      <c r="J30" s="312"/>
      <c r="K30" s="312"/>
      <c r="L30" s="312"/>
      <c r="M30" s="312"/>
      <c r="N30" s="312"/>
      <c r="O30" s="312"/>
      <c r="P30" s="312"/>
      <c r="Q30" s="312"/>
      <c r="R30" s="312"/>
      <c r="S30" s="312"/>
      <c r="T30" s="312"/>
      <c r="U30" s="312"/>
    </row>
    <row r="31" spans="2:21" ht="24.95" customHeight="1" x14ac:dyDescent="0.2">
      <c r="B31" s="313" t="s">
        <v>28</v>
      </c>
      <c r="C31" s="314"/>
      <c r="D31" s="314"/>
      <c r="E31" s="314"/>
      <c r="F31" s="314"/>
      <c r="G31" s="314"/>
      <c r="H31" s="314"/>
      <c r="I31" s="314"/>
      <c r="J31" s="314"/>
      <c r="K31" s="314"/>
      <c r="L31" s="314"/>
      <c r="M31" s="314"/>
      <c r="N31" s="314"/>
      <c r="O31" s="314"/>
      <c r="P31" s="314"/>
      <c r="Q31" s="314"/>
      <c r="R31" s="314"/>
      <c r="S31" s="314"/>
      <c r="T31" s="314"/>
      <c r="U31" s="314"/>
    </row>
    <row r="32" spans="2:21" ht="60" customHeight="1" x14ac:dyDescent="0.2">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63" customFormat="1" ht="24.95" customHeight="1" x14ac:dyDescent="0.25">
      <c r="B34" s="304" t="s">
        <v>123</v>
      </c>
      <c r="C34" s="305"/>
      <c r="D34" s="305"/>
      <c r="E34" s="305"/>
      <c r="F34" s="305"/>
      <c r="G34" s="305"/>
      <c r="H34" s="305"/>
      <c r="I34" s="305"/>
      <c r="J34" s="305"/>
      <c r="K34" s="305"/>
      <c r="L34" s="305"/>
      <c r="M34" s="305"/>
      <c r="N34" s="305"/>
      <c r="O34" s="305"/>
      <c r="P34" s="305"/>
      <c r="Q34" s="305"/>
      <c r="R34" s="305"/>
      <c r="S34" s="305"/>
      <c r="T34" s="305"/>
      <c r="U34" s="305"/>
    </row>
    <row r="35" spans="2:21" ht="60" customHeight="1" x14ac:dyDescent="0.2">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39" spans="2:21" x14ac:dyDescent="0.2">
      <c r="B39" s="315">
        <v>2026</v>
      </c>
      <c r="C39" s="316"/>
      <c r="D39" s="316"/>
      <c r="E39" s="316"/>
      <c r="F39" s="316"/>
      <c r="G39" s="316"/>
      <c r="H39" s="316"/>
      <c r="I39" s="316"/>
      <c r="J39" s="316"/>
      <c r="K39" s="316"/>
      <c r="L39" s="316"/>
      <c r="M39" s="316"/>
      <c r="N39" s="316"/>
      <c r="O39" s="316"/>
      <c r="P39" s="316"/>
      <c r="Q39" s="316"/>
      <c r="R39" s="316"/>
      <c r="S39" s="316"/>
      <c r="T39" s="316"/>
      <c r="U39" s="316"/>
    </row>
    <row r="40" spans="2:21" ht="19.5" x14ac:dyDescent="0.2">
      <c r="B40" s="313" t="s">
        <v>28</v>
      </c>
      <c r="C40" s="314"/>
      <c r="D40" s="314"/>
      <c r="E40" s="314"/>
      <c r="F40" s="314"/>
      <c r="G40" s="314"/>
      <c r="H40" s="314"/>
      <c r="I40" s="314"/>
      <c r="J40" s="314"/>
      <c r="K40" s="314"/>
      <c r="L40" s="314"/>
      <c r="M40" s="314"/>
      <c r="N40" s="314"/>
      <c r="O40" s="314"/>
      <c r="P40" s="314"/>
      <c r="Q40" s="314"/>
      <c r="R40" s="314"/>
      <c r="S40" s="314"/>
      <c r="T40" s="314"/>
      <c r="U40" s="314"/>
    </row>
    <row r="41" spans="2:21" ht="60.75" customHeight="1" x14ac:dyDescent="0.2">
      <c r="B41" s="303"/>
      <c r="C41" s="303"/>
      <c r="D41" s="303"/>
      <c r="E41" s="303"/>
      <c r="F41" s="303"/>
      <c r="G41" s="303"/>
      <c r="H41" s="303"/>
      <c r="I41" s="303"/>
      <c r="J41" s="303"/>
      <c r="K41" s="303"/>
      <c r="L41" s="303"/>
      <c r="M41" s="303"/>
      <c r="N41" s="303"/>
      <c r="O41" s="303"/>
      <c r="P41" s="303"/>
      <c r="Q41" s="303"/>
      <c r="R41" s="303"/>
      <c r="S41" s="303"/>
      <c r="T41" s="303"/>
      <c r="U41" s="303"/>
    </row>
    <row r="42" spans="2:21" ht="60"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2">
      <c r="B43" s="304" t="s">
        <v>123</v>
      </c>
      <c r="C43" s="305"/>
      <c r="D43" s="305"/>
      <c r="E43" s="305"/>
      <c r="F43" s="305"/>
      <c r="G43" s="305"/>
      <c r="H43" s="305"/>
      <c r="I43" s="305"/>
      <c r="J43" s="305"/>
      <c r="K43" s="305"/>
      <c r="L43" s="305"/>
      <c r="M43" s="305"/>
      <c r="N43" s="305"/>
      <c r="O43" s="305"/>
      <c r="P43" s="305"/>
      <c r="Q43" s="305"/>
      <c r="R43" s="305"/>
      <c r="S43" s="305"/>
      <c r="T43" s="305"/>
      <c r="U43" s="305"/>
    </row>
    <row r="44" spans="2:21" ht="45.75" customHeight="1" x14ac:dyDescent="0.2">
      <c r="B44" s="303"/>
      <c r="C44" s="303"/>
      <c r="D44" s="303"/>
      <c r="E44" s="303"/>
      <c r="F44" s="303"/>
      <c r="G44" s="303"/>
      <c r="H44" s="303"/>
      <c r="I44" s="303"/>
      <c r="J44" s="303"/>
      <c r="K44" s="303"/>
      <c r="L44" s="303"/>
      <c r="M44" s="303"/>
      <c r="N44" s="303"/>
      <c r="O44" s="303"/>
      <c r="P44" s="303"/>
      <c r="Q44" s="303"/>
      <c r="R44" s="303"/>
      <c r="S44" s="303"/>
      <c r="T44" s="303"/>
      <c r="U44" s="303"/>
    </row>
    <row r="45" spans="2:21" ht="48"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56.2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2">
      <c r="B65495" s="165" t="s">
        <v>29</v>
      </c>
      <c r="C65495" s="165"/>
      <c r="D65495" s="165"/>
      <c r="E65495" s="165"/>
      <c r="F65495" s="165"/>
      <c r="G65495" s="165"/>
      <c r="H65495" s="165"/>
      <c r="I65495" s="165"/>
      <c r="J65495" s="165"/>
      <c r="K65495" s="165"/>
      <c r="L65495" s="165"/>
      <c r="M65495" s="165"/>
      <c r="N65495" s="165"/>
      <c r="O65495" s="165"/>
      <c r="P65495" s="165"/>
      <c r="Q65495" s="165"/>
      <c r="R65495" s="165"/>
      <c r="S65495" s="165"/>
      <c r="T65495" s="165"/>
      <c r="U65495" s="165"/>
      <c r="V65495" s="165"/>
    </row>
    <row r="65496" spans="2:22" x14ac:dyDescent="0.2">
      <c r="B65496" s="166" t="s">
        <v>30</v>
      </c>
      <c r="C65496" s="166"/>
      <c r="D65496" s="166"/>
      <c r="E65496" s="166"/>
      <c r="F65496" s="166"/>
      <c r="G65496" s="166"/>
      <c r="H65496" s="166"/>
      <c r="I65496" s="166"/>
      <c r="J65496" s="166"/>
      <c r="K65496" s="166"/>
      <c r="L65496" s="166"/>
      <c r="M65496" s="166"/>
      <c r="N65496" s="166"/>
      <c r="O65496" s="166"/>
      <c r="P65496" s="166"/>
      <c r="Q65496" s="166"/>
      <c r="R65496" s="166"/>
      <c r="S65496" s="166"/>
      <c r="T65496" s="166"/>
      <c r="U65496" s="166"/>
      <c r="V65496" s="166"/>
    </row>
    <row r="65497" spans="2:22" x14ac:dyDescent="0.2">
      <c r="B65497" s="166" t="s">
        <v>31</v>
      </c>
      <c r="C65497" s="166"/>
      <c r="D65497" s="166"/>
      <c r="E65497" s="166"/>
      <c r="F65497" s="166"/>
      <c r="G65497" s="166"/>
      <c r="H65497" s="166"/>
      <c r="I65497" s="166"/>
      <c r="J65497" s="166"/>
      <c r="K65497" s="166"/>
      <c r="L65497" s="166"/>
      <c r="M65497" s="166"/>
      <c r="N65497" s="166"/>
      <c r="O65497" s="166"/>
      <c r="P65497" s="166"/>
      <c r="Q65497" s="166"/>
      <c r="R65497" s="166"/>
      <c r="S65497" s="166"/>
      <c r="T65497" s="166"/>
      <c r="U65497" s="166"/>
      <c r="V65497" s="166"/>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topLeftCell="A9" zoomScale="70" zoomScaleNormal="70" workbookViewId="0">
      <selection activeCell="B19" sqref="B19:U1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20" t="s">
        <v>127</v>
      </c>
      <c r="C2" s="327" t="s">
        <v>179</v>
      </c>
      <c r="D2" s="327"/>
      <c r="E2" s="327"/>
      <c r="F2" s="327"/>
      <c r="G2" s="2"/>
      <c r="H2" s="328" t="s">
        <v>180</v>
      </c>
      <c r="I2" s="328"/>
      <c r="J2" s="328"/>
      <c r="K2" s="328"/>
      <c r="L2" s="3"/>
      <c r="M2" s="322" t="s">
        <v>181</v>
      </c>
      <c r="N2" s="322"/>
      <c r="O2" s="322"/>
      <c r="P2" s="322"/>
      <c r="Q2" s="58"/>
      <c r="R2" s="329" t="s">
        <v>182</v>
      </c>
      <c r="S2" s="329"/>
      <c r="T2" s="329"/>
      <c r="U2" s="329"/>
      <c r="V2" s="324"/>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21"/>
      <c r="C3" s="4">
        <v>1</v>
      </c>
      <c r="D3" s="4">
        <v>2</v>
      </c>
      <c r="E3" s="5">
        <v>3</v>
      </c>
      <c r="F3" s="6">
        <v>4</v>
      </c>
      <c r="G3" s="318"/>
      <c r="H3" s="4">
        <v>1</v>
      </c>
      <c r="I3" s="4">
        <v>2</v>
      </c>
      <c r="J3" s="5">
        <v>3</v>
      </c>
      <c r="K3" s="6">
        <v>4</v>
      </c>
      <c r="L3" s="325"/>
      <c r="M3" s="4">
        <v>1</v>
      </c>
      <c r="N3" s="4">
        <v>2</v>
      </c>
      <c r="O3" s="5">
        <v>3</v>
      </c>
      <c r="P3" s="6">
        <v>4</v>
      </c>
      <c r="Q3" s="59"/>
      <c r="R3" s="4">
        <v>1</v>
      </c>
      <c r="S3" s="4">
        <v>2</v>
      </c>
      <c r="T3" s="5">
        <v>3</v>
      </c>
      <c r="U3" s="6">
        <v>4</v>
      </c>
      <c r="V3" s="324"/>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40" t="s">
        <v>128</v>
      </c>
      <c r="C4" s="39">
        <f>Autoevaluación!R55/SUM(Autoevaluación!R55:R58)</f>
        <v>0</v>
      </c>
      <c r="D4" s="8">
        <f>Autoevaluación!R56/SUM(Autoevaluación!R55:R58)</f>
        <v>0.2</v>
      </c>
      <c r="E4" s="8">
        <f>Autoevaluación!R57/SUM(Autoevaluación!R55:R58)</f>
        <v>0.8</v>
      </c>
      <c r="F4" s="8">
        <f>Autoevaluación!R58/SUM(Autoevaluación!R55:R58)</f>
        <v>0</v>
      </c>
      <c r="G4" s="319"/>
      <c r="H4" s="8" t="e">
        <f>Autoevaluación!S55/SUM(Autoevaluación!S55:S59)</f>
        <v>#DIV/0!</v>
      </c>
      <c r="I4" s="8" t="e">
        <f>Autoevaluación!S56/SUM(Autoevaluación!S55:S58)</f>
        <v>#DIV/0!</v>
      </c>
      <c r="J4" s="8" t="e">
        <f>Autoevaluación!S57/SUM(Autoevaluación!S55:S58)</f>
        <v>#DIV/0!</v>
      </c>
      <c r="K4" s="8" t="e">
        <f>Autoevaluación!S58/SUM(Autoevaluación!S55:S58)</f>
        <v>#DIV/0!</v>
      </c>
      <c r="L4" s="326"/>
      <c r="M4" s="8" t="e">
        <f>Autoevaluación!T55/SUM(Autoevaluación!T55:T58)</f>
        <v>#DIV/0!</v>
      </c>
      <c r="N4" s="8" t="e">
        <f>Autoevaluación!T56/SUM(Autoevaluación!T55:T58)</f>
        <v>#DIV/0!</v>
      </c>
      <c r="O4" s="8" t="e">
        <f>Autoevaluación!T57/SUM(Autoevaluación!T55:T58)</f>
        <v>#DIV/0!</v>
      </c>
      <c r="P4" s="8" t="e">
        <f>Autoevaluación!T58/SUM(Autoevaluación!T55:T58)</f>
        <v>#DIV/0!</v>
      </c>
      <c r="Q4" s="56"/>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40" t="s">
        <v>129</v>
      </c>
      <c r="C5" s="39">
        <f>Autoevaluación!R62/SUM(Autoevaluación!R62:R65)</f>
        <v>0</v>
      </c>
      <c r="D5" s="8">
        <f>Autoevaluación!R63/SUM(Autoevaluación!R62:R65)</f>
        <v>0</v>
      </c>
      <c r="E5" s="8">
        <f>Autoevaluación!R64/SUM(Autoevaluación!R62:R65)</f>
        <v>1</v>
      </c>
      <c r="F5" s="8">
        <f>Autoevaluación!R65/SUM(Autoevaluación!R62:R65)</f>
        <v>0</v>
      </c>
      <c r="G5" s="319"/>
      <c r="H5" s="8" t="e">
        <f>Autoevaluación!S62/SUM(Autoevaluación!S62:S65)</f>
        <v>#DIV/0!</v>
      </c>
      <c r="I5" s="8" t="e">
        <f>Autoevaluación!S63/SUM(Autoevaluación!S62:S65)</f>
        <v>#DIV/0!</v>
      </c>
      <c r="J5" s="8" t="e">
        <f>Autoevaluación!S64/SUM(Autoevaluación!S62:S65)</f>
        <v>#DIV/0!</v>
      </c>
      <c r="K5" s="8" t="e">
        <f>Autoevaluación!S65/SUM(Autoevaluación!S62:S65)</f>
        <v>#DIV/0!</v>
      </c>
      <c r="L5" s="326"/>
      <c r="M5" s="8" t="e">
        <f>Autoevaluación!T62/SUM(Autoevaluación!T62:T65)</f>
        <v>#DIV/0!</v>
      </c>
      <c r="N5" s="8" t="e">
        <f>Autoevaluación!T63/SUM(Autoevaluación!T62:T65)</f>
        <v>#DIV/0!</v>
      </c>
      <c r="O5" s="8" t="e">
        <f>Autoevaluación!T64/SUM(Autoevaluación!T62:T65)</f>
        <v>#DIV/0!</v>
      </c>
      <c r="P5" s="8" t="e">
        <f>Autoevaluación!T65/SUM(Autoevaluación!T62:T65)</f>
        <v>#DIV/0!</v>
      </c>
      <c r="Q5" s="56"/>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40" t="s">
        <v>130</v>
      </c>
      <c r="C6" s="39">
        <f>Autoevaluación!R68/SUM(Autoevaluación!R68:R71)</f>
        <v>0</v>
      </c>
      <c r="D6" s="8">
        <f>Autoevaluación!R69/SUM(Autoevaluación!R68:R71)</f>
        <v>0</v>
      </c>
      <c r="E6" s="8">
        <f>Autoevaluación!R70/SUM(Autoevaluación!R68:R71)</f>
        <v>1</v>
      </c>
      <c r="F6" s="8">
        <f>Autoevaluación!R71/SUM(Autoevaluación!R68:R71)</f>
        <v>0</v>
      </c>
      <c r="G6" s="319"/>
      <c r="H6" s="8" t="e">
        <f>Autoevaluación!S68/SUM(Autoevaluación!S68:S71)</f>
        <v>#DIV/0!</v>
      </c>
      <c r="I6" s="8" t="e">
        <f>Autoevaluación!S69/SUM(Autoevaluación!S68:S71)</f>
        <v>#DIV/0!</v>
      </c>
      <c r="J6" s="8" t="e">
        <f>Autoevaluación!S70/SUM(Autoevaluación!S68:S71)</f>
        <v>#DIV/0!</v>
      </c>
      <c r="K6" s="8" t="e">
        <f>Autoevaluación!S71/SUM(Autoevaluación!S68:S71)</f>
        <v>#DIV/0!</v>
      </c>
      <c r="L6" s="326"/>
      <c r="M6" s="8" t="e">
        <f>Autoevaluación!T68/SUM(Autoevaluación!T68:T71)</f>
        <v>#DIV/0!</v>
      </c>
      <c r="N6" s="8" t="e">
        <f>Autoevaluación!T69/SUM(Autoevaluación!T68:T71)</f>
        <v>#DIV/0!</v>
      </c>
      <c r="O6" s="8" t="e">
        <f>Autoevaluación!T70/SUM(Autoevaluación!T68:T71)</f>
        <v>#DIV/0!</v>
      </c>
      <c r="P6" s="8" t="e">
        <f>Autoevaluación!T71/SUM(Autoevaluación!T68:T71)</f>
        <v>#DIV/0!</v>
      </c>
      <c r="Q6" s="56"/>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40" t="s">
        <v>131</v>
      </c>
      <c r="C7" s="39">
        <f>Autoevaluación!R74/SUM(Autoevaluación!R74:R77)</f>
        <v>0</v>
      </c>
      <c r="D7" s="8">
        <f>Autoevaluación!R75/SUM(Autoevaluación!R74:R77)</f>
        <v>0.5</v>
      </c>
      <c r="E7" s="8">
        <f>Autoevaluación!R76/SUM(Autoevaluación!R74:R77)</f>
        <v>0.5</v>
      </c>
      <c r="F7" s="8">
        <f>Autoevaluación!R77/SUM(Autoevaluación!R74:R77)</f>
        <v>0</v>
      </c>
      <c r="G7" s="319"/>
      <c r="H7" s="8" t="e">
        <f>Autoevaluación!S74/SUM(Autoevaluación!S74:S77)</f>
        <v>#DIV/0!</v>
      </c>
      <c r="I7" s="8" t="e">
        <f>Autoevaluación!S75/SUM(Autoevaluación!S74:S77)</f>
        <v>#DIV/0!</v>
      </c>
      <c r="J7" s="8" t="e">
        <f>Autoevaluación!S76/SUM(Autoevaluación!S74:S77)</f>
        <v>#DIV/0!</v>
      </c>
      <c r="K7" s="8" t="e">
        <f>Autoevaluación!S77/SUM(Autoevaluación!S74:S77)</f>
        <v>#DIV/0!</v>
      </c>
      <c r="L7" s="326"/>
      <c r="M7" s="8" t="e">
        <f>Autoevaluación!T74/SUM(Autoevaluación!T74:T77)</f>
        <v>#DIV/0!</v>
      </c>
      <c r="N7" s="8" t="e">
        <f>Autoevaluación!T75/SUM(Autoevaluación!T74:T77)</f>
        <v>#DIV/0!</v>
      </c>
      <c r="O7" s="8" t="e">
        <f>Autoevaluación!T76/SUM(Autoevaluación!T74:T77)</f>
        <v>#DIV/0!</v>
      </c>
      <c r="P7" s="8" t="e">
        <f>Autoevaluación!T77/SUM(Autoevaluación!T74:T77)</f>
        <v>#DIV/0!</v>
      </c>
      <c r="Q7" s="56"/>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41"/>
      <c r="C8" s="8"/>
      <c r="D8" s="8"/>
      <c r="E8" s="8"/>
      <c r="F8" s="8"/>
      <c r="G8" s="319"/>
      <c r="H8" s="8"/>
      <c r="I8" s="8"/>
      <c r="J8" s="8"/>
      <c r="K8" s="8"/>
      <c r="L8" s="326"/>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19"/>
      <c r="H9" s="8"/>
      <c r="I9" s="8"/>
      <c r="J9" s="8"/>
      <c r="K9" s="8"/>
      <c r="L9" s="326"/>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v>
      </c>
      <c r="D10" s="13">
        <f>AVERAGE(D4:D9)</f>
        <v>0.17499999999999999</v>
      </c>
      <c r="E10" s="13">
        <f>AVERAGE(E4:E9)</f>
        <v>0.82499999999999996</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27" t="s">
        <v>179</v>
      </c>
      <c r="C12" s="327"/>
      <c r="D12" s="327"/>
      <c r="E12" s="327"/>
      <c r="F12" s="327"/>
      <c r="G12" s="327"/>
      <c r="H12" s="327"/>
      <c r="I12" s="327"/>
      <c r="J12" s="327"/>
      <c r="K12" s="327"/>
      <c r="L12" s="327"/>
      <c r="M12" s="327"/>
      <c r="N12" s="327"/>
      <c r="O12" s="327"/>
      <c r="P12" s="327"/>
      <c r="Q12" s="327"/>
      <c r="R12" s="327"/>
      <c r="S12" s="327"/>
      <c r="T12" s="327"/>
      <c r="U12" s="32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30" t="s">
        <v>28</v>
      </c>
      <c r="C13" s="330"/>
      <c r="D13" s="330"/>
      <c r="E13" s="330"/>
      <c r="F13" s="330"/>
      <c r="G13" s="330"/>
      <c r="H13" s="330"/>
      <c r="I13" s="330"/>
      <c r="J13" s="330"/>
      <c r="K13" s="330"/>
      <c r="L13" s="330"/>
      <c r="M13" s="330"/>
      <c r="N13" s="330"/>
      <c r="O13" s="330"/>
      <c r="P13" s="330"/>
      <c r="Q13" s="330"/>
      <c r="R13" s="330"/>
      <c r="S13" s="330"/>
      <c r="T13" s="330"/>
      <c r="U13" s="330"/>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17"/>
      <c r="C14" s="317"/>
      <c r="D14" s="317"/>
      <c r="E14" s="317"/>
      <c r="F14" s="317"/>
      <c r="G14" s="317"/>
      <c r="H14" s="317"/>
      <c r="I14" s="317"/>
      <c r="J14" s="317"/>
      <c r="K14" s="317"/>
      <c r="L14" s="317"/>
      <c r="M14" s="317"/>
      <c r="N14" s="317"/>
      <c r="O14" s="317"/>
      <c r="P14" s="317"/>
      <c r="Q14" s="317"/>
      <c r="R14" s="317"/>
      <c r="S14" s="317"/>
      <c r="T14" s="317"/>
      <c r="U14" s="3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17"/>
      <c r="C15" s="317"/>
      <c r="D15" s="317"/>
      <c r="E15" s="317"/>
      <c r="F15" s="317"/>
      <c r="G15" s="317"/>
      <c r="H15" s="317"/>
      <c r="I15" s="317"/>
      <c r="J15" s="317"/>
      <c r="K15" s="317"/>
      <c r="L15" s="317"/>
      <c r="M15" s="317"/>
      <c r="N15" s="317"/>
      <c r="O15" s="317"/>
      <c r="P15" s="317"/>
      <c r="Q15" s="317"/>
      <c r="R15" s="317"/>
      <c r="S15" s="317"/>
      <c r="T15" s="317"/>
      <c r="U15" s="3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23" t="s">
        <v>123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2">
      <c r="B17" s="317" t="s">
        <v>399</v>
      </c>
      <c r="C17" s="317"/>
      <c r="D17" s="317"/>
      <c r="E17" s="317"/>
      <c r="F17" s="317"/>
      <c r="G17" s="317"/>
      <c r="H17" s="317"/>
      <c r="I17" s="317"/>
      <c r="J17" s="317"/>
      <c r="K17" s="317"/>
      <c r="L17" s="317"/>
      <c r="M17" s="317"/>
      <c r="N17" s="317"/>
      <c r="O17" s="317"/>
      <c r="P17" s="317"/>
      <c r="Q17" s="317"/>
      <c r="R17" s="317"/>
      <c r="S17" s="317"/>
      <c r="T17" s="317"/>
      <c r="U17" s="317"/>
    </row>
    <row r="18" spans="2:21" ht="60" customHeight="1" x14ac:dyDescent="0.2">
      <c r="B18" s="317" t="s">
        <v>400</v>
      </c>
      <c r="C18" s="317"/>
      <c r="D18" s="317"/>
      <c r="E18" s="317"/>
      <c r="F18" s="317"/>
      <c r="G18" s="317"/>
      <c r="H18" s="317"/>
      <c r="I18" s="317"/>
      <c r="J18" s="317"/>
      <c r="K18" s="317"/>
      <c r="L18" s="317"/>
      <c r="M18" s="317"/>
      <c r="N18" s="317"/>
      <c r="O18" s="317"/>
      <c r="P18" s="317"/>
      <c r="Q18" s="317"/>
      <c r="R18" s="317"/>
      <c r="S18" s="317"/>
      <c r="T18" s="317"/>
      <c r="U18" s="317"/>
    </row>
    <row r="19" spans="2:21" ht="60" customHeight="1" x14ac:dyDescent="0.2">
      <c r="B19" s="317" t="s">
        <v>401</v>
      </c>
      <c r="C19" s="317"/>
      <c r="D19" s="317"/>
      <c r="E19" s="317"/>
      <c r="F19" s="317"/>
      <c r="G19" s="317"/>
      <c r="H19" s="317"/>
      <c r="I19" s="317"/>
      <c r="J19" s="317"/>
      <c r="K19" s="317"/>
      <c r="L19" s="317"/>
      <c r="M19" s="317"/>
      <c r="N19" s="317"/>
      <c r="O19" s="317"/>
      <c r="P19" s="317"/>
      <c r="Q19" s="317"/>
      <c r="R19" s="317"/>
      <c r="S19" s="317"/>
      <c r="T19" s="317"/>
      <c r="U19" s="31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31" t="s">
        <v>180</v>
      </c>
      <c r="C21" s="331"/>
      <c r="D21" s="331"/>
      <c r="E21" s="331"/>
      <c r="F21" s="331"/>
      <c r="G21" s="331"/>
      <c r="H21" s="331"/>
      <c r="I21" s="331"/>
      <c r="J21" s="331"/>
      <c r="K21" s="331"/>
      <c r="L21" s="331"/>
      <c r="M21" s="331"/>
      <c r="N21" s="331"/>
      <c r="O21" s="331"/>
      <c r="P21" s="331"/>
      <c r="Q21" s="331"/>
      <c r="R21" s="331"/>
      <c r="S21" s="331"/>
      <c r="T21" s="331"/>
      <c r="U21" s="331"/>
    </row>
    <row r="22" spans="2:21" ht="24.95" customHeight="1" x14ac:dyDescent="0.2">
      <c r="B22" s="332" t="s">
        <v>28</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2">
      <c r="B23" s="317"/>
      <c r="C23" s="317"/>
      <c r="D23" s="317"/>
      <c r="E23" s="317"/>
      <c r="F23" s="317"/>
      <c r="G23" s="317"/>
      <c r="H23" s="317"/>
      <c r="I23" s="317"/>
      <c r="J23" s="317"/>
      <c r="K23" s="317"/>
      <c r="L23" s="317"/>
      <c r="M23" s="317"/>
      <c r="N23" s="317"/>
      <c r="O23" s="317"/>
      <c r="P23" s="317"/>
      <c r="Q23" s="317"/>
      <c r="R23" s="317"/>
      <c r="S23" s="317"/>
      <c r="T23" s="317"/>
      <c r="U23" s="317"/>
    </row>
    <row r="24" spans="2:21" ht="60" customHeight="1" x14ac:dyDescent="0.2">
      <c r="B24" s="317"/>
      <c r="C24" s="317"/>
      <c r="D24" s="317"/>
      <c r="E24" s="317"/>
      <c r="F24" s="317"/>
      <c r="G24" s="317"/>
      <c r="H24" s="317"/>
      <c r="I24" s="317"/>
      <c r="J24" s="317"/>
      <c r="K24" s="317"/>
      <c r="L24" s="317"/>
      <c r="M24" s="317"/>
      <c r="N24" s="317"/>
      <c r="O24" s="317"/>
      <c r="P24" s="317"/>
      <c r="Q24" s="317"/>
      <c r="R24" s="317"/>
      <c r="S24" s="317"/>
      <c r="T24" s="317"/>
      <c r="U24" s="317"/>
    </row>
    <row r="25" spans="2:21" s="15" customFormat="1" ht="24.95" customHeight="1" x14ac:dyDescent="0.25">
      <c r="B25" s="323" t="s">
        <v>123</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2">
      <c r="B26" s="317"/>
      <c r="C26" s="317"/>
      <c r="D26" s="317"/>
      <c r="E26" s="317"/>
      <c r="F26" s="317"/>
      <c r="G26" s="317"/>
      <c r="H26" s="317"/>
      <c r="I26" s="317"/>
      <c r="J26" s="317"/>
      <c r="K26" s="317"/>
      <c r="L26" s="317"/>
      <c r="M26" s="317"/>
      <c r="N26" s="317"/>
      <c r="O26" s="317"/>
      <c r="P26" s="317"/>
      <c r="Q26" s="317"/>
      <c r="R26" s="317"/>
      <c r="S26" s="317"/>
      <c r="T26" s="317"/>
      <c r="U26" s="317"/>
    </row>
    <row r="27" spans="2:21" ht="60" customHeight="1" x14ac:dyDescent="0.2">
      <c r="B27" s="317"/>
      <c r="C27" s="317"/>
      <c r="D27" s="317"/>
      <c r="E27" s="317"/>
      <c r="F27" s="317"/>
      <c r="G27" s="317"/>
      <c r="H27" s="317"/>
      <c r="I27" s="317"/>
      <c r="J27" s="317"/>
      <c r="K27" s="317"/>
      <c r="L27" s="317"/>
      <c r="M27" s="317"/>
      <c r="N27" s="317"/>
      <c r="O27" s="317"/>
      <c r="P27" s="317"/>
      <c r="Q27" s="317"/>
      <c r="R27" s="317"/>
      <c r="S27" s="317"/>
      <c r="T27" s="317"/>
      <c r="U27" s="317"/>
    </row>
    <row r="28" spans="2:21" ht="60" customHeight="1" x14ac:dyDescent="0.2">
      <c r="B28" s="317"/>
      <c r="C28" s="317"/>
      <c r="D28" s="317"/>
      <c r="E28" s="317"/>
      <c r="F28" s="317"/>
      <c r="G28" s="317"/>
      <c r="H28" s="317"/>
      <c r="I28" s="317"/>
      <c r="J28" s="317"/>
      <c r="K28" s="317"/>
      <c r="L28" s="317"/>
      <c r="M28" s="317"/>
      <c r="N28" s="317"/>
      <c r="O28" s="317"/>
      <c r="P28" s="317"/>
      <c r="Q28" s="317"/>
      <c r="R28" s="317"/>
      <c r="S28" s="317"/>
      <c r="T28" s="317"/>
      <c r="U28" s="317"/>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3" t="s">
        <v>181</v>
      </c>
      <c r="C30" s="333"/>
      <c r="D30" s="333"/>
      <c r="E30" s="333"/>
      <c r="F30" s="333"/>
      <c r="G30" s="333"/>
      <c r="H30" s="333"/>
      <c r="I30" s="333"/>
      <c r="J30" s="333"/>
      <c r="K30" s="333"/>
      <c r="L30" s="333"/>
      <c r="M30" s="333"/>
      <c r="N30" s="333"/>
      <c r="O30" s="333"/>
      <c r="P30" s="333"/>
      <c r="Q30" s="333"/>
      <c r="R30" s="333"/>
      <c r="S30" s="333"/>
      <c r="T30" s="333"/>
      <c r="U30" s="333"/>
    </row>
    <row r="31" spans="2:21" ht="24.95" customHeight="1" x14ac:dyDescent="0.2">
      <c r="B31" s="334" t="s">
        <v>28</v>
      </c>
      <c r="C31" s="335"/>
      <c r="D31" s="335"/>
      <c r="E31" s="335"/>
      <c r="F31" s="335"/>
      <c r="G31" s="335"/>
      <c r="H31" s="335"/>
      <c r="I31" s="335"/>
      <c r="J31" s="335"/>
      <c r="K31" s="335"/>
      <c r="L31" s="335"/>
      <c r="M31" s="335"/>
      <c r="N31" s="335"/>
      <c r="O31" s="335"/>
      <c r="P31" s="335"/>
      <c r="Q31" s="335"/>
      <c r="R31" s="335"/>
      <c r="S31" s="335"/>
      <c r="T31" s="335"/>
      <c r="U31" s="335"/>
    </row>
    <row r="32" spans="2:21" ht="60" customHeight="1" x14ac:dyDescent="0.2">
      <c r="B32" s="317"/>
      <c r="C32" s="317"/>
      <c r="D32" s="317"/>
      <c r="E32" s="317"/>
      <c r="F32" s="317"/>
      <c r="G32" s="317"/>
      <c r="H32" s="317"/>
      <c r="I32" s="317"/>
      <c r="J32" s="317"/>
      <c r="K32" s="317"/>
      <c r="L32" s="317"/>
      <c r="M32" s="317"/>
      <c r="N32" s="317"/>
      <c r="O32" s="317"/>
      <c r="P32" s="317"/>
      <c r="Q32" s="317"/>
      <c r="R32" s="317"/>
      <c r="S32" s="317"/>
      <c r="T32" s="317"/>
      <c r="U32" s="317"/>
    </row>
    <row r="33" spans="2:21" ht="60" customHeight="1" x14ac:dyDescent="0.2">
      <c r="B33" s="317"/>
      <c r="C33" s="317"/>
      <c r="D33" s="317"/>
      <c r="E33" s="317"/>
      <c r="F33" s="317"/>
      <c r="G33" s="317"/>
      <c r="H33" s="317"/>
      <c r="I33" s="317"/>
      <c r="J33" s="317"/>
      <c r="K33" s="317"/>
      <c r="L33" s="317"/>
      <c r="M33" s="317"/>
      <c r="N33" s="317"/>
      <c r="O33" s="317"/>
      <c r="P33" s="317"/>
      <c r="Q33" s="317"/>
      <c r="R33" s="317"/>
      <c r="S33" s="317"/>
      <c r="T33" s="317"/>
      <c r="U33" s="317"/>
    </row>
    <row r="34" spans="2:21" s="15" customFormat="1" ht="24.95" customHeight="1" x14ac:dyDescent="0.25">
      <c r="B34" s="323" t="s">
        <v>123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2">
      <c r="B35" s="317"/>
      <c r="C35" s="317"/>
      <c r="D35" s="317"/>
      <c r="E35" s="317"/>
      <c r="F35" s="317"/>
      <c r="G35" s="317"/>
      <c r="H35" s="317"/>
      <c r="I35" s="317"/>
      <c r="J35" s="317"/>
      <c r="K35" s="317"/>
      <c r="L35" s="317"/>
      <c r="M35" s="317"/>
      <c r="N35" s="317"/>
      <c r="O35" s="317"/>
      <c r="P35" s="317"/>
      <c r="Q35" s="317"/>
      <c r="R35" s="317"/>
      <c r="S35" s="317"/>
      <c r="T35" s="317"/>
      <c r="U35" s="317"/>
    </row>
    <row r="36" spans="2:21" ht="60" customHeight="1" x14ac:dyDescent="0.2">
      <c r="B36" s="317"/>
      <c r="C36" s="317"/>
      <c r="D36" s="317"/>
      <c r="E36" s="317"/>
      <c r="F36" s="317"/>
      <c r="G36" s="317"/>
      <c r="H36" s="317"/>
      <c r="I36" s="317"/>
      <c r="J36" s="317"/>
      <c r="K36" s="317"/>
      <c r="L36" s="317"/>
      <c r="M36" s="317"/>
      <c r="N36" s="317"/>
      <c r="O36" s="317"/>
      <c r="P36" s="317"/>
      <c r="Q36" s="317"/>
      <c r="R36" s="317"/>
      <c r="S36" s="317"/>
      <c r="T36" s="317"/>
      <c r="U36" s="317"/>
    </row>
    <row r="37" spans="2:21" ht="60" customHeight="1" x14ac:dyDescent="0.2">
      <c r="B37" s="317"/>
      <c r="C37" s="317"/>
      <c r="D37" s="317"/>
      <c r="E37" s="317"/>
      <c r="F37" s="317"/>
      <c r="G37" s="317"/>
      <c r="H37" s="317"/>
      <c r="I37" s="317"/>
      <c r="J37" s="317"/>
      <c r="K37" s="317"/>
      <c r="L37" s="317"/>
      <c r="M37" s="317"/>
      <c r="N37" s="317"/>
      <c r="O37" s="317"/>
      <c r="P37" s="317"/>
      <c r="Q37" s="317"/>
      <c r="R37" s="317"/>
      <c r="S37" s="317"/>
      <c r="T37" s="317"/>
      <c r="U37" s="317"/>
    </row>
    <row r="39" spans="2:21" x14ac:dyDescent="0.2">
      <c r="B39" s="329" t="s">
        <v>182</v>
      </c>
      <c r="C39" s="329"/>
      <c r="D39" s="329"/>
      <c r="E39" s="329"/>
      <c r="F39" s="329"/>
      <c r="G39" s="329"/>
      <c r="H39" s="329"/>
      <c r="I39" s="329"/>
      <c r="J39" s="329"/>
      <c r="K39" s="329"/>
      <c r="L39" s="329"/>
      <c r="M39" s="329"/>
      <c r="N39" s="329"/>
      <c r="O39" s="329"/>
      <c r="P39" s="329"/>
      <c r="Q39" s="329"/>
      <c r="R39" s="329"/>
      <c r="S39" s="329"/>
      <c r="T39" s="329"/>
      <c r="U39" s="329"/>
    </row>
    <row r="40" spans="2:21" ht="19.5" x14ac:dyDescent="0.2">
      <c r="B40" s="334" t="s">
        <v>28</v>
      </c>
      <c r="C40" s="335"/>
      <c r="D40" s="335"/>
      <c r="E40" s="335"/>
      <c r="F40" s="335"/>
      <c r="G40" s="335"/>
      <c r="H40" s="335"/>
      <c r="I40" s="335"/>
      <c r="J40" s="335"/>
      <c r="K40" s="335"/>
      <c r="L40" s="335"/>
      <c r="M40" s="335"/>
      <c r="N40" s="335"/>
      <c r="O40" s="335"/>
      <c r="P40" s="335"/>
      <c r="Q40" s="335"/>
      <c r="R40" s="335"/>
      <c r="S40" s="335"/>
      <c r="T40" s="335"/>
      <c r="U40" s="335"/>
    </row>
    <row r="41" spans="2:21" ht="51.75" customHeight="1" x14ac:dyDescent="0.2">
      <c r="B41" s="317"/>
      <c r="C41" s="317"/>
      <c r="D41" s="317"/>
      <c r="E41" s="317"/>
      <c r="F41" s="317"/>
      <c r="G41" s="317"/>
      <c r="H41" s="317"/>
      <c r="I41" s="317"/>
      <c r="J41" s="317"/>
      <c r="K41" s="317"/>
      <c r="L41" s="317"/>
      <c r="M41" s="317"/>
      <c r="N41" s="317"/>
      <c r="O41" s="317"/>
      <c r="P41" s="317"/>
      <c r="Q41" s="317"/>
      <c r="R41" s="317"/>
      <c r="S41" s="317"/>
      <c r="T41" s="317"/>
      <c r="U41" s="317"/>
    </row>
    <row r="42" spans="2:21" ht="50.25" customHeight="1" x14ac:dyDescent="0.2">
      <c r="B42" s="317"/>
      <c r="C42" s="317"/>
      <c r="D42" s="317"/>
      <c r="E42" s="317"/>
      <c r="F42" s="317"/>
      <c r="G42" s="317"/>
      <c r="H42" s="317"/>
      <c r="I42" s="317"/>
      <c r="J42" s="317"/>
      <c r="K42" s="317"/>
      <c r="L42" s="317"/>
      <c r="M42" s="317"/>
      <c r="N42" s="317"/>
      <c r="O42" s="317"/>
      <c r="P42" s="317"/>
      <c r="Q42" s="317"/>
      <c r="R42" s="317"/>
      <c r="S42" s="317"/>
      <c r="T42" s="317"/>
      <c r="U42" s="317"/>
    </row>
    <row r="43" spans="2:21" ht="19.5" x14ac:dyDescent="0.2">
      <c r="B43" s="323" t="s">
        <v>123</v>
      </c>
      <c r="C43" s="323"/>
      <c r="D43" s="323"/>
      <c r="E43" s="323"/>
      <c r="F43" s="323"/>
      <c r="G43" s="323"/>
      <c r="H43" s="323"/>
      <c r="I43" s="323"/>
      <c r="J43" s="323"/>
      <c r="K43" s="323"/>
      <c r="L43" s="323"/>
      <c r="M43" s="323"/>
      <c r="N43" s="323"/>
      <c r="O43" s="323"/>
      <c r="P43" s="323"/>
      <c r="Q43" s="323"/>
      <c r="R43" s="323"/>
      <c r="S43" s="323"/>
      <c r="T43" s="323"/>
      <c r="U43" s="323"/>
    </row>
    <row r="44" spans="2:21" ht="69.75" customHeight="1" x14ac:dyDescent="0.2">
      <c r="B44" s="317"/>
      <c r="C44" s="317"/>
      <c r="D44" s="317"/>
      <c r="E44" s="317"/>
      <c r="F44" s="317"/>
      <c r="G44" s="317"/>
      <c r="H44" s="317"/>
      <c r="I44" s="317"/>
      <c r="J44" s="317"/>
      <c r="K44" s="317"/>
      <c r="L44" s="317"/>
      <c r="M44" s="317"/>
      <c r="N44" s="317"/>
      <c r="O44" s="317"/>
      <c r="P44" s="317"/>
      <c r="Q44" s="317"/>
      <c r="R44" s="317"/>
      <c r="S44" s="317"/>
      <c r="T44" s="317"/>
      <c r="U44" s="317"/>
    </row>
    <row r="45" spans="2:21" ht="60" customHeight="1" x14ac:dyDescent="0.2">
      <c r="B45" s="317"/>
      <c r="C45" s="317"/>
      <c r="D45" s="317"/>
      <c r="E45" s="317"/>
      <c r="F45" s="317"/>
      <c r="G45" s="317"/>
      <c r="H45" s="317"/>
      <c r="I45" s="317"/>
      <c r="J45" s="317"/>
      <c r="K45" s="317"/>
      <c r="L45" s="317"/>
      <c r="M45" s="317"/>
      <c r="N45" s="317"/>
      <c r="O45" s="317"/>
      <c r="P45" s="317"/>
      <c r="Q45" s="317"/>
      <c r="R45" s="317"/>
      <c r="S45" s="317"/>
      <c r="T45" s="317"/>
      <c r="U45" s="317"/>
    </row>
    <row r="46" spans="2:21" ht="59.25" customHeight="1" x14ac:dyDescent="0.2">
      <c r="B46" s="317"/>
      <c r="C46" s="317"/>
      <c r="D46" s="317"/>
      <c r="E46" s="317"/>
      <c r="F46" s="317"/>
      <c r="G46" s="317"/>
      <c r="H46" s="317"/>
      <c r="I46" s="317"/>
      <c r="J46" s="317"/>
      <c r="K46" s="317"/>
      <c r="L46" s="317"/>
      <c r="M46" s="317"/>
      <c r="N46" s="317"/>
      <c r="O46" s="317"/>
      <c r="P46" s="317"/>
      <c r="Q46" s="317"/>
      <c r="R46" s="317"/>
      <c r="S46" s="317"/>
      <c r="T46" s="317"/>
      <c r="U46" s="317"/>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A11" zoomScale="70" zoomScaleNormal="70" workbookViewId="0">
      <selection activeCell="B19" sqref="B19:U19"/>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20" t="s">
        <v>137</v>
      </c>
      <c r="C2" s="327" t="s">
        <v>179</v>
      </c>
      <c r="D2" s="327"/>
      <c r="E2" s="327"/>
      <c r="F2" s="327"/>
      <c r="G2" s="2"/>
      <c r="H2" s="328" t="s">
        <v>180</v>
      </c>
      <c r="I2" s="328"/>
      <c r="J2" s="328"/>
      <c r="K2" s="328"/>
      <c r="L2" s="3"/>
      <c r="M2" s="322" t="s">
        <v>181</v>
      </c>
      <c r="N2" s="322"/>
      <c r="O2" s="322"/>
      <c r="P2" s="322"/>
      <c r="Q2" s="58"/>
      <c r="R2" s="329" t="s">
        <v>182</v>
      </c>
      <c r="S2" s="329"/>
      <c r="T2" s="329"/>
      <c r="U2" s="329"/>
      <c r="V2" s="324"/>
      <c r="W2" s="17"/>
      <c r="X2" s="17"/>
      <c r="Y2" s="17"/>
      <c r="Z2" s="17"/>
      <c r="AA2" s="17"/>
      <c r="AB2" s="17"/>
      <c r="AC2" s="17"/>
      <c r="AD2" s="17"/>
      <c r="AE2" s="17"/>
      <c r="AF2" s="17"/>
      <c r="AG2" s="17"/>
      <c r="AH2" s="17"/>
      <c r="AI2" s="17"/>
      <c r="AJ2" s="17"/>
      <c r="AK2" s="17"/>
      <c r="AL2" s="17"/>
      <c r="AM2" s="17"/>
      <c r="AN2" s="17"/>
    </row>
    <row r="3" spans="2:40" ht="24.75" customHeight="1" thickBot="1" x14ac:dyDescent="0.25">
      <c r="B3" s="321"/>
      <c r="C3" s="4">
        <v>1</v>
      </c>
      <c r="D3" s="4">
        <v>2</v>
      </c>
      <c r="E3" s="5">
        <v>3</v>
      </c>
      <c r="F3" s="6">
        <v>4</v>
      </c>
      <c r="G3" s="318"/>
      <c r="H3" s="4">
        <v>1</v>
      </c>
      <c r="I3" s="4">
        <v>2</v>
      </c>
      <c r="J3" s="5">
        <v>3</v>
      </c>
      <c r="K3" s="6">
        <v>4</v>
      </c>
      <c r="L3" s="325"/>
      <c r="M3" s="4">
        <v>1</v>
      </c>
      <c r="N3" s="4">
        <v>2</v>
      </c>
      <c r="O3" s="5">
        <v>3</v>
      </c>
      <c r="P3" s="6">
        <v>4</v>
      </c>
      <c r="Q3" s="59"/>
      <c r="R3" s="4">
        <v>1</v>
      </c>
      <c r="S3" s="4">
        <v>2</v>
      </c>
      <c r="T3" s="5">
        <v>3</v>
      </c>
      <c r="U3" s="6">
        <v>4</v>
      </c>
      <c r="V3" s="324"/>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0" t="s">
        <v>133</v>
      </c>
      <c r="C4" s="39">
        <f>Autoevaluación!R84/SUM(Autoevaluación!R84:R87)</f>
        <v>0</v>
      </c>
      <c r="D4" s="8">
        <f>Autoevaluación!R85/SUM(Autoevaluación!R84:R87)</f>
        <v>0</v>
      </c>
      <c r="E4" s="8">
        <f>Autoevaluación!R86/SUM(Autoevaluación!R84:R87)</f>
        <v>1</v>
      </c>
      <c r="F4" s="8">
        <f>Autoevaluación!R87/SUM(Autoevaluación!R84:R87)</f>
        <v>0</v>
      </c>
      <c r="G4" s="319"/>
      <c r="H4" s="19" t="e">
        <f>Autoevaluación!S84/SUM(Autoevaluación!S84:S87)</f>
        <v>#DIV/0!</v>
      </c>
      <c r="I4" s="8" t="e">
        <f>Autoevaluación!S85/SUM(Autoevaluación!S84:S87)</f>
        <v>#DIV/0!</v>
      </c>
      <c r="J4" s="8" t="e">
        <f>Autoevaluación!S86/SUM(Autoevaluación!S84:S87)</f>
        <v>#DIV/0!</v>
      </c>
      <c r="K4" s="8" t="e">
        <f>Autoevaluación!S87/SUM(Autoevaluación!S84:S87)</f>
        <v>#DIV/0!</v>
      </c>
      <c r="L4" s="326"/>
      <c r="M4" s="8" t="e">
        <f>Autoevaluación!T84/SUM(Autoevaluación!T84:T87)</f>
        <v>#DIV/0!</v>
      </c>
      <c r="N4" s="8" t="e">
        <f>Autoevaluación!T85/SUM(Autoevaluación!T84:T87)</f>
        <v>#DIV/0!</v>
      </c>
      <c r="O4" s="8" t="e">
        <f>Autoevaluación!T86/SUM(Autoevaluación!T84:T87)</f>
        <v>#DIV/0!</v>
      </c>
      <c r="P4" s="8" t="e">
        <f>Autoevaluación!T87/SUM(Autoevaluación!T84:T87)</f>
        <v>#DIV/0!</v>
      </c>
      <c r="Q4" s="56"/>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42" t="s">
        <v>134</v>
      </c>
      <c r="C5" s="39">
        <f>Autoevaluación!R89/SUM(Autoevaluación!R89:R92)</f>
        <v>0.2857142857142857</v>
      </c>
      <c r="D5" s="8">
        <f>Autoevaluación!R90/SUM(Autoevaluación!R89:R92)</f>
        <v>0.5714285714285714</v>
      </c>
      <c r="E5" s="8">
        <f>Autoevaluación!R91/SUM(Autoevaluación!R89:R92)</f>
        <v>0.14285714285714285</v>
      </c>
      <c r="F5" s="8">
        <f>Autoevaluación!R92/SUM(Autoevaluación!R89:R92)</f>
        <v>0</v>
      </c>
      <c r="G5" s="319"/>
      <c r="H5" s="19" t="e">
        <f>Autoevaluación!S89/SUM(Autoevaluación!S89:S92)</f>
        <v>#DIV/0!</v>
      </c>
      <c r="I5" s="8" t="e">
        <f>Autoevaluación!S90/SUM(Autoevaluación!S89:S92)</f>
        <v>#DIV/0!</v>
      </c>
      <c r="J5" s="8" t="e">
        <f>Autoevaluación!S91/SUM(Autoevaluación!S89:Q92Q13:V16)</f>
        <v>#NAME?</v>
      </c>
      <c r="K5" s="8" t="e">
        <f>Autoevaluación!S92/SUM(Autoevaluación!S89:S92)</f>
        <v>#DIV/0!</v>
      </c>
      <c r="L5" s="326"/>
      <c r="M5" s="8" t="e">
        <f>Autoevaluación!T89/SUM(Autoevaluación!T89:T92)</f>
        <v>#DIV/0!</v>
      </c>
      <c r="N5" s="8" t="e">
        <f>Autoevaluación!T90/SUM(Autoevaluación!T89:T92)</f>
        <v>#DIV/0!</v>
      </c>
      <c r="O5" s="8" t="e">
        <f>Autoevaluación!T91/SUM(Autoevaluación!T89:T92)</f>
        <v>#DIV/0!</v>
      </c>
      <c r="P5" s="8" t="e">
        <f>Autoevaluación!T92/SUM(Autoevaluación!T89:T92)</f>
        <v>#DIV/0!</v>
      </c>
      <c r="Q5" s="56"/>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2" t="s">
        <v>32</v>
      </c>
      <c r="C6" s="39">
        <f>Autoevaluación!R98/SUM(Autoevaluación!R98:R101)</f>
        <v>0</v>
      </c>
      <c r="D6" s="8">
        <f>Autoevaluación!R99/SUM(Autoevaluación!R98:R101)</f>
        <v>0.5</v>
      </c>
      <c r="E6" s="8">
        <f>Autoevaluación!R100/SUM(Autoevaluación!R98:R101)</f>
        <v>0.5</v>
      </c>
      <c r="F6" s="8">
        <f>Autoevaluación!R101/SUM(Autoevaluación!R98:R101)</f>
        <v>0</v>
      </c>
      <c r="G6" s="319"/>
      <c r="H6" s="19" t="e">
        <f>Autoevaluación!S98/SUM(Autoevaluación!S98:S101)</f>
        <v>#DIV/0!</v>
      </c>
      <c r="I6" s="8" t="e">
        <f>Autoevaluación!S99/SUM(Autoevaluación!S98:S101)</f>
        <v>#DIV/0!</v>
      </c>
      <c r="J6" s="8" t="e">
        <f>Autoevaluación!S100/SUM(Autoevaluación!S98:S101)</f>
        <v>#DIV/0!</v>
      </c>
      <c r="K6" s="8" t="e">
        <f>Autoevaluación!S10/SUM(Autoevaluación!S98:S101)</f>
        <v>#DIV/0!</v>
      </c>
      <c r="L6" s="326"/>
      <c r="M6" s="8" t="e">
        <f>Autoevaluación!T98/SUM(Autoevaluación!T98:T101)</f>
        <v>#DIV/0!</v>
      </c>
      <c r="N6" s="8" t="e">
        <f>Autoevaluación!T99/SUM(Autoevaluación!T98:T101)</f>
        <v>#DIV/0!</v>
      </c>
      <c r="O6" s="8" t="e">
        <f>Autoevaluación!T100/SUM(Autoevaluación!T98:T101)</f>
        <v>#DIV/0!</v>
      </c>
      <c r="P6" s="8" t="e">
        <f>Autoevaluación!T101/SUM(Autoevaluación!T98:T101)</f>
        <v>#DIV/0!</v>
      </c>
      <c r="Q6" s="56"/>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0" t="s">
        <v>135</v>
      </c>
      <c r="C7" s="39">
        <f>Autoevaluación!R102/SUM(Autoevaluación!R102:R105)</f>
        <v>0.2</v>
      </c>
      <c r="D7" s="8">
        <f>Autoevaluación!R103/SUM(Autoevaluación!R102:R105)</f>
        <v>0.2</v>
      </c>
      <c r="E7" s="8">
        <f>Autoevaluación!R104/SUM(Autoevaluación!R102:R105)</f>
        <v>0.6</v>
      </c>
      <c r="F7" s="8">
        <f>Autoevaluación!R105/SUM(Autoevaluación!R102:R105)</f>
        <v>0</v>
      </c>
      <c r="G7" s="319"/>
      <c r="H7" s="19" t="e">
        <f>Autoevaluación!S102/SUM(Autoevaluación!S102:S105)</f>
        <v>#DIV/0!</v>
      </c>
      <c r="I7" s="8" t="e">
        <f>Autoevaluación!S103/SUM(Autoevaluación!S102:S105)</f>
        <v>#DIV/0!</v>
      </c>
      <c r="J7" s="8" t="e">
        <f>Autoevaluación!S104/SUM(Autoevaluación!S102:S105)</f>
        <v>#DIV/0!</v>
      </c>
      <c r="K7" s="8" t="e">
        <f>Autoevaluación!S105/SUM(Autoevaluación!S102:S105)</f>
        <v>#DIV/0!</v>
      </c>
      <c r="L7" s="326"/>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56"/>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40" t="s">
        <v>136</v>
      </c>
      <c r="C8" s="39">
        <f>Autoevaluación!R114/SUM(Autoevaluación!R114:R117)</f>
        <v>0</v>
      </c>
      <c r="D8" s="8">
        <f>Autoevaluación!R115/SUM(Autoevaluación!R114:R117)</f>
        <v>0</v>
      </c>
      <c r="E8" s="8">
        <f>Autoevaluación!R116/SUM(Autoevaluación!R114:R117)</f>
        <v>0.75</v>
      </c>
      <c r="F8" s="8">
        <f>Autoevaluación!R117/SUM(Autoevaluación!R114:R117)</f>
        <v>0.25</v>
      </c>
      <c r="G8" s="319"/>
      <c r="H8" s="19" t="e">
        <f>Autoevaluación!S114/SUM(Autoevaluación!S114:S117)</f>
        <v>#DIV/0!</v>
      </c>
      <c r="I8" s="8" t="e">
        <f>Autoevaluación!S115/SUM(Autoevaluación!S114:S117)</f>
        <v>#DIV/0!</v>
      </c>
      <c r="J8" s="8" t="e">
        <f>Autoevaluación!S116/SUM(Autoevaluación!S114:S117)</f>
        <v>#DIV/0!</v>
      </c>
      <c r="K8" s="8" t="e">
        <f>Autoevaluación!S117/SUM(Autoevaluación!S114:S117)</f>
        <v>#DIV/0!</v>
      </c>
      <c r="L8" s="326"/>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56"/>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41"/>
      <c r="C9" s="8"/>
      <c r="D9" s="8"/>
      <c r="E9" s="8"/>
      <c r="F9" s="8"/>
      <c r="G9" s="319"/>
      <c r="H9" s="8"/>
      <c r="I9" s="8"/>
      <c r="J9" s="8"/>
      <c r="K9" s="8"/>
      <c r="L9" s="326"/>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9.7142857142857142E-2</v>
      </c>
      <c r="D10" s="13">
        <f>AVERAGE(D4:D9)</f>
        <v>0.25428571428571428</v>
      </c>
      <c r="E10" s="13">
        <f>AVERAGE(E4:E9)</f>
        <v>0.59857142857142853</v>
      </c>
      <c r="F10" s="13">
        <f>AVERAGE(F4:F9)</f>
        <v>0.05</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7" t="s">
        <v>179</v>
      </c>
      <c r="C12" s="327"/>
      <c r="D12" s="327"/>
      <c r="E12" s="327"/>
      <c r="F12" s="327"/>
      <c r="G12" s="327"/>
      <c r="H12" s="327"/>
      <c r="I12" s="327"/>
      <c r="J12" s="327"/>
      <c r="K12" s="327"/>
      <c r="L12" s="327"/>
      <c r="M12" s="327"/>
      <c r="N12" s="327"/>
      <c r="O12" s="327"/>
      <c r="P12" s="327"/>
      <c r="Q12" s="327"/>
      <c r="R12" s="327"/>
      <c r="S12" s="327"/>
      <c r="T12" s="327"/>
      <c r="U12" s="327"/>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0" t="s">
        <v>28</v>
      </c>
      <c r="C13" s="330"/>
      <c r="D13" s="330"/>
      <c r="E13" s="330"/>
      <c r="F13" s="330"/>
      <c r="G13" s="330"/>
      <c r="H13" s="330"/>
      <c r="I13" s="330"/>
      <c r="J13" s="330"/>
      <c r="K13" s="330"/>
      <c r="L13" s="330"/>
      <c r="M13" s="330"/>
      <c r="N13" s="330"/>
      <c r="O13" s="330"/>
      <c r="P13" s="330"/>
      <c r="Q13" s="330"/>
      <c r="R13" s="330"/>
      <c r="S13" s="330"/>
      <c r="T13" s="330"/>
      <c r="U13" s="33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3" t="s">
        <v>364</v>
      </c>
      <c r="C14" s="303"/>
      <c r="D14" s="303"/>
      <c r="E14" s="303"/>
      <c r="F14" s="303"/>
      <c r="G14" s="303"/>
      <c r="H14" s="303"/>
      <c r="I14" s="303"/>
      <c r="J14" s="303"/>
      <c r="K14" s="303"/>
      <c r="L14" s="303"/>
      <c r="M14" s="303"/>
      <c r="N14" s="303"/>
      <c r="O14" s="303"/>
      <c r="P14" s="303"/>
      <c r="Q14" s="303"/>
      <c r="R14" s="303"/>
      <c r="S14" s="303"/>
      <c r="T14" s="303"/>
      <c r="U14" s="30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3" t="s">
        <v>404</v>
      </c>
      <c r="C15" s="303"/>
      <c r="D15" s="303"/>
      <c r="E15" s="303"/>
      <c r="F15" s="303"/>
      <c r="G15" s="303"/>
      <c r="H15" s="303"/>
      <c r="I15" s="303"/>
      <c r="J15" s="303"/>
      <c r="K15" s="303"/>
      <c r="L15" s="303"/>
      <c r="M15" s="303"/>
      <c r="N15" s="303"/>
      <c r="O15" s="303"/>
      <c r="P15" s="303"/>
      <c r="Q15" s="303"/>
      <c r="R15" s="303"/>
      <c r="S15" s="303"/>
      <c r="T15" s="303"/>
      <c r="U15" s="30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3" t="s">
        <v>123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2">
      <c r="B17" s="303" t="s">
        <v>405</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t="s">
        <v>406</v>
      </c>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t="s">
        <v>407</v>
      </c>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31" t="s">
        <v>180</v>
      </c>
      <c r="C21" s="331"/>
      <c r="D21" s="331"/>
      <c r="E21" s="331"/>
      <c r="F21" s="331"/>
      <c r="G21" s="331"/>
      <c r="H21" s="331"/>
      <c r="I21" s="331"/>
      <c r="J21" s="331"/>
      <c r="K21" s="331"/>
      <c r="L21" s="331"/>
      <c r="M21" s="331"/>
      <c r="N21" s="331"/>
      <c r="O21" s="331"/>
      <c r="P21" s="331"/>
      <c r="Q21" s="331"/>
      <c r="R21" s="331"/>
      <c r="S21" s="331"/>
      <c r="T21" s="331"/>
      <c r="U21" s="331"/>
    </row>
    <row r="22" spans="2:21" ht="24.95" customHeight="1" x14ac:dyDescent="0.2">
      <c r="B22" s="334" t="s">
        <v>28</v>
      </c>
      <c r="C22" s="335"/>
      <c r="D22" s="335"/>
      <c r="E22" s="335"/>
      <c r="F22" s="335"/>
      <c r="G22" s="335"/>
      <c r="H22" s="335"/>
      <c r="I22" s="335"/>
      <c r="J22" s="335"/>
      <c r="K22" s="335"/>
      <c r="L22" s="335"/>
      <c r="M22" s="335"/>
      <c r="N22" s="335"/>
      <c r="O22" s="335"/>
      <c r="P22" s="335"/>
      <c r="Q22" s="335"/>
      <c r="R22" s="335"/>
      <c r="S22" s="335"/>
      <c r="T22" s="335"/>
      <c r="U22" s="335"/>
    </row>
    <row r="23" spans="2:21" ht="60" customHeight="1" x14ac:dyDescent="0.2">
      <c r="B23" s="303"/>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c r="C24" s="303"/>
      <c r="D24" s="303"/>
      <c r="E24" s="303"/>
      <c r="F24" s="303"/>
      <c r="G24" s="303"/>
      <c r="H24" s="303"/>
      <c r="I24" s="303"/>
      <c r="J24" s="303"/>
      <c r="K24" s="303"/>
      <c r="L24" s="303"/>
      <c r="M24" s="303"/>
      <c r="N24" s="303"/>
      <c r="O24" s="303"/>
      <c r="P24" s="303"/>
      <c r="Q24" s="303"/>
      <c r="R24" s="303"/>
      <c r="S24" s="303"/>
      <c r="T24" s="303"/>
      <c r="U24" s="303"/>
    </row>
    <row r="25" spans="2:21" s="15" customFormat="1" ht="24.95" customHeight="1" x14ac:dyDescent="0.25">
      <c r="B25" s="323" t="s">
        <v>123</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2">
      <c r="B26" s="303"/>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3" t="s">
        <v>181</v>
      </c>
      <c r="C30" s="333"/>
      <c r="D30" s="333"/>
      <c r="E30" s="333"/>
      <c r="F30" s="333"/>
      <c r="G30" s="333"/>
      <c r="H30" s="333"/>
      <c r="I30" s="333"/>
      <c r="J30" s="333"/>
      <c r="K30" s="333"/>
      <c r="L30" s="333"/>
      <c r="M30" s="333"/>
      <c r="N30" s="333"/>
      <c r="O30" s="333"/>
      <c r="P30" s="333"/>
      <c r="Q30" s="333"/>
      <c r="R30" s="333"/>
      <c r="S30" s="333"/>
      <c r="T30" s="333"/>
      <c r="U30" s="333"/>
    </row>
    <row r="31" spans="2:21" ht="24.95" customHeight="1" x14ac:dyDescent="0.2">
      <c r="B31" s="332" t="s">
        <v>28</v>
      </c>
      <c r="C31" s="332"/>
      <c r="D31" s="332"/>
      <c r="E31" s="332"/>
      <c r="F31" s="332"/>
      <c r="G31" s="332"/>
      <c r="H31" s="332"/>
      <c r="I31" s="332"/>
      <c r="J31" s="332"/>
      <c r="K31" s="332"/>
      <c r="L31" s="332"/>
      <c r="M31" s="332"/>
      <c r="N31" s="332"/>
      <c r="O31" s="332"/>
      <c r="P31" s="332"/>
      <c r="Q31" s="332"/>
      <c r="R31" s="332"/>
      <c r="S31" s="332"/>
      <c r="T31" s="332"/>
      <c r="U31" s="332"/>
    </row>
    <row r="32" spans="2:21" ht="60" customHeight="1" x14ac:dyDescent="0.2">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5" customFormat="1" ht="24.95" customHeight="1" x14ac:dyDescent="0.25">
      <c r="B34" s="323" t="s">
        <v>123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2">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39" spans="2:21" x14ac:dyDescent="0.2">
      <c r="B39" s="329" t="s">
        <v>182</v>
      </c>
      <c r="C39" s="329"/>
      <c r="D39" s="329"/>
      <c r="E39" s="329"/>
      <c r="F39" s="329"/>
      <c r="G39" s="329"/>
      <c r="H39" s="329"/>
      <c r="I39" s="329"/>
      <c r="J39" s="329"/>
      <c r="K39" s="329"/>
      <c r="L39" s="329"/>
      <c r="M39" s="329"/>
      <c r="N39" s="329"/>
      <c r="O39" s="329"/>
      <c r="P39" s="329"/>
      <c r="Q39" s="329"/>
      <c r="R39" s="329"/>
      <c r="S39" s="329"/>
      <c r="T39" s="329"/>
      <c r="U39" s="329"/>
    </row>
    <row r="40" spans="2:21" ht="19.5" x14ac:dyDescent="0.2">
      <c r="B40" s="332" t="s">
        <v>28</v>
      </c>
      <c r="C40" s="332"/>
      <c r="D40" s="332"/>
      <c r="E40" s="332"/>
      <c r="F40" s="332"/>
      <c r="G40" s="332"/>
      <c r="H40" s="332"/>
      <c r="I40" s="332"/>
      <c r="J40" s="332"/>
      <c r="K40" s="332"/>
      <c r="L40" s="332"/>
      <c r="M40" s="332"/>
      <c r="N40" s="332"/>
      <c r="O40" s="332"/>
      <c r="P40" s="332"/>
      <c r="Q40" s="332"/>
      <c r="R40" s="332"/>
      <c r="S40" s="332"/>
      <c r="T40" s="332"/>
      <c r="U40" s="332"/>
    </row>
    <row r="41" spans="2:21" ht="50.25" customHeight="1" x14ac:dyDescent="0.2">
      <c r="B41" s="303"/>
      <c r="C41" s="303"/>
      <c r="D41" s="303"/>
      <c r="E41" s="303"/>
      <c r="F41" s="303"/>
      <c r="G41" s="303"/>
      <c r="H41" s="303"/>
      <c r="I41" s="303"/>
      <c r="J41" s="303"/>
      <c r="K41" s="303"/>
      <c r="L41" s="303"/>
      <c r="M41" s="303"/>
      <c r="N41" s="303"/>
      <c r="O41" s="303"/>
      <c r="P41" s="303"/>
      <c r="Q41" s="303"/>
      <c r="R41" s="303"/>
      <c r="S41" s="303"/>
      <c r="T41" s="303"/>
      <c r="U41" s="303"/>
    </row>
    <row r="42" spans="2:21" ht="51.75"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2">
      <c r="B43" s="323" t="s">
        <v>123</v>
      </c>
      <c r="C43" s="323"/>
      <c r="D43" s="323"/>
      <c r="E43" s="323"/>
      <c r="F43" s="323"/>
      <c r="G43" s="323"/>
      <c r="H43" s="323"/>
      <c r="I43" s="323"/>
      <c r="J43" s="323"/>
      <c r="K43" s="323"/>
      <c r="L43" s="323"/>
      <c r="M43" s="323"/>
      <c r="N43" s="323"/>
      <c r="O43" s="323"/>
      <c r="P43" s="323"/>
      <c r="Q43" s="323"/>
      <c r="R43" s="323"/>
      <c r="S43" s="323"/>
      <c r="T43" s="323"/>
      <c r="U43" s="323"/>
    </row>
    <row r="44" spans="2:21" ht="45" customHeight="1" x14ac:dyDescent="0.2">
      <c r="B44" s="303"/>
      <c r="C44" s="303"/>
      <c r="D44" s="303"/>
      <c r="E44" s="303"/>
      <c r="F44" s="303"/>
      <c r="G44" s="303"/>
      <c r="H44" s="303"/>
      <c r="I44" s="303"/>
      <c r="J44" s="303"/>
      <c r="K44" s="303"/>
      <c r="L44" s="303"/>
      <c r="M44" s="303"/>
      <c r="N44" s="303"/>
      <c r="O44" s="303"/>
      <c r="P44" s="303"/>
      <c r="Q44" s="303"/>
      <c r="R44" s="303"/>
      <c r="S44" s="303"/>
      <c r="T44" s="303"/>
      <c r="U44" s="303"/>
    </row>
    <row r="45" spans="2:21" ht="52.5"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55.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A9" zoomScale="70" zoomScaleNormal="70" workbookViewId="0">
      <selection activeCell="B17" sqref="B17:U19"/>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20" t="s">
        <v>24</v>
      </c>
      <c r="C2" s="327" t="s">
        <v>179</v>
      </c>
      <c r="D2" s="327"/>
      <c r="E2" s="327"/>
      <c r="F2" s="327"/>
      <c r="G2" s="2"/>
      <c r="H2" s="328" t="s">
        <v>180</v>
      </c>
      <c r="I2" s="328"/>
      <c r="J2" s="328"/>
      <c r="K2" s="328"/>
      <c r="L2" s="3"/>
      <c r="M2" s="322" t="s">
        <v>181</v>
      </c>
      <c r="N2" s="322"/>
      <c r="O2" s="322"/>
      <c r="P2" s="322"/>
      <c r="Q2" s="58"/>
      <c r="R2" s="329" t="s">
        <v>182</v>
      </c>
      <c r="S2" s="329"/>
      <c r="T2" s="329"/>
      <c r="U2" s="329"/>
      <c r="V2" s="324"/>
      <c r="W2" s="17"/>
      <c r="X2" s="17"/>
      <c r="Y2" s="17"/>
      <c r="Z2" s="17"/>
      <c r="AA2" s="17"/>
      <c r="AB2" s="17"/>
      <c r="AC2" s="17"/>
      <c r="AD2" s="17"/>
      <c r="AE2" s="17"/>
      <c r="AF2" s="17"/>
      <c r="AG2" s="17"/>
      <c r="AH2" s="17"/>
      <c r="AI2" s="17"/>
      <c r="AJ2" s="17"/>
      <c r="AK2" s="17"/>
      <c r="AL2" s="17"/>
      <c r="AM2" s="17"/>
      <c r="AN2" s="17"/>
    </row>
    <row r="3" spans="2:40" ht="24.75" customHeight="1" thickBot="1" x14ac:dyDescent="0.25">
      <c r="B3" s="321"/>
      <c r="C3" s="4">
        <v>1</v>
      </c>
      <c r="D3" s="4">
        <v>2</v>
      </c>
      <c r="E3" s="5">
        <v>3</v>
      </c>
      <c r="F3" s="6">
        <v>4</v>
      </c>
      <c r="G3" s="318"/>
      <c r="H3" s="4">
        <v>1</v>
      </c>
      <c r="I3" s="4">
        <v>2</v>
      </c>
      <c r="J3" s="5">
        <v>3</v>
      </c>
      <c r="K3" s="6">
        <v>4</v>
      </c>
      <c r="L3" s="325"/>
      <c r="M3" s="4">
        <v>1</v>
      </c>
      <c r="N3" s="4">
        <v>2</v>
      </c>
      <c r="O3" s="5">
        <v>3</v>
      </c>
      <c r="P3" s="6">
        <v>4</v>
      </c>
      <c r="Q3" s="59"/>
      <c r="R3" s="4">
        <v>1</v>
      </c>
      <c r="S3" s="4">
        <v>2</v>
      </c>
      <c r="T3" s="5">
        <v>3</v>
      </c>
      <c r="U3" s="6">
        <v>4</v>
      </c>
      <c r="V3" s="324"/>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3" t="s">
        <v>5</v>
      </c>
      <c r="C4" s="39">
        <f>Autoevaluación!R122/SUM(Autoevaluación!R122:R125)</f>
        <v>0</v>
      </c>
      <c r="D4" s="8">
        <f>Autoevaluación!R123/SUM(Autoevaluación!R122:R125)</f>
        <v>0</v>
      </c>
      <c r="E4" s="8">
        <f>Autoevaluación!R124/SUM(Autoevaluación!R122:R125)</f>
        <v>1</v>
      </c>
      <c r="F4" s="8">
        <f>Autoevaluación!R125/SUM(Autoevaluación!R122:R125)</f>
        <v>0</v>
      </c>
      <c r="G4" s="319"/>
      <c r="H4" s="8" t="e">
        <f>Autoevaluación!S122/SUM(Autoevaluación!S122:S125)</f>
        <v>#DIV/0!</v>
      </c>
      <c r="I4" s="8" t="e">
        <f>Autoevaluación!S123/SUM(Autoevaluación!S122:S125)</f>
        <v>#DIV/0!</v>
      </c>
      <c r="J4" s="8" t="e">
        <f>Autoevaluación!S124/SUM(Autoevaluación!S122:S125)</f>
        <v>#DIV/0!</v>
      </c>
      <c r="K4" s="8" t="e">
        <f>Autoevaluación!S125/SUM(Autoevaluación!S122:S125)</f>
        <v>#DIV/0!</v>
      </c>
      <c r="L4" s="326"/>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56"/>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44" t="s">
        <v>10</v>
      </c>
      <c r="C5" s="39">
        <f>Autoevaluación!R128/SUM(Autoevaluación!R128:R131)</f>
        <v>0</v>
      </c>
      <c r="D5" s="8">
        <f>Autoevaluación!R129/SUM(Autoevaluación!R128:R131)</f>
        <v>0</v>
      </c>
      <c r="E5" s="8">
        <f>Autoevaluación!R130/SUM(Autoevaluación!R128:R131)</f>
        <v>1</v>
      </c>
      <c r="F5" s="8">
        <f>Autoevaluación!R131/SUM(Autoevaluación!R128:R131)</f>
        <v>0</v>
      </c>
      <c r="G5" s="319"/>
      <c r="H5" s="8" t="e">
        <f>Autoevaluación!S128/SUM(Autoevaluación!S128:S131)</f>
        <v>#DIV/0!</v>
      </c>
      <c r="I5" s="8" t="e">
        <f>Autoevaluación!S129/SUM(Autoevaluación!S128:S131)</f>
        <v>#DIV/0!</v>
      </c>
      <c r="J5" s="8" t="e">
        <f>Autoevaluación!S130/SUM(Autoevaluación!S128:S131)</f>
        <v>#DIV/0!</v>
      </c>
      <c r="K5" s="8" t="e">
        <f>Autoevaluación!S131/SUM(Autoevaluación!S128:S131)</f>
        <v>#DIV/0!</v>
      </c>
      <c r="L5" s="326"/>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56"/>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4" t="s">
        <v>15</v>
      </c>
      <c r="C6" s="39">
        <f>Autoevaluación!R134/SUM(Autoevaluación!R134:R137)</f>
        <v>0</v>
      </c>
      <c r="D6" s="8">
        <f>Autoevaluación!R135/SUM(Autoevaluación!R134:R137)</f>
        <v>0</v>
      </c>
      <c r="E6" s="8">
        <f>Autoevaluación!R136/SUM(Autoevaluación!R134:R137)</f>
        <v>1</v>
      </c>
      <c r="F6" s="8">
        <f>Autoevaluación!R137/SUM(Autoevaluación!R134:R137)</f>
        <v>0</v>
      </c>
      <c r="G6" s="319"/>
      <c r="H6" s="8" t="e">
        <f>Autoevaluación!S134/SUM(Autoevaluación!S134:S137)</f>
        <v>#DIV/0!</v>
      </c>
      <c r="I6" s="8" t="e">
        <f>Autoevaluación!S135/SUM(Autoevaluación!S134:S137)</f>
        <v>#DIV/0!</v>
      </c>
      <c r="J6" s="8" t="e">
        <f>Autoevaluación!S136/SUM(Autoevaluación!S134:S137)</f>
        <v>#DIV/0!</v>
      </c>
      <c r="K6" s="8" t="e">
        <f>Autoevaluación!S137/SUM(Autoevaluación!S134:S137)</f>
        <v>#DIV/0!</v>
      </c>
      <c r="L6" s="326"/>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56"/>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3" t="s">
        <v>19</v>
      </c>
      <c r="C7" s="39">
        <f>Autoevaluación!R139/SUM(Autoevaluación!R139:R142)</f>
        <v>0</v>
      </c>
      <c r="D7" s="8">
        <f>Autoevaluación!R140/SUM(Autoevaluación!R139:R142)</f>
        <v>0.33333333333333331</v>
      </c>
      <c r="E7" s="8">
        <f>Autoevaluación!R141/SUM(Autoevaluación!R139:R142)</f>
        <v>0.66666666666666663</v>
      </c>
      <c r="F7" s="8">
        <f>Autoevaluación!R142/SUM(Autoevaluación!R139:R142)</f>
        <v>0</v>
      </c>
      <c r="G7" s="319"/>
      <c r="H7" s="8" t="e">
        <f>Autoevaluación!S139/SUM(Autoevaluación!S139:S142)</f>
        <v>#DIV/0!</v>
      </c>
      <c r="I7" s="8" t="e">
        <f>Autoevaluación!S140/SUM(Autoevaluación!S139:S142)</f>
        <v>#DIV/0!</v>
      </c>
      <c r="J7" s="8" t="e">
        <f>Autoevaluación!S141/SUM(Autoevaluación!S139:S142)</f>
        <v>#DIV/0!</v>
      </c>
      <c r="K7" s="8" t="e">
        <f>Autoevaluación!S142/SUM(Autoevaluación!S139:S142)</f>
        <v>#DIV/0!</v>
      </c>
      <c r="L7" s="326"/>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56"/>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41"/>
      <c r="C8" s="8"/>
      <c r="D8" s="8"/>
      <c r="E8" s="8"/>
      <c r="F8" s="8"/>
      <c r="G8" s="319"/>
      <c r="H8" s="8"/>
      <c r="I8" s="8"/>
      <c r="J8" s="8"/>
      <c r="K8" s="8"/>
      <c r="L8" s="326"/>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19"/>
      <c r="H9" s="8"/>
      <c r="I9" s="8"/>
      <c r="J9" s="8"/>
      <c r="K9" s="8"/>
      <c r="L9" s="326"/>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v>
      </c>
      <c r="D10" s="13">
        <f>AVERAGE(D4:D9)</f>
        <v>8.3333333333333329E-2</v>
      </c>
      <c r="E10" s="13">
        <f>AVERAGE(E4:E9)</f>
        <v>0.91666666666666663</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7" t="s">
        <v>179</v>
      </c>
      <c r="C12" s="327"/>
      <c r="D12" s="327"/>
      <c r="E12" s="327"/>
      <c r="F12" s="327"/>
      <c r="G12" s="327"/>
      <c r="H12" s="327"/>
      <c r="I12" s="327"/>
      <c r="J12" s="327"/>
      <c r="K12" s="327"/>
      <c r="L12" s="327"/>
      <c r="M12" s="327"/>
      <c r="N12" s="327"/>
      <c r="O12" s="327"/>
      <c r="P12" s="327"/>
      <c r="Q12" s="327"/>
      <c r="R12" s="327"/>
      <c r="S12" s="327"/>
      <c r="T12" s="327"/>
      <c r="U12" s="327"/>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0" t="s">
        <v>28</v>
      </c>
      <c r="C13" s="330"/>
      <c r="D13" s="330"/>
      <c r="E13" s="330"/>
      <c r="F13" s="330"/>
      <c r="G13" s="330"/>
      <c r="H13" s="330"/>
      <c r="I13" s="330"/>
      <c r="J13" s="330"/>
      <c r="K13" s="330"/>
      <c r="L13" s="330"/>
      <c r="M13" s="330"/>
      <c r="N13" s="330"/>
      <c r="O13" s="330"/>
      <c r="P13" s="330"/>
      <c r="Q13" s="330"/>
      <c r="R13" s="330"/>
      <c r="S13" s="330"/>
      <c r="T13" s="330"/>
      <c r="U13" s="33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3"/>
      <c r="C14" s="303"/>
      <c r="D14" s="303"/>
      <c r="E14" s="303"/>
      <c r="F14" s="303"/>
      <c r="G14" s="303"/>
      <c r="H14" s="303"/>
      <c r="I14" s="303"/>
      <c r="J14" s="303"/>
      <c r="K14" s="303"/>
      <c r="L14" s="303"/>
      <c r="M14" s="303"/>
      <c r="N14" s="303"/>
      <c r="O14" s="303"/>
      <c r="P14" s="303"/>
      <c r="Q14" s="303"/>
      <c r="R14" s="303"/>
      <c r="S14" s="303"/>
      <c r="T14" s="303"/>
      <c r="U14" s="30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3"/>
      <c r="C15" s="303"/>
      <c r="D15" s="303"/>
      <c r="E15" s="303"/>
      <c r="F15" s="303"/>
      <c r="G15" s="303"/>
      <c r="H15" s="303"/>
      <c r="I15" s="303"/>
      <c r="J15" s="303"/>
      <c r="K15" s="303"/>
      <c r="L15" s="303"/>
      <c r="M15" s="303"/>
      <c r="N15" s="303"/>
      <c r="O15" s="303"/>
      <c r="P15" s="303"/>
      <c r="Q15" s="303"/>
      <c r="R15" s="303"/>
      <c r="S15" s="303"/>
      <c r="T15" s="303"/>
      <c r="U15" s="30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3" t="s">
        <v>123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2">
      <c r="B17" s="303" t="s">
        <v>396</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t="s">
        <v>397</v>
      </c>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t="s">
        <v>398</v>
      </c>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31" t="s">
        <v>180</v>
      </c>
      <c r="C21" s="331"/>
      <c r="D21" s="331"/>
      <c r="E21" s="331"/>
      <c r="F21" s="331"/>
      <c r="G21" s="331"/>
      <c r="H21" s="331"/>
      <c r="I21" s="331"/>
      <c r="J21" s="331"/>
      <c r="K21" s="331"/>
      <c r="L21" s="331"/>
      <c r="M21" s="331"/>
      <c r="N21" s="331"/>
      <c r="O21" s="331"/>
      <c r="P21" s="331"/>
      <c r="Q21" s="331"/>
      <c r="R21" s="331"/>
      <c r="S21" s="331"/>
      <c r="T21" s="331"/>
      <c r="U21" s="331"/>
    </row>
    <row r="22" spans="2:21" ht="24.95" customHeight="1" x14ac:dyDescent="0.2">
      <c r="B22" s="332" t="s">
        <v>28</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2">
      <c r="B23" s="303"/>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c r="C24" s="303"/>
      <c r="D24" s="303"/>
      <c r="E24" s="303"/>
      <c r="F24" s="303"/>
      <c r="G24" s="303"/>
      <c r="H24" s="303"/>
      <c r="I24" s="303"/>
      <c r="J24" s="303"/>
      <c r="K24" s="303"/>
      <c r="L24" s="303"/>
      <c r="M24" s="303"/>
      <c r="N24" s="303"/>
      <c r="O24" s="303"/>
      <c r="P24" s="303"/>
      <c r="Q24" s="303"/>
      <c r="R24" s="303"/>
      <c r="S24" s="303"/>
      <c r="T24" s="303"/>
      <c r="U24" s="303"/>
    </row>
    <row r="25" spans="2:21" s="15" customFormat="1" ht="24.95" customHeight="1" x14ac:dyDescent="0.25">
      <c r="B25" s="323" t="s">
        <v>123</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2">
      <c r="B26" s="303"/>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3" t="s">
        <v>181</v>
      </c>
      <c r="C30" s="333"/>
      <c r="D30" s="333"/>
      <c r="E30" s="333"/>
      <c r="F30" s="333"/>
      <c r="G30" s="333"/>
      <c r="H30" s="333"/>
      <c r="I30" s="333"/>
      <c r="J30" s="333"/>
      <c r="K30" s="333"/>
      <c r="L30" s="333"/>
      <c r="M30" s="333"/>
      <c r="N30" s="333"/>
      <c r="O30" s="333"/>
      <c r="P30" s="333"/>
      <c r="Q30" s="333"/>
      <c r="R30" s="333"/>
      <c r="S30" s="333"/>
      <c r="T30" s="333"/>
      <c r="U30" s="333"/>
    </row>
    <row r="31" spans="2:21" ht="24.95" customHeight="1" x14ac:dyDescent="0.2">
      <c r="B31" s="334" t="s">
        <v>28</v>
      </c>
      <c r="C31" s="335"/>
      <c r="D31" s="335"/>
      <c r="E31" s="335"/>
      <c r="F31" s="335"/>
      <c r="G31" s="335"/>
      <c r="H31" s="335"/>
      <c r="I31" s="335"/>
      <c r="J31" s="335"/>
      <c r="K31" s="335"/>
      <c r="L31" s="335"/>
      <c r="M31" s="335"/>
      <c r="N31" s="335"/>
      <c r="O31" s="335"/>
      <c r="P31" s="335"/>
      <c r="Q31" s="335"/>
      <c r="R31" s="335"/>
      <c r="S31" s="335"/>
      <c r="T31" s="335"/>
      <c r="U31" s="335"/>
    </row>
    <row r="32" spans="2:21" ht="60" customHeight="1" x14ac:dyDescent="0.2">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5" customFormat="1" ht="24.95" customHeight="1" x14ac:dyDescent="0.25">
      <c r="B34" s="323" t="s">
        <v>123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2">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40" spans="2:21" x14ac:dyDescent="0.2">
      <c r="B40" s="329" t="s">
        <v>182</v>
      </c>
      <c r="C40" s="329"/>
      <c r="D40" s="329"/>
      <c r="E40" s="329"/>
      <c r="F40" s="329"/>
      <c r="G40" s="329"/>
      <c r="H40" s="329"/>
      <c r="I40" s="329"/>
      <c r="J40" s="329"/>
      <c r="K40" s="329"/>
      <c r="L40" s="329"/>
      <c r="M40" s="329"/>
      <c r="N40" s="329"/>
      <c r="O40" s="329"/>
      <c r="P40" s="329"/>
      <c r="Q40" s="329"/>
      <c r="R40" s="329"/>
      <c r="S40" s="329"/>
      <c r="T40" s="329"/>
      <c r="U40" s="329"/>
    </row>
    <row r="41" spans="2:21" ht="19.5" x14ac:dyDescent="0.2">
      <c r="B41" s="334" t="s">
        <v>28</v>
      </c>
      <c r="C41" s="335"/>
      <c r="D41" s="335"/>
      <c r="E41" s="335"/>
      <c r="F41" s="335"/>
      <c r="G41" s="335"/>
      <c r="H41" s="335"/>
      <c r="I41" s="335"/>
      <c r="J41" s="335"/>
      <c r="K41" s="335"/>
      <c r="L41" s="335"/>
      <c r="M41" s="335"/>
      <c r="N41" s="335"/>
      <c r="O41" s="335"/>
      <c r="P41" s="335"/>
      <c r="Q41" s="335"/>
      <c r="R41" s="335"/>
      <c r="S41" s="335"/>
      <c r="T41" s="335"/>
      <c r="U41" s="335"/>
    </row>
    <row r="42" spans="2:21" ht="62.25"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64.5" customHeight="1" x14ac:dyDescent="0.2">
      <c r="B43" s="303"/>
      <c r="C43" s="303"/>
      <c r="D43" s="303"/>
      <c r="E43" s="303"/>
      <c r="F43" s="303"/>
      <c r="G43" s="303"/>
      <c r="H43" s="303"/>
      <c r="I43" s="303"/>
      <c r="J43" s="303"/>
      <c r="K43" s="303"/>
      <c r="L43" s="303"/>
      <c r="M43" s="303"/>
      <c r="N43" s="303"/>
      <c r="O43" s="303"/>
      <c r="P43" s="303"/>
      <c r="Q43" s="303"/>
      <c r="R43" s="303"/>
      <c r="S43" s="303"/>
      <c r="T43" s="303"/>
      <c r="U43" s="303"/>
    </row>
    <row r="44" spans="2:21" ht="19.5" x14ac:dyDescent="0.2">
      <c r="B44" s="323" t="s">
        <v>123</v>
      </c>
      <c r="C44" s="323"/>
      <c r="D44" s="323"/>
      <c r="E44" s="323"/>
      <c r="F44" s="323"/>
      <c r="G44" s="323"/>
      <c r="H44" s="323"/>
      <c r="I44" s="323"/>
      <c r="J44" s="323"/>
      <c r="K44" s="323"/>
      <c r="L44" s="323"/>
      <c r="M44" s="323"/>
      <c r="N44" s="323"/>
      <c r="O44" s="323"/>
      <c r="P44" s="323"/>
      <c r="Q44" s="323"/>
      <c r="R44" s="323"/>
      <c r="S44" s="323"/>
      <c r="T44" s="323"/>
      <c r="U44" s="323"/>
    </row>
    <row r="45" spans="2:21" ht="54.75"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61.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47" spans="2:21" ht="64.5" customHeight="1" x14ac:dyDescent="0.2">
      <c r="B47" s="303"/>
      <c r="C47" s="303"/>
      <c r="D47" s="303"/>
      <c r="E47" s="303"/>
      <c r="F47" s="303"/>
      <c r="G47" s="303"/>
      <c r="H47" s="303"/>
      <c r="I47" s="303"/>
      <c r="J47" s="303"/>
      <c r="K47" s="303"/>
      <c r="L47" s="303"/>
      <c r="M47" s="303"/>
      <c r="N47" s="303"/>
      <c r="O47" s="303"/>
      <c r="P47" s="303"/>
      <c r="Q47" s="303"/>
      <c r="R47" s="303"/>
      <c r="S47" s="303"/>
      <c r="T47" s="303"/>
      <c r="U47" s="30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UserWindows</cp:lastModifiedBy>
  <cp:lastPrinted>2011-10-07T14:16:27Z</cp:lastPrinted>
  <dcterms:created xsi:type="dcterms:W3CDTF">2010-02-23T19:10:51Z</dcterms:created>
  <dcterms:modified xsi:type="dcterms:W3CDTF">2023-12-02T12:52:38Z</dcterms:modified>
</cp:coreProperties>
</file>