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16815" windowHeight="7035"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C21" i="4"/>
  <c r="A18" i="1"/>
  <c r="A19" i="1" s="1"/>
  <c r="F15" i="2"/>
  <c r="E11" i="3"/>
  <c r="E12" i="3" s="1"/>
  <c r="F105" i="2"/>
  <c r="G21" i="1"/>
  <c r="G63" i="2"/>
  <c r="F37" i="2"/>
  <c r="F36" i="2"/>
  <c r="F38" i="2"/>
  <c r="G81" i="2"/>
  <c r="G35" i="1"/>
  <c r="G82" i="2" s="1"/>
  <c r="G38" i="1"/>
  <c r="G83" i="2" s="1"/>
  <c r="G41" i="1"/>
  <c r="G84" i="2" s="1"/>
  <c r="B22" i="4" l="1"/>
  <c r="B21" i="4"/>
  <c r="D22" i="4"/>
  <c r="E21" i="4"/>
  <c r="D21" i="4"/>
  <c r="C22" i="4"/>
  <c r="C23" i="4"/>
  <c r="A20" i="1"/>
  <c r="G64" i="2"/>
  <c r="D9" i="1"/>
  <c r="G62" i="2"/>
  <c r="G61" i="2"/>
  <c r="B23" i="4" l="1"/>
  <c r="D23" i="4"/>
  <c r="A21" i="1"/>
  <c r="A22" i="1" s="1"/>
  <c r="G60" i="2"/>
  <c r="C24" i="4" l="1"/>
  <c r="B24" i="4"/>
  <c r="D24" i="4"/>
  <c r="D25" i="4"/>
  <c r="B25" i="4"/>
  <c r="A23" i="1"/>
  <c r="C26" i="4" s="1"/>
  <c r="C25" i="4"/>
  <c r="F35" i="2"/>
  <c r="D26" i="4" l="1"/>
  <c r="B26" i="4"/>
  <c r="A24" i="1"/>
  <c r="D27" i="4" s="1"/>
  <c r="B27" i="4"/>
  <c r="C27" i="4" l="1"/>
  <c r="A25" i="1"/>
  <c r="D28" i="4" s="1"/>
  <c r="C28" i="4" l="1"/>
  <c r="A26" i="1"/>
  <c r="A27" i="1" s="1"/>
  <c r="D29" i="4" l="1"/>
  <c r="C29" i="4"/>
  <c r="D31" i="4"/>
  <c r="A28" i="1"/>
  <c r="A29" i="1" s="1"/>
  <c r="C31" i="4"/>
  <c r="C30" i="4"/>
  <c r="D30" i="4"/>
  <c r="D32" i="4" l="1"/>
  <c r="C33" i="4"/>
  <c r="C32" i="4"/>
  <c r="A30" i="1"/>
  <c r="D33" i="4" l="1"/>
  <c r="A31" i="1"/>
  <c r="C34" i="4" l="1"/>
  <c r="D34" i="4"/>
  <c r="A32" i="1"/>
  <c r="D35" i="4" l="1"/>
  <c r="C35" i="4"/>
  <c r="A33" i="1"/>
  <c r="D36" i="4" l="1"/>
  <c r="C36" i="4"/>
  <c r="A34" i="1"/>
  <c r="D37" i="4" l="1"/>
  <c r="C37" i="4"/>
  <c r="A35" i="1"/>
  <c r="C38" i="4" l="1"/>
  <c r="D38" i="4"/>
  <c r="A36" i="1"/>
  <c r="C39" i="4" l="1"/>
  <c r="D39" i="4"/>
  <c r="A37" i="1"/>
  <c r="D40" i="4" l="1"/>
  <c r="C40" i="4"/>
  <c r="A38" i="1"/>
  <c r="C41" i="4" l="1"/>
  <c r="D41" i="4"/>
  <c r="A39" i="1"/>
  <c r="D42" i="4" l="1"/>
  <c r="C42" i="4"/>
  <c r="A40" i="1"/>
  <c r="C43" i="4" l="1"/>
  <c r="D43" i="4"/>
  <c r="A41" i="1"/>
  <c r="D44" i="4" l="1"/>
  <c r="C44" i="4"/>
  <c r="A42" i="1"/>
  <c r="C45" i="4" l="1"/>
  <c r="D45" i="4"/>
  <c r="A43" i="1"/>
  <c r="D46" i="4" l="1"/>
  <c r="C46" i="4"/>
  <c r="A44" i="1"/>
  <c r="C47" i="4" l="1"/>
  <c r="D47" i="4"/>
  <c r="A45" i="1"/>
  <c r="C48" i="4" l="1"/>
  <c r="D48" i="4"/>
  <c r="A46" i="1"/>
  <c r="D49" i="4" s="1"/>
  <c r="C49" i="4" l="1"/>
  <c r="A47" i="1"/>
  <c r="D50" i="4" l="1"/>
  <c r="C50" i="4"/>
  <c r="A48" i="1"/>
  <c r="C51" i="4" s="1"/>
  <c r="D51" i="4" l="1"/>
  <c r="A49" i="1"/>
  <c r="C52" i="4" s="1"/>
  <c r="D53" i="4" l="1"/>
  <c r="D52" i="4"/>
  <c r="A50" i="1"/>
  <c r="C54" i="4" l="1"/>
  <c r="C53" i="4"/>
  <c r="A51" i="1"/>
  <c r="D55" i="4" l="1"/>
  <c r="D54" i="4"/>
  <c r="A52" i="1"/>
  <c r="C55" i="4" s="1"/>
  <c r="D56" i="4" l="1"/>
  <c r="C56" i="4"/>
  <c r="A53" i="1"/>
  <c r="D57" i="4" l="1"/>
  <c r="A54" i="1"/>
  <c r="D58" i="4" l="1"/>
  <c r="C57" i="4"/>
  <c r="A55" i="1"/>
  <c r="C58" i="4" l="1"/>
  <c r="A56" i="1"/>
  <c r="D59" i="4" s="1"/>
  <c r="C59" i="4" l="1"/>
  <c r="D60" i="4"/>
  <c r="A57" i="1"/>
  <c r="D61" i="4" l="1"/>
  <c r="C60" i="4"/>
  <c r="A58" i="1"/>
  <c r="D62" i="4" l="1"/>
  <c r="C61" i="4"/>
  <c r="A59" i="1"/>
  <c r="C62" i="4" s="1"/>
  <c r="D63" i="4" l="1"/>
  <c r="C63" i="4"/>
  <c r="A60" i="1"/>
  <c r="D64" i="4" l="1"/>
  <c r="C64" i="4"/>
  <c r="A61" i="1"/>
  <c r="D65" i="4" l="1"/>
  <c r="C65" i="4"/>
  <c r="A62" i="1"/>
  <c r="D66" i="4" l="1"/>
  <c r="C66" i="4"/>
  <c r="A63" i="1"/>
  <c r="C67" i="4" l="1"/>
  <c r="D67" i="4"/>
  <c r="A64" i="1"/>
  <c r="D68" i="4" l="1"/>
  <c r="C68" i="4"/>
  <c r="A65" i="1"/>
  <c r="C69" i="4" l="1"/>
  <c r="D69" i="4"/>
  <c r="A66" i="1"/>
  <c r="C70" i="4" l="1"/>
  <c r="D70" i="4"/>
  <c r="A67" i="1"/>
  <c r="C71" i="4" l="1"/>
  <c r="D71" i="4"/>
  <c r="A68" i="1"/>
  <c r="D72" i="4" l="1"/>
  <c r="C72" i="4"/>
  <c r="A69" i="1"/>
  <c r="C74" i="4" s="1"/>
  <c r="C73" i="4" l="1"/>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<sst xmlns="http://schemas.openxmlformats.org/spreadsheetml/2006/main" count="760" uniqueCount="469">
  <si>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</si>
  <si>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</si>
  <si>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</si>
  <si>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</si>
  <si>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</si>
  <si>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</si>
  <si>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</si>
  <si>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</si>
  <si>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</si>
  <si>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</si>
  <si>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</si>
  <si>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</si>
  <si>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</si>
  <si>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</si>
  <si>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</si>
  <si>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</si>
  <si>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</si>
  <si>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</si>
  <si>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</si>
  <si>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</si>
  <si>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</si>
  <si>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</si>
  <si>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</si>
  <si>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</si>
  <si>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</si>
  <si>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</si>
  <si>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</si>
  <si>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</si>
  <si>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</si>
  <si>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</si>
  <si>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</si>
  <si>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</si>
  <si>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</si>
  <si>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</si>
  <si>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</si>
  <si>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</si>
  <si>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</si>
  <si>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</si>
  <si>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</si>
  <si>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</si>
  <si>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</si>
  <si>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</si>
  <si>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</si>
  <si>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</si>
  <si>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</si>
  <si>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</si>
  <si>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</si>
  <si>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</si>
  <si>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</si>
  <si>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</si>
  <si>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</si>
  <si>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</si>
  <si>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</si>
  <si>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</si>
  <si>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</si>
  <si>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</si>
  <si>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</si>
  <si>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</si>
  <si>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</si>
  <si>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</si>
  <si>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</si>
  <si>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</si>
  <si>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</si>
  <si>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</si>
  <si>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</si>
  <si>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</si>
  <si>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</si>
  <si>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</si>
  <si>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</si>
  <si>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</si>
  <si>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</si>
  <si>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</si>
  <si>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</si>
  <si>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</si>
  <si>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</si>
  <si>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</si>
  <si>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</si>
  <si>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</si>
  <si>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</si>
  <si>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</si>
  <si>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</si>
  <si>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</si>
  <si>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</si>
  <si>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</si>
  <si>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</si>
  <si>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</si>
  <si>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</si>
  <si>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</si>
  <si>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</si>
  <si>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</si>
  <si>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</si>
  <si>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</si>
  <si>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</si>
  <si>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</si>
  <si>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</si>
  <si>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</si>
  <si>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</si>
  <si>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</si>
  <si>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</si>
  <si>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</si>
  <si>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</si>
  <si>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</si>
  <si>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</si>
  <si>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</si>
  <si>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</si>
  <si>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</si>
  <si>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</si>
  <si>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</si>
  <si>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</si>
  <si>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</si>
  <si>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</si>
  <si>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</si>
  <si>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</si>
  <si>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</si>
  <si>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</si>
  <si>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</si>
  <si>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</si>
  <si>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</si>
  <si>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</si>
  <si>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</si>
  <si>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</si>
  <si>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</si>
  <si>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</si>
  <si>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</si>
  <si>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</si>
  <si>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</si>
  <si>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</si>
  <si>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</si>
  <si>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</si>
  <si>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</si>
  <si>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</si>
  <si>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</si>
  <si>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</si>
  <si>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</si>
  <si>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</si>
  <si>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</si>
  <si>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</si>
  <si>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</si>
  <si>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</si>
  <si>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</si>
  <si>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</si>
  <si>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</si>
  <si>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</si>
  <si>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</si>
  <si>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</si>
  <si>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</si>
  <si>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</si>
  <si>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</si>
  <si>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</si>
  <si>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</si>
  <si>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</si>
  <si>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</si>
  <si>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</si>
  <si>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</si>
  <si>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</si>
  <si>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</si>
  <si>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</si>
  <si>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</si>
  <si>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</si>
  <si>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</si>
  <si>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</si>
  <si>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</si>
  <si>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</si>
  <si>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</si>
  <si>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</si>
  <si>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</si>
  <si>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</si>
  <si>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</si>
  <si>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</si>
  <si>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</si>
  <si>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</si>
  <si>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</si>
  <si>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</si>
  <si>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</si>
  <si>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</si>
  <si>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</si>
  <si>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</si>
  <si>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</si>
  <si>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</si>
  <si>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</si>
  <si>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</si>
  <si>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</si>
  <si>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</si>
  <si>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</si>
  <si>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</si>
  <si>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</si>
  <si>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</si>
  <si>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</si>
  <si>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</si>
  <si>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</si>
  <si>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</si>
  <si>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</si>
  <si>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</si>
  <si>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</si>
  <si>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</si>
  <si>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</si>
  <si>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</si>
  <si>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</si>
  <si>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</si>
  <si>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</si>
  <si>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</si>
  <si>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</si>
  <si>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</si>
  <si>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</si>
  <si>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</si>
  <si>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</si>
  <si>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</si>
  <si>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</si>
  <si>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</si>
  <si>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</si>
  <si>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</si>
  <si>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</si>
  <si>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</si>
  <si>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</si>
  <si>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</si>
  <si>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</si>
  <si>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</si>
  <si>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</si>
  <si>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</si>
  <si>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j</t>
  </si>
  <si>
    <t>Es fundamental promover un cambio cultural dentro de la comunidad educativa, enfatizando la importancia de la transparencia y la rendición de cuentas en todos los niveles. Esto implica sensibilizar a directivos, docentes, estudiantes y padres de familia sobre la relevancia de su participación activa en el proceso y cómo esto contribuye al éxito educativo.
Fortalecimiento de la Comunicación: Se deben establecer canales efectivos de comunicación entre todos los actores involucrados, facilitando el intercambio de información, opiniones y retroalimentación. Esto puede incluir reuniones regulares, boletines informativos, plataformas en línea, entre otros medios.
Transparencia y Acceso a la Información: La información relevante sobre la gestión institucional, los resultados académicos, el uso de recursos y las decisiones tomadas debe estar disponible de manera transparente y accesible para todos los miembros de la comunidad educativa. Esto promueve la confianza y la participación activa.
Identificación de Áreas de Mejora: A través del proceso de rendición de cuentas, se deben identificar de manera precisa las áreas de mejora tanto en la gestión institucional como en el rendimiento académico. Esto implica analizar datos, escuchar las preocupaciones y sugerencias de los diferentes grupos y realizar evaluaciones periódicas.
El desarrollo de Estrategias y Acciones  Una vez identificadas las áreas de mejora, se deben desarrollar estrategias y acciones concretas para abordarlas. Estas pueden incluir programas de capacitación para docentes, iniciativas para involucrar más a los padres de familia, mejoras en la infraestructura escolar, entre otras medidas.</t>
  </si>
  <si>
    <t>fortalecer la comunicación y la interacción entre todos los actores involucrados en la comunidad educativa, incluyendo directivos, docentes, estudiantes y padres de familia, con el fin de mejorar continuamente los procesos educativos y el rendimiento académico de los estudiantes.</t>
  </si>
  <si>
    <t>El indicador de impacto será medido a través del aumento en la participación de los padres de familia en las reuniones de rendición de cuentas, así como en la implementación efectiva de las acciones propuestas durante dichas reuniones para abordar áreas de mejora identificadas.</t>
  </si>
  <si>
    <t>Fomentar una cultura de transparencia y rendición de cuentas en la gestión institucional, promoviendo la participación activa de todos los miembros de la comunidad educativa.</t>
  </si>
  <si>
    <t xml:space="preserve">Identificar y analizar de manera detallada los resultados académicos y la gestión institucional, con el fin de detectar áreas de mejora y desarrollar estrategias efectivas para abordarlas.
</t>
  </si>
  <si>
    <t xml:space="preserve">Establecer mecanismos de comunicación efectivos entre la institución educativa, los docentes, los estudiantes y los padres de familia, para garantizar una retroalimentación constante y una colaboración activa en el proceso educativo.
</t>
  </si>
  <si>
    <t>Implementar acciones concretas derivadas de las reuniones de rendición de cuentas, enfocadas en mejorar el rendimiento académico, fortalecer el ambiente escolar y promover la participación de los padres de familia en el proceso educativo de sus hijos.</t>
  </si>
  <si>
    <t>Evaluar periódicamente el impacto del proceso de rendición de cuentas en la mejora continua de la gestión institucional y el logro de los objetivos educativos planteados.</t>
  </si>
  <si>
    <t>Incrementar la participación de los padres de familia en las reuniones de rendición de cuentas en un 50% en comparación con el año anterior, y mejorar la retroalimentación y colaboración entre la institución educativa, los docentes, los estudiantes y los padres de familia.</t>
  </si>
  <si>
    <t>Porcentaje de aumento en la participación de los padres de familia en las reuniones de rendición de cuentas en comparación con el año anterior.</t>
  </si>
  <si>
    <t>1. Organizar reuniones de rendición de cuentas en horarios y días accesibles para los padres de familia, teniendo en cuenta sus horarios laborales y compromisos familiares.
2. Enviar invitaciones personalizadas y recordatorios a los padres de familia a través de diferentes canales de comunicación, como correos electrónicos, mensajes de texto y redes sociales.
3. Ofrecer traducción simultánea o servicios de interpretación para padres de familia que no hablen el idioma predominante en la comunidad.
4. Implementar actividades interactivas y dinámicas durante las reuniones de rendición de cuentas para fomentar la participación activa de los padres de familia.
5. Recopilar retroalimentación de los padres de familia sobre temas de interés y preocupaciones a través de encuestas y buzones de sugerencias.
6. Establecer un comité de seguimiento y evaluación compuesto por representantes de la institución educativa y los padres de familia para monitorear el progreso y realizar ajustes según sea necesario.</t>
  </si>
  <si>
    <t>Espacios adecuados para llevar a cabo las reuniones de rendición de cuentas, equipados con tecnología audiovisual si es necesario.
Personal administrativo para enviar invitaciones, hacer seguimiento y coordinar la logística de las reuniones.
Materiales didácticos y recursos visuales para las actividades durante las reuniones.</t>
  </si>
  <si>
    <t>Realizar un análisis exhaustivo de las debilidades y fortalezas del establecimiento educativo en relación con la rendición de cuentas, con el objetivo de promover una mayor participación en la implementación de los ejercicios de rendición de cuentas basándose en la evaluación de eventos anteriores.</t>
  </si>
  <si>
    <t>Elaboración de un informe de análisis de debilidades y fortalezas que incluya al menos tres áreas de mejora identificadas y una estrategia de implementación para cada una, basada en la evaluación de eventos anteriores.</t>
  </si>
  <si>
    <t>Realizar una revisión exhaustiva de los eventos de rendición de cuentas anteriores, incluyendo la participación de los distintos actores y los resultados obtenidos.
Facilitar sesiones de retroalimentación y discusión con el personal docente, directivo, estudiantes y padres de familia para identificar las debilidades y fortalezas percibidas en los eventos de rendición de cuentas anteriores.
Recopilar datos cuantitativos y cualitativos sobre la participación y la percepción de los participantes en los eventos de rendición de cuentas anteriores mediante encuestas, entrevistas y grupos focales.
Analizar los datos recopilados para identificar patrones, tendencias y áreas de mejora en relación con la rendición de cuentas en el establecimiento educativo.
Elaborar un informe detallado que documente las debilidades y fortalezas identificadas, así como las recomendaciones específicas para mejorar la participación en los futuros ejercicios de rendición de cuentas.
Implementar al menos tres acciones específicas basadas en las recomendaciones del informe para abordar las debilidades identificadas y fortalecer la participación en los eventos de rendición de cuentas.</t>
  </si>
  <si>
    <t>Tiempo dedicado por parte del personal docente y directivo para participar en las sesiones de retroalimentación y análisis de datos.
Herramientas y recursos para recopilar datos, como encuestas, entrevistas y grupos focales.
Personal administrativo para coordinar las sesiones y recopilar los datos necesarios.
Software y tecnología para analizar y visualizar los datos recopilados.
Materiales para la elaboración y presentación del informe final, como papel, impresoras y computadoras.</t>
  </si>
  <si>
    <t>Realizar un análisis detallado de las debilidades y fortalezas en el proceso de rendición de cuentas, enfocado en identificar las necesidades de los grupos de valor en materia de información disponible, así como de los canales de publicación y difusión existentes, clasificando la información según la gestión realizada, los resultados obtenidos y el avance en la garantía de derechos.</t>
  </si>
  <si>
    <t>Elaboración de un informe de análisis de necesidades que identifique al menos tres áreas de mejora prioritarias en los procesos de rendición de cuentas, con base en las necesidades identificadas de los grupos de valor y los criterios de clasificación establecidos.</t>
  </si>
  <si>
    <t>Realizar entrevistas y encuestas con los diferentes grupos de valor, incluyendo directivos, docentes, estudiantes, padres de familia y personal administrativo, para comprender sus necesidades específicas en cuanto a la información disponible y los canales de comunicación utilizados.
Analizar la información recopilada para identificar patrones y tendencias relacionadas con las necesidades de los grupos de valor en materia de rendición de cuentas, utilizando los criterios de clasificación establecidos.
Identificar al menos tres áreas de mejora prioritarias en los procesos de rendición de cuentas, basadas en las necesidades identificadas y los criterios de clasificación.
Desarrollar un plan de acción detallado para abordar las áreas de mejora identificadas, incluyendo la implementación de nuevos canales de comunicación, la mejora de la accesibilidad de la información y la capacitación del personal en técnicas de rendición de cuentas.
Implementar el plan de acción, asegurando la participación activa de todos los grupos de valor y realizando un seguimiento continuo del progreso realizado.
Evaluar periódicamente el impacto de las acciones de mejora implementadas en la satisfacción y la participación de los grupos de valor en los procesos de rendición de cuentas.</t>
  </si>
  <si>
    <t>Tiempo y recursos humanos para llevar a cabo entrevistas, encuestas y análisis de datos.
Herramientas y software para recopilar y analizar la información recopilada de manera eficiente.
Personal capacitado en análisis de datos y técnicas de investigación cualitativa.
Recursos financieros para implementar las acciones de mejora identificadas, como la actualización de tecnología de comunicación y la capacitación del personal.
Espacios y equipos para realizar reuniones y talleres de capacitación con los diferentes grupos de valor.</t>
  </si>
  <si>
    <t>Socializar al interior del establecimiento educativo los resultados del diagnóstico del proceso de rendición de cuentas institucional, con el objetivo de promover una comprensión amplia y participativa de las debilidades y fortalezas identificadas.</t>
  </si>
  <si>
    <t>Porcentaje de participación del personal docente, directivo, estudiantes y padres de familia en las sesiones de socialización de los resultados del diagnóstico del proceso de rendición de cuentas institucional.</t>
  </si>
  <si>
    <t>Elaborar un informe detallado que resuma los hallazgos del diagnóstico del proceso de rendición de cuentas institucional, destacando las principales debilidades y fortalezas identificadas.
Programar sesiones de socialización en diferentes momentos y espacios dentro del establecimiento educativo para asegurar la participación de todos los grupos de interés, incluyendo el personal docente, directivo, estudiantes y padres de familia.
Diseñar materiales visuales y didácticos para facilitar la comprensión de los resultados del diagnóstico, como presentaciones en PowerPoint, infografías y resúmenes ejecutivos.
Fomentar un ambiente de diálogo y retroalimentación durante las sesiones de socialización, promoviendo la participación activa y el intercambio de ideas entre los asistentes.
Recopilar comentarios y sugerencias durante las sesiones de socialización para enriquecer el análisis de las debilidades y fortalezas identificadas y orientar la planificación de acciones de mejora.
Elaborar un plan de acción con base en los resultados del diagnóstico y las retroalimentaciones recibidas durante las sesiones de socialización, estableciendo objetivos claros, responsables y plazos de ejecución.</t>
  </si>
  <si>
    <t>Personal capacitado para elaborar el informe del diagnóstico y facilitar las sesiones de socialización.
Espacios adecuados dentro del establecimiento educativo para realizar las sesiones de socialización, como aulas, salones o auditorios.
Tecnología y equipo audiovisual para la presentación de los resultados del diagnóstico durante las sesiones de socialización.
Materiales impresos y digitales para la difusión de los resultados del diagnóstico, como informes escritos, presentaciones digitales y materiales de apoyo.</t>
  </si>
  <si>
    <t>Identificar espacios de articulación y cooperación para la rendición de cuentas, con el objetivo de establecer temas e informes, así como mecanismos de interlocución y retroalimentación para articular la intervención en el proceso de rendición de cuentas de manera efectiva y colaborativa.</t>
  </si>
  <si>
    <t>Número de espacios de articulación y cooperación identificados y establecidos para la rendición de cuentas, así como el grado de participación y compromiso de los actores involucrados en dichos espacios.</t>
  </si>
  <si>
    <t>Realizar un mapeo de los diferentes actores y entidades relacionados con el proceso de rendición de cuentas, tanto dentro como fuera del establecimiento educativo.
Convocar reuniones o mesas de trabajo con representantes de los distintos grupos de interés, incluyendo directivos, docentes, estudiantes, padres de familia y autoridades locales, para identificar temas relevantes y establecer mecanismos de interlocución y retroalimentación.
Definir temas prioritarios a abordar en el proceso de rendición de cuentas, basados en las necesidades y preocupaciones identificadas por los diferentes actores.
Establecer mecanismos de interlocución y retroalimentación, como comités de seguimiento, foros de discusión o plataformas virtuales, para facilitar la comunicación y el intercambio de información entre los diferentes actores involucrados.
Desarrollar informes periódicos que sinteticen la información relevante sobre el proceso de rendición de cuentas, incluyendo resultados, avances y desafíos identificados, para compartir con los diferentes grupos de interés.
Promover la participación activa y el compromiso de los diferentes actores en los espacios de articulación y cooperación, fomentando la colaboración y el trabajo conjunto para mejorar el proceso de rendición de cuentas.</t>
  </si>
  <si>
    <t>Tiempo y recursos humanos para organizar y facilitar las reuniones y mesas de trabajo con los diferentes grupos de interés.Espacios adecuados para llevar a cabo las reuniones, con acceso a tecnología y equipo audiovisual si es necesario.</t>
  </si>
  <si>
    <t>Identificar espacios de articulación y cooperación para la rendición de cuentas, con el fin de promover una participación efectiva de todos los actores involucrados en el proceso.</t>
  </si>
  <si>
    <t>Número de espacios de articulación establecidos y nivel de participación de los diferentes grupos de interés en dichos espacios.</t>
  </si>
  <si>
    <t>Realizar un mapeo de los diferentes actores y grupos de interés involucrados en el proceso de rendición de cuentas, tanto dentro como fuera del establecimiento educativo.
Establecer mesas de trabajo o comités que incluyan representantes de los diferentes grupos de interés, tales como docentes, directivos, estudiantes, padres de familia y miembros de la comunidad.
Diseñar y desarrollar un plan de capacitación para los miembros del equipo de trabajo, enfocado en habilidades de liderazgo, comunicación efectiva, gestión de conflictos y técnicas de rendición de cuentas.
Definir temas específicos de interés para los ejercicios de rendición de cuentas, identificando áreas clave de mejora y objetivos a alcanzar.
Establecer mecanismos de interlocución y retroalimentación que permitan a los diferentes grupos de interés expresar sus opiniones, sugerencias y preocupaciones en relación con el proceso de rendición de cuentas.
Promover la participación activa de todos los miembros del equipo de trabajo en la planificación y ejecución de los ejercicios de rendición de cuentas, asignando roles y responsabilidades claras.</t>
  </si>
  <si>
    <t>Tiempo dedicado por parte del personal docente, directivo y otros miembros del equipo educativo para participar en las reuniones y actividades relacionadas con la articulación y cooperación para la rendición de cuentas.
Espacios físicos adecuados para realizar las reuniones y actividades de capacitación del equipo de trabajo.
Materiales didácticos y recursos de capacitación para llevar a cabo las sesiones de capacitación del equipo de trabajo.</t>
  </si>
  <si>
    <t>Construir la estrategia de rendición de cuentas, paso 1: Identificar los espacios de diálogo en los que la entidad rendirá cuentas, con el objetivo de establecer canales efectivos de comunicación y transparencia con los diferentes grupos de interés.</t>
  </si>
  <si>
    <t>Número de espacios de diálogo identificados para la rendición de cuentas y nivel de participación de los diferentes grupos de interés en estos espacios.</t>
  </si>
  <si>
    <t>Realizar un análisis exhaustivo de los diferentes grupos de interés involucrados en el proceso educativo, incluyendo docentes, directivos, estudiantes, padres de familia y miembros de la comunidad.
Identificar los espacios de diálogo existentes dentro y fuera del establecimiento educativo, tales como reuniones de consejo escolar, asambleas de padres de familia, comités de convivencia escolar, entre otros.
Evaluar la efectividad y el alcance de cada espacio de diálogo en términos de su capacidad para facilitar la rendición de cuentas y promover la participación activa de los diferentes grupos de interés.
Establecer vínculos entre las metas y actividades formuladas en el Plan de Mejoramiento Institucional (PMI) y los derechos que se están garantizando a través de la gestión institucional, identificando áreas de convergencia y oportunidades de mejora.
Diseñar estrategias de comunicación y divulgación para informar a los diferentes grupos de interés sobre los espacios de diálogo identificados y fomentar su participación activa en estos procesos.
Establecer mecanismos de seguimiento y evaluación para monitorear el impacto de los espacios de diálogo en la promoción de la rendición de cuentas y el cumplimiento de los derechos establecidos en el PMI.</t>
  </si>
  <si>
    <t>Tiempo y dedicación por parte del equipo directivo y docente para llevar a cabo el análisis y la identificación de los espacios de diálogo.
Apoyo de expertos en rendición de cuentas y gestión educativa para orientar y asesorar en el proceso de identificación de los espacios de diálogo.
Recursos financieros para cubrir los costos asociados con la comunicación y divulgación de los espacios de diálogo, como la impresión de material informativo y la organización de eventos.
Espacios físicos adecuados para llevar a cabo los espacios de diálogo, como salones de reuniones o auditorios.
Tecnología y equipo audiovisual para facilitar la comunicación y difusión de información sobre los espacios de diálogo.
Compromiso y apoyo de la dirección del establecimiento educativo para respaldar y facilitar el proceso de construcción de la estrategia de rendición de cuentas.</t>
  </si>
  <si>
    <t>Número de espacios y mecanismos identificados para las actividades permanentes institucionales que pueden utilizarse como ejercicios de diálogo para la rendición de cuentas.</t>
  </si>
  <si>
    <t>Realizar un análisis exhaustivo de las actividades permanentes institucionales existentes en el establecimiento educativo, como mesas de trabajo, foros, reuniones, comités, entre otros.
Identificar las características y objetivos de cada actividad permanente, así como los grupos de interés involucrados en ellas.
Evaluar el potencial de cada actividad permanente para servir como un espacio de diálogo efectivo para la rendición de cuentas, considerando su alcance, participación y capacidad de generar discusiones significativas.
Establecer criterios de selección para determinar qué actividades permanentes serán utilizadas como ejercicios de diálogo para la rendición de cuentas, priorizando aquellas que mejor se ajusten a los objetivos y necesidades de la comunidad educativa.
Diseñar estrategias de comunicación y difusión para informar a los diferentes grupos de interés sobre los espacios y mecanismos identificados para las actividades permanentes institucionales que serán utilizados como ejercicios de diálogo para la rendición de cuentas.
Capacitar al personal docente y directivo en técnicas de facilitación de diálogo y participación efectiva para garantizar el éxito de los ejercicios de rendición de cuentas en los espacios identificados.</t>
  </si>
  <si>
    <t>Tiempo y dedicación por parte del equipo directivo y docente para llevar a cabo el análisis y la identificación de los espacios y mecanismos de las actividades permanentes institucionales.
Apoyo de expertos en rendición de cuentas y gestión educativa para orientar y asesorar en el proceso de identificación de los espacios y mecanismos adecuados.
Recursos financieros para cubrir los costos asociados con la comunicación y difusión de los espacios y mecanismos identificados, como la impresión de material informativo y la organización de eventos.</t>
  </si>
  <si>
    <t>Construir la estrategia de rendición de cuentas, paso 1: Identificación de los espacios de diálogo en los que la entidad rendirá cuentas, definiendo, de acuerdo al diagnóstico y la priorización de programas, proyectos y servicios, los espacios de diálogo de rendición del establecimiento educativo durante la vigencia.</t>
  </si>
  <si>
    <t>Número de espacios de diálogo identificados y priorizados para la rendición de cuentas de acuerdo al diagnóstico y la priorización de programas, proyectos y servicios.</t>
  </si>
  <si>
    <t>Realizar un análisis detallado del diagnóstico institucional para identificar las áreas prioritarias de mejora y las necesidades específicas del establecimiento educativo.
Priorizar programas, proyectos y servicios en función de su impacto en la comunidad educativa y su alineación con los objetivos institucionales.
Identificar los espacios de diálogo existentes, como mesas de trabajo, foros, reuniones de padres de familia, asambleas estudiantiles, entre otros, que puedan utilizarse para la rendición de cuentas.
Evaluar la efectividad y la relevancia de cada espacio de diálogo en términos de su capacidad para promover la participación activa de los diferentes grupos de interés y facilitar la rendición de cuentas.
Definir los espacios de diálogo prioritarios para la rendición de cuentas, considerando la disponibilidad de recursos y la capacidad de impacto en la comunidad educativa.
Diseñar estrategias de comunicación y divulgación para informar a los diferentes grupos de interés sobre los espacios de diálogo identificados y fomentar su participación activa en estos procesos.</t>
  </si>
  <si>
    <t>Tiempo y dedicación por parte del equipo directivo y docente para llevar a cabo el análisis del diagnóstico, la priorización de programas y la identificación de espacios de diálogo.
Apoyo de expertos en rendición de cuentas y gestión educativa para orientar y asesorar en el proceso de identificación de los espacios de diálogo.
Recursos financieros para cubrir los costos asociados con la comunicación y divulgación de los espacios de diálogo, como la impresión de material informativo y la organización de eventos.
Espacios físicos adecuados para llevar a cabo los espacios de diálogo, como salones de reuniones o auditorios.</t>
  </si>
  <si>
    <t>Construir la estrategia de rendición de cuentas, paso 1: Identificación de los espacios de diálogo en los que la entidad rendirá cuentas, definiendo, de acuerdo al diagnóstico y la priorización de programas, proyectos y servicios, los espacios de diálogo presencial de rendición de cuentas y los mecanismos virtuales complementarios en temas específicos de interés que implementará el Establecimiento Educativo.</t>
  </si>
  <si>
    <t>Número de espacios de diálogo presencial identificados y número de mecanismos virtuales complementarios implementados en temas específicos de interés</t>
  </si>
  <si>
    <t>Realizar un análisis exhaustivo del diagnóstico institucional para identificar las áreas prioritarias de mejora y las necesidades específicas del establecimiento educativo.
Priorizar programas, proyectos y servicios en función de su impacto en la comunidad educativa y su alineación con los objetivos institucionales.
Identificar los espacios de diálogo presenciales existentes, como reuniones de padres de familia, asambleas estudiantiles, encuentros con la comunidad, entre otros, que puedan utilizarse para la rendición de cuentas.
Evaluar la efectividad y la relevancia de cada espacio de diálogo presencial en términos de su capacidad para promover la participación activa de los diferentes grupos de interés y facilitar la rendición de cuentas.
Diseñar mecanismos virtuales complementarios, como plataformas en línea, grupos de discusión en redes sociales, webinars, entre otros, para abordar temas específicos de interés identificados en el diagnóstico.
Definir los temas y los contenidos a tratar en cada espacio de diálogo presencial y mecanismo virtual complementario, asegurando su relevancia y pertinencia con respecto a las necesidades y expectativas de la comunidad educativa.</t>
  </si>
  <si>
    <t>Tiempo y dedicación por parte del equipo directivo y docente para llevar a cabo el análisis del diagnóstico, la priorización de programas y la identificación de espacios de diálogo.
Apoyo de expertos en rendición de cuentas y tecnologías educativas para orientar y asesorar en el diseño e implementación de los mecanismos virtuales complementarios.
Recursos financieros para cubrir los costos asociados con la implementación de los mecanismos virtuales complementarios, como el desarrollo de plataformas en línea y la adquisición de herramientas tecnológicas.</t>
  </si>
  <si>
    <t>Construir la estrategia de rendición de cuentas, Paso 1: Identificación de los espacios de diálogo en los que la entidad rendirá cuentas, clasificando los interlocutores que convocará a dichos espacios y verificando si están incluidos en al menos una de las actividades e instancias ya identificadas.</t>
  </si>
  <si>
    <t>Porcentaje de interlocutores identificados para los espacios de diálogo que están incluidos en al menos una actividad o instancia ya identificada.</t>
  </si>
  <si>
    <t>Realizar un análisis exhaustivo de los diferentes grupos de interés involucrados en el proceso educativo, tales como docentes, directivos, estudiantes, padres de familia, miembros de la comunidad, entre otros.
Clasificar a los interlocutores identificados según su rol y relación con el establecimiento educativo, considerando factores como su influencia, interés y participación en la comunidad educativa.
Identificar y listar las actividades e instancias ya identificadas que involucran a estos interlocutores, como reuniones de consejo escolar, comités de convivencia, asambleas estudiantiles, entre otros.
Verificar si cada interlocutor identificado para los espacios de diálogo de rendición de cuentas está incluido en al menos una de estas actividades e instancias previamente identificadas.
Identificar posibles brechas o ausencias de interlocutores en las actividades e instancias identificadas y considerar la necesidad de incorporar nuevos espacios de diálogo para asegurar una representación completa y equitativa de todos los grupos de interés.
Diseñar estrategias de comunicación y divulgación para informar a los interlocutores sobre su participación en los espacios de diálogo identificados, asegurando su compromiso y participación activa en estos procesos.</t>
  </si>
  <si>
    <t>Tiempo y dedicación por parte del equipo directivo y docente para llevar a cabo el análisis y la clasificación de los interlocutores, así como para verificar su inclusión en las actividades e instancias identificadas.
Apoyo de expertos en rendición de cuentas y gestión educativa para orientar y asesorar en el proceso de identificación y clasificación de los interlocutores.
Recursos financieros para cubrir los costos asociados con la comunicación y divulgación de los espacios de diálogo, como la impresión de material informativo y la organización de eventos.
Espacios físicos adecuados para llevar a cabo los espacios de diálogo, como salones de reuniones o auditorios.
Tecnología y equipo audiovisual para facilitar la comunicación y difusión de información sobre los espacios de diálogo.</t>
  </si>
  <si>
    <t>Construir la estrategia de rendición de cuentas, Paso 1: Identificación de los espacios de diálogo en los que la entidad rendirá cuentas, formulando los objetivos, metas e indicadores de la estrategia de rendición de cuentas.</t>
  </si>
  <si>
    <t>Número de objetivos y metas formuladas, así como número de indicadores definidos para la estrategia de rendición de cuentas.</t>
  </si>
  <si>
    <t>Realizar un análisis exhaustivo de los objetivos institucionales y las necesidades de rendición de cuentas para determinar los objetivos específicos de la estrategia.
Formular metas claras y alcanzables que contribuyan a cumplir con los objetivos establecidos para la rendición de cuentas.
Identificar indicadores cuantitativos y cualitativos que permitan medir el progreso y el impacto de la estrategia de rendición de cuentas.
Establecer un cronograma de actividades para la implementación de la estrategia, asignando responsabilidades y recursos necesarios.
Diseñar mecanismos de monitoreo y evaluación para asegurar el seguimiento continuo del desempeño de la estrategia y realizar ajustes según sea necesario.
Comunicar de manera efectiva los objetivos, metas e indicadores de la estrategia de rendición de cuentas a todos los miembros de la comunidad educativa para garantizar su comprensión y compromiso.</t>
  </si>
  <si>
    <t>Tiempo y dedicación por parte del equipo directivo y docente para analizar, formular y comunicar los objetivos, metas e indicadores de la estrategia.
Apoyo de expertos en rendición de cuentas y gestión educativa para orientar y asesorar en el proceso de formulación de la estrategia.
Recursos financieros para cubrir los costos asociados con la implementación de la estrategia, como la capacitación del personal y la adquisición de tecnología.
Espacios físicos adecuados para llevar a cabo reuniones y actividades relacionadas con la formulación y comunicación de la estrategia.</t>
  </si>
  <si>
    <t>Construir la estrategia de rendición de cuentas, Paso 2: Definir la estrategia para implementar el ejercicio de rendición de cuentas, incluyendo la definición de actividades necesarias para el desarrollo de cada una de las etapas de la estrategia.</t>
  </si>
  <si>
    <t>Número de actividades definidas para cada etapa de la estrategia de rendición de cuentas.</t>
  </si>
  <si>
    <t>Realizar un análisis detallado de las etapas necesarias para implementar el ejercicio de rendición de cuentas, considerando las mejores prácticas y experiencias previas.
Identificar las actividades específicas requeridas para cada etapa de la estrategia, desde la planificación hasta la evaluación y seguimiento.
Desglosar cada etapa en tareas concretas y asignar responsabilidades claras a los miembros del equipo encargados de llevar a cabo la estrategia.
Establecer un cronograma detallado que incluya fechas de inicio y finalización de cada actividad, así como los hitos importantes a lo largo del proceso.
Asignar los recursos necesarios para la ejecución de las actividades, incluyendo personal, financiamiento, materiales y tecnología.
Monitorear regularmente el progreso de las actividades y realizar ajustes según sea necesario para garantizar el cumplimiento de los objetivos de la estrategia.</t>
  </si>
  <si>
    <t>Tiempo y dedicación por parte del equipo directivo y docente para analizar y definir las actividades necesarias para cada etapa de la estrategia.
Apoyo de expertos en rendición de cuentas y gestión educativa para orientar y asesorar en el proceso de definición de actividades.
Recursos financieros para cubrir los costos asociados con la ejecución de las actividades, como la contratación de personal adicional o la adquisición de materiales.
Espacios físicos adecuados para llevar a cabo reuniones y actividades relacionadas con la implementación de la estrategia.</t>
  </si>
  <si>
    <t>Construir la estrategia de rendición de cuentas, Paso 2: Definir la estrategia para implementar el ejercicio de rendición de cuentas, incluyendo la definición del presupuesto asociado a las actividades que se implementarán en el establecimiento educativo.</t>
  </si>
  <si>
    <t>Monto total del presupuesto definido para las actividades de rendición de cuentas.</t>
  </si>
  <si>
    <t>Identificar todas las actividades necesarias para llevar a cabo los ejercicios de rendición de cuentas en el establecimiento educativo.
Estimar los costos asociados a cada una de estas actividades, teniendo en cuenta factores como recursos humanos, materiales, tecnología, y otros gastos indirectos.
Priorizar las actividades de acuerdo con su importancia y su impacto en el cumplimiento de los objetivos de rendición de cuentas.
Elaborar un presupuesto detallado que incluya los costos estimados para cada actividad, así como los gastos generales y administrativos asociados.
Revisar y ajustar el presupuesto según sea necesario para asegurar que todos los aspectos relevantes estén cubiertos y que los recursos estén asignados de manera eficiente.
Buscar fuentes de financiamiento adecuadas, como fondos institucionales, donaciones, subvenciones, o patrocinios, para cubrir los costos identificados en el presupuesto.</t>
  </si>
  <si>
    <t>Tiempo y dedicación por parte del equipo directivo y administrativo para identificar y estimar los costos asociados a las actividades de rendición de cuentas.
Conocimiento y experiencia en gestión presupuestaria para elaborar un presupuesto detallado y realista.
Acceso a información financiera y administrativa del establecimiento educativo para evaluar los recursos disponibles y las limitaciones presupuestarias.
Apoyo de expertos en contabilidad y finanzas para asesorar en la elaboración y gestión del presupuesto.</t>
  </si>
  <si>
    <t>Construir la estrategia de rendición de cuentas, Paso 2: Definir la estrategia para implementar el ejercicio de rendición de cuentas, estableciendo el cronograma de ejecución de las actividades de diálogo, diferenciando si son espacios sobre la gestión general del establecimiento educativo o sobre los temas priorizados.</t>
  </si>
  <si>
    <t>Porcentaje de actividades de diálogo sobre la gestión general del establecimiento educativo y sobre los temas priorizados que cuentan con un cronograma de ejecución establecido</t>
  </si>
  <si>
    <t xml:space="preserve">Identificar los diferentes tipos de espacios de diálogo necesarios para la rendición de cuentas, incluyendo aquellos centrados en la gestión general del establecimiento y aquellos enfocados en los temas priorizados.
Elaborar un cronograma de ejecución detallado que establezca las fechas y los horarios para cada actividad de diálogo planificada, diferenciando claramente entre los espacios de gestión general y los espacios temáticos.
Asignar responsabilidades específicas a los miembros del equipo encargados de coordinar y ejecutar cada actividad de diálogo, asegurando una distribución equitativa de tareas y una coordinación efectiva.
Incorporar flexibilidad en el cronograma para adaptarse a posibles cambios en las circunstancias o necesidades del establecimiento educativo, garantizando la viabilidad y el éxito de la implementación de la estrategia.
Comunicar el cronograma de ejecución a todos los involucrados, incluyendo al personal docente, directivo, estudiantes, padres de familia y otros miembros de la comunidad educativa, para garantizar su conocimiento y compromiso con las fechas establecidas.
Monitorear regularmente el progreso del cumplimiento del cronograma y realizar ajustes según sea necesario para asegurar el cumplimiento de los objetivos de la estrategia de rendición de cuentas.
</t>
  </si>
  <si>
    <t>Tiempo y dedicación por parte del equipo directivo y docente para elaborar y coordinar el cronograma de ejecución de las actividades de diálogo.
Acceso a herramientas y software de planificación y gestión de proyectos para facilitar la elaboración y seguimiento del cronograma.
Colaboración y coordinación con otros departamentos o entidades externas para asegurar una implementación efectiva y coordinada de las actividades de diálogo.</t>
  </si>
  <si>
    <t>Construir la estrategia de rendición de cuentas, Paso 2: Definir la estrategia para implementar el ejercicio de rendición de cuentas, estableciendo los canales y mecanismos virtuales que complementarán las acciones de diálogo definidas para temas específicos y para los temas generales.</t>
  </si>
  <si>
    <t>Número de canales y mecanismos virtuales establecidos para complementar las acciones de diálogo sobre temas específicos y generales.</t>
  </si>
  <si>
    <t>Realizar un análisis de las necesidades y preferencias de la comunidad educativa en cuanto a comunicación y participación en los ejercicios de rendición de cuentas.
Identificar los temas específicos y generales que requieren de acciones de diálogo y rendición de cuentas.
Seleccionar los canales y mecanismos virtuales más adecuados para cada tipo de diálogo, teniendo en cuenta factores como accesibilidad, facilidad de uso y alcance.
Establecer protocolos y procedimientos para la implementación y gestión de los canales virtuales, incluyendo la asignación de responsabilidades y la gestión de contenidos.
Capacitar al personal y a la comunidad educativa en el uso de los canales y mecanismos virtuales establecidos, asegurando su correcta utilización y participación.
Monitorear regularmente la efectividad y el impacto de los canales y mecanismos virtuales, recopilando retroalimentación y realizando ajustes según sea necesario.</t>
  </si>
  <si>
    <t>Tiempo y dedicación por parte del equipo directivo y administrativo para identificar, seleccionar y establecer los canales y mecanismos virtuales adecuados.
Acceso a tecnología y herramientas informáticas para la implementación y gestión de los canales virtuales, como plataformas en línea, redes sociales, correos electrónicos, entre otros.
Recursos financieros para cubrir los costos asociados con la implementación y mantenimiento de los canales y mecanismos virtuales, como licencias de software, desarrollo de aplicaciones, y otros gastos operativos.</t>
  </si>
  <si>
    <t>Construir la estrategia de rendición de cuentas, Paso 2: Definir la estrategia para implementar el ejercicio de rendición de cuentas, definiendo los roles y responsabilidades de las diferentes áreas del establecimiento educativo en materia de rendición de cuentas.</t>
  </si>
  <si>
    <t>Número de roles y responsabilidades definidos para cada área del establecimiento educativo en materia de rendición de cuentas.</t>
  </si>
  <si>
    <t>Realizar un análisis exhaustivo de las áreas y departamentos del establecimiento educativo que están involucrados en el proceso de rendición de cuentas.
Identificar las funciones y responsabilidades específicas de cada área en relación con la rendición de cuentas, considerando aspectos como la recolección de datos, el análisis de información, la comunicación con la comunidad, entre otros.
Establecer claramente los roles y responsabilidades de cada área, asegurando que exista coherencia y coordinación entre ellas para garantizar una rendición de cuentas efectiva y transparente.
Asignar recursos humanos y materiales necesarios para que cada área pueda cumplir con sus responsabilidades en el proceso de rendición de cuentas.
Capacitar al personal de cada área en sus roles y responsabilidades específicas en materia de rendición de cuentas, brindándoles las herramientas y conocimientos necesarios para desempeñar sus funciones de manera eficiente.
Establecer mecanismos de coordinación y comunicación entre las diferentes áreas para facilitar el intercambio de información y la colaboración en el proceso de rendición de cuentas.</t>
  </si>
  <si>
    <t>Tiempo y dedicación por parte del equipo directivo y administrativo para analizar y definir los roles y responsabilidades de las diferentes áreas en materia de rendición de cuentas.
Acceso a información y documentación relevante sobre las funciones y actividades de cada área en el contexto de la rendición de cuentas.
Recursos financieros para cubrir los costos asociados con la capacitación del personal y la asignación de recursos materiales para el cumplimiento de las responsabilidades en materia de rendición de cuentas.</t>
  </si>
  <si>
    <t>Construir la estrategia de rendición de cuentas, Paso 2: Definir la estrategia para implementar el ejercicio de rendición de cuentas, definiendo el componente de comunicaciones para la estrategia de rendición de cuentas.</t>
  </si>
  <si>
    <t>Número de componentes de comunicaciones definidos para la estrategia de rendición de cuentas.</t>
  </si>
  <si>
    <t>Realizar un análisis detallado de los públicos objetivos y las necesidades de comunicación relacionadas con la rendición de cuentas.
Identificar los mensajes clave y los canales de comunicación más efectivos para llegar a cada público objetivo, teniendo en cuenta factores como la accesibilidad, la confiabilidad y la relevancia de la información.
Diseñar materiales de comunicación claros y atractivos que transmitan la información sobre la rendición de cuentas de manera comprensible y accesible para todos los públicos.
Establecer un plan de difusión y promoción de la estrategia de rendición de cuentas, utilizando una combinación de medios tradicionales y digitales para llegar a la mayor audiencia posible.
Capacitar al personal y a los líderes de la comunidad educativa en técnicas de comunicación efectiva, asegurando que estén preparados para transmitir los mensajes clave sobre la rendición de cuentas de manera coherente y persuasiva.
Establecer mecanismos de retroalimentación y participación para involucrar a la comunidad en el proceso de rendición de cuentas, brindándoles la oportunidad de expresar sus opiniones y contribuir a la mejora continua de la estrategia.</t>
  </si>
  <si>
    <t>Tiempo y dedicación por parte del equipo directivo y administrativo para analizar y definir el componente de comunicaciones de la estrategia de rendición de cuentas.
Acceso a herramientas y tecnologías de comunicación, como plataformas en línea, redes sociales, correos electrónicos, entre otros, para difundir los mensajes sobre la rendición de cuentas.
Recursos financieros para cubrir los costos asociados con la producción y distribución de materiales de comunicación, así como para la capacitación del personal en técnicas de comunicación efectiva.</t>
  </si>
  <si>
    <t>Construir la estrategia de rendición de cuentas, Paso 2: Definir la estrategia para implementar el ejercicio de rendición de cuentas, estandarizando formatos internos de reporte de las actividades de rendición de cuentas que se realizarán en todas las sedes del establecimiento educativo.</t>
  </si>
  <si>
    <t>Número de formatos internos de reporte estandarizados implementados en todas las sedes del establecimiento educativo.</t>
  </si>
  <si>
    <t>Evaluar los diferentes tipos de actividades de rendición de cuentas que se llevarán a cabo en todas las sedes del establecimiento educativo.
Identificar los elementos clave que deben incluirse en los reportes de estas actividades, como las actividades realizadas, los grupos de valor involucrados, los aportes recibidos, los resultados obtenidos, las observaciones, las propuestas y las recomendaciones ciudadanas.
Diseñar un formato interno de reporte que contenga todos estos elementos de manera clara y organizada.
Establecer un proceso de capacitación para el personal encargado de completar estos reportes, asegurando que comprendan cómo utilizar el formato de manera adecuada y consistente.
Implementar el uso obligatorio del formato estandarizado en todas las sedes del establecimiento educativo para reportar las actividades de rendición de cuentas.
Establecer mecanismos de monitoreo y retroalimentación para revisar periódicamente la calidad y la efectividad de los reportes generados con el formato estandarizado, realizando ajustes según sea necesario.</t>
  </si>
  <si>
    <t>Tiempo y dedicación por parte del equipo directivo y administrativo para evaluar, diseñar e implementar el formato estandarizado de reporte.
Acceso a herramientas y software de diseño para crear el formato de reporte de manera profesional.
Recursos humanos capacitados para impartir la formación necesaria sobre el uso del formato estandarizado.
Compromiso y participación activa del personal en la implementación del nuevo formato de reporte.</t>
  </si>
  <si>
    <t>Generación y análisis de la información para el diálogo en la rendición de cuentas en lenguaje claro, preparando la información de carácter presupuestal y verificando su calidad.</t>
  </si>
  <si>
    <t>Porcentaje de información presupuestal preparada y verificada satisfactoriamente para el diálogo en la rendición de cuentas.</t>
  </si>
  <si>
    <t>Revisar detalladamente los datos presupuestarios disponibles, asegurándose de su precisión y completitud.
Establecer un proceso de verificación riguroso para confirmar la calidad de la información presupuestal, incluyendo la revisión de fuentes, cálculos y registros.
Identificar áreas de mejora en la presentación y claridad de la información presupuestal para facilitar su comprensión por parte de la comunidad.
Desarrollar documentos informativos claros y concisos que expliquen los aspectos presupuestarios relevantes de manera accesible para todos los interesados.
Capacitar al personal responsable de preparar y presentar la información presupuestal en técnicas de comunicación efectiva y lenguaje claro.
Establecer mecanismos de retroalimentación para recopilar comentarios y sugerencias sobre la calidad y utilidad de la información presupuestal presentada.</t>
  </si>
  <si>
    <t>Personal capacitado en análisis presupuestal y verificación de datos.
Acceso a herramientas y software especializados para el análisis de datos y la presentación de información.
Recursos financieros para la contratación de expertos en comunicación para la preparación de documentos informativos claros.
Tiempo y dedicación del personal para revisar y mejorar la calidad de la información presupuestal.</t>
  </si>
  <si>
    <t>Generación y análisis de la información para el diálogo en la rendición de cuentas en lenguaje claro, preparando la información con base en los temas de interés priorizados por la comunidad educativa en la consulta realizada.</t>
  </si>
  <si>
    <t>Porcentaje de temas de interés priorizados por la comunidad educativa abordados en la información preparada para el diálogo en la rendición de cuentas.</t>
  </si>
  <si>
    <t>Realizar una consulta amplia y participativa con la comunidad educativa para identificar los temas de mayor relevancia e interés para la rendición de cuentas.
Analizar los resultados de la consulta para priorizar los temas identificados por la comunidad educativa y determinar su importancia relativa.
Desarrollar un plan de trabajo detallado que incluya la preparación de información específica sobre cada tema priorizado.
Recolectar datos relevantes y estadísticas relacionadas con los temas prioritarios para respaldar la información preparada.
Utilizar un lenguaje claro y accesible en la presentación de la información, evitando jergas técnicas y términos complicados.
Establecer mecanismos de retroalimentación para recibir comentarios y sugerencias de la comunidad educativa sobre la calidad y relevancia de la información preparada.</t>
  </si>
  <si>
    <t>Personal capacitado en técnicas de consulta comunitaria y análisis de datos.
Acceso a herramientas y recursos para la recolección y análisis de datos, como encuestas, entrevistas y análisis estadístico.
Recursos financieros para la producción de materiales informativos, como folletos, infografías o presentaciones.
Tiempo y dedicación del personal para recopilar, analizar y presentar la información de manera efectiva.</t>
  </si>
  <si>
    <t>Generar y analizar la información para el diálogo en la rendición de cuentas en lenguaje claro, preparando la información sobre el cumplimiento de metas del Plan de Mejoramiento Institucional (PMI), con sus respectivos indicadores, y verificando la calidad de la misma.</t>
  </si>
  <si>
    <t>Porcentaje de cumplimiento de metas del PMI reportado con sus indicadores correspondientes en la información preparada para el diálogo en la rendición de cuentas.</t>
  </si>
  <si>
    <t>Revisar detalladamente el Plan de Mejoramiento Institucional (PMI) para identificar las metas establecidas y sus indicadores asociados.
Recopilar datos actualizados sobre el cumplimiento de cada meta del PMI, asegurándose de su precisión y fiabilidad.
Verificar la calidad de los datos recopilados, realizando controles de calidad y validaciones cruzadas para garantizar su exactitud.
Organizar la información recopilada en un formato claro y estructurado, utilizando un lenguaje comprensible para todos los miembros de la comunidad educativa.
Desarrollar análisis detallados de los resultados obtenidos en relación con las metas del PMI, identificando tendencias, áreas de mejora y buenas prácticas.
Establecer mecanismos de retroalimentación para recabar comentarios y sugerencias sobre la calidad y relevancia de la información preparada.</t>
  </si>
  <si>
    <t>Personal capacitado en la interpretación y análisis de datos, así como en la redacción de informes claros y concisos.
Acceso a herramientas y software especializados para el análisis de datos y la elaboración de informes.
Recursos financieros para la adquisición de información relevante y para la contratación de expertos en análisis de datos, si es necesario.
Tiempo y dedicación del personal para recopilar, analizar y presentar la información de manera efectiva.</t>
  </si>
  <si>
    <t>Generar y analizar la información para el diálogo en la rendición de cuentas en lenguaje claro, preparando la información sobre las áreas de gestión, incluyendo informes, metas e indicadores, y verificando la calidad de la misma.</t>
  </si>
  <si>
    <t>Porcentaje de áreas de gestión (informes, metas e indicadores) con información preparada y verificada satisfactoriamente para el diálogo en la rendición de cuentas.</t>
  </si>
  <si>
    <t>Identificar las áreas de gestión relevantes que deben ser abordadas en la rendición de cuentas, como la gestión académica, la gestión administrativa, la gestión financiera, entre otras.
Recopilar datos y estadísticas actualizadas relacionadas con cada área de gestión, asegurándose de su precisión y confiabilidad.
Verificar la calidad de los informes generados para cada área de gestión, realizando controles de calidad y validaciones cruzadas para garantizar su exactitud.
Organizar la información recopilada en un formato claro y estructurado, utilizando un lenguaje comprensible para todos los miembros de la comunidad educativa.
Establecer metas específicas para cada área de gestión, definiendo indicadores de desempeño que permitan evaluar su cumplimiento.
Analizar detalladamente los resultados obtenidos en relación con las metas e indicadores establecidos para cada área de gestión, identificando áreas de éxito y áreas de mejora.
Establecer mecanismos de retroalimentación para recabar comentarios y sugerencias sobre la calidad y relevancia de la información preparada.</t>
  </si>
  <si>
    <t>Generar y analizar la información para el diálogo en la rendición de cuentas en lenguaje claro, preparando la información sobre contratación (procesos contractuales y gestión contractual), verificando su calidad y asegurando la transparencia en la identificación de los beneficiados.</t>
  </si>
  <si>
    <t>Porcentaje de información sobre contratación preparada y verificada satisfactoriamente para el diálogo en la rendición de cuentas, incluyendo la identificación clara de los beneficiados.</t>
  </si>
  <si>
    <t>Revisar exhaustivamente los procesos contractuales y la gestión contractual para recopilar información precisa y detallada sobre las contrataciones realizadas.
Verificar la calidad de la información recopilada, asegurando la exactitud y coherencia de los datos proporcionados.
Identificar claramente a los beneficiados de los contratos, asegurándose de que esta información esté completa y transparente.
Desarrollar un resumen claro y conciso de los procesos contractuales y la gestión contractual, utilizando un lenguaje claro y comprensible para todos los miembros de la comunidad educativa.
Establecer mecanismos de revisión y validación de la información por parte de diferentes instancias, garantizando su integridad y transparencia.
Proporcionar acceso a la información sobre contratación de manera transparente y accesible para la comunidad educativa, promoviendo la rendición de cuentas y la participación ciudadana.</t>
  </si>
  <si>
    <t>Personal capacitado en la revisión de procesos contractuales y la preparación de informes claros.
Acceso a herramientas y sistemas para recopilar, analizar y presentar la información sobre contratación.
Recursos financieros para la adquisición de tecnología y software especializado en la gestión de contratos.</t>
  </si>
  <si>
    <t>Generar y analizar la información para el diálogo en la rendición de cuentas en lenguaje claro, preparando la información sobre acciones de mejoramiento de la entidad (Planes de Mejora) asociados a la gestión realizada, y verificando la calidad de la misma.</t>
  </si>
  <si>
    <t>Porcentaje de acciones de mejoramiento de la entidad (Planes de Mejora) asociadas a la gestión realizada, preparadas y verificadas satisfactoriamente para el diálogo en la rendición de cuentas.</t>
  </si>
  <si>
    <t>Revisar detalladamente los Planes de Mejora de la entidad para identificar las acciones asociadas a la gestión realizada.
Recopilar información actualizada sobre el estado de implementación de estas acciones, asegurando su alineación con los objetivos estratégicos de mejora.
Verificar la calidad de la información recopilada, realizando controles de calidad y validaciones cruzadas para garantizar su exactitud y coherencia.
Organizar la información recopilada en un formato claro y estructurado, utilizando un lenguaje comprensible para todos los miembros de la comunidad educativa.
Desarrollar análisis detallados de los resultados obtenidos en relación con la implementación de las acciones de mejora, identificando logros, desafíos y áreas de oportunidad.
Establecer mecanismos de retroalimentación para recabar comentarios y sugerencias sobre la calidad y relevancia de la información preparada.</t>
  </si>
  <si>
    <t>Personal capacitado en análisis de datos y redacción de informes claros.
Acceso a herramientas y software especializados para la gestión de datos y la elaboración de informes.
Recursos financieros para la adquisición de información relevante y para la contratación de expertos en análisis de datos, si es necesario.
Tiempo y dedicación del personal para recopilar, analizar y presentar la información de manera efectiva.</t>
  </si>
  <si>
    <t>Generar y analizar la información para el diálogo en la rendición de cuentas en lenguaje claro, preparando la información sobre la gestión realizada frente a los temas recurrentes de las peticiones, quejas, reclamos o denuncias recibidas por el establecimiento educativo.</t>
  </si>
  <si>
    <t>Porcentaje de temas recurrentes de peticiones, quejas, reclamos o denuncias abordados y documentados en la información preparada para el diálogo en la rendición de cuentas.</t>
  </si>
  <si>
    <t>Establecer un sistema de registro y seguimiento de todas las peticiones, quejas, reclamos o denuncias recibidas por el establecimiento educativo.
Clasificar y analizar periódicamente las solicitudes recibidas para identificar los temas recurrentes.
Investigar y documentar las acciones tomadas por la institución para abordar y resolver cada tema recurrente identificado.
Verificar la efectividad de las acciones implementadas y su impacto en la resolución de los problemas planteados.
Preparar informes claros y concisos que describan las medidas adoptadas frente a los temas recurrentes, utilizando un lenguaje comprensible para todos los miembros de la comunidad educativa.
Establecer mecanismos de retroalimentación para recopilar comentarios y sugerencias sobre la calidad y efectividad de las acciones implementadas.</t>
  </si>
  <si>
    <t>Sistema de registro y seguimiento de peticiones, quejas, reclamos o denuncias.
Personal capacitado en análisis de datos y resolución de conflictos.
Acceso a herramientas y software para la gestión de datos y la elaboración de informes.
Recursos financieros para la implementación de acciones correctivas o preventivas, si es necesario.
Tiempo y dedicación del personal para analizar, documentar y presentar la información de manera efectiva.</t>
  </si>
  <si>
    <t>Publicar la información a través de los diferentes canales de comunicación, específicamente actualizar la información en la plataforma Enjambre.</t>
  </si>
  <si>
    <t>Frecuencia de actualización de la información en la plataforma Enjambre, medida en número de actualizaciones realizadas por período de tiempo (por ejemplo, mensualmente).</t>
  </si>
  <si>
    <t>Designar un equipo responsable de la actualización de la información en la plataforma Enjambre.
Establecer un calendario de actualización regular para garantizar la frecuencia deseada.
Recopilar y organizar la información relevante que se debe publicar en la plataforma.
Verificar la precisión y actualidad de la información antes de publicarla.
Utilizar un lenguaje claro y accesible para comunicar la información a través de la plataforma.
Monitorear la retroalimentación de los usuarios y ajustar la información según sea necesario.
Capacitar al personal responsable en el uso efectivo de la plataforma y en las mejores prácticas de comunicación.</t>
  </si>
  <si>
    <t>Personal asignado para la actualización y gestión de la plataforma Enjambre.
Acceso a la plataforma Enjambre y herramientas necesarias para la actualización de la información.
Tiempo dedicado para recopilar, verificar y publicar la información de manera efectiva.
Capacitación y formación en el uso de la plataforma y en habilidades de comunicación.
Apoyo de la dirección y compromiso institucional para mantener la plataforma actualizada y funcional.</t>
  </si>
  <si>
    <t>Publicar la información a través de los diferentes canales de comunicación, actualizando los canales distintos a la página web con la información preparada por la entidad, de acuerdo con el cronograma establecido previamente.</t>
  </si>
  <si>
    <t>Porcentaje de canales de comunicación actualizados con la información preparada por la entidad, en relación con el cronograma establecido.</t>
  </si>
  <si>
    <t>Identificar y listar todos los canales de comunicación distintos a la página web que la entidad utiliza para difundir información.
Desarrollar un cronograma detallado que especifique las fechas y la frecuencia de actualización de cada uno de los canales de comunicación.
Designar un equipo responsable de la actualización de los diferentes canales de comunicación.
Preparar la información necesaria de acuerdo con los requisitos y formatos específicos de cada canal de comunicación.
Programar y llevar a cabo la actualización de los diferentes canales de comunicación según lo establecido en el cronograma.
Supervisar regularmente la actualización de los canales de comunicación para asegurar que se cumplan los plazos y que la información se presente de manera precisa y clara.
Recopilar retroalimentación de los usuarios sobre la eficacia y relevancia de la información proporcionada a través de los diversos canales de comunicación.</t>
  </si>
  <si>
    <t>Personal designado para la actualización de los diferentes canales de comunicación.
Acceso a los recursos necesarios para preparar y publicar la información en los distintos formatos requeridos por cada canal de comunicación.
Tiempo dedicado para planificar, preparar y actualizar la información de manera regular.
Herramientas y tecnologías adecuadas para la gestión y actualización de los canales de comunicación.</t>
  </si>
  <si>
    <t>Realizar difusión masiva de los informes de rendición de cuentas a través de diferentes canales de comunicación, incluyendo medios impresos y emisoras locales.</t>
  </si>
  <si>
    <t>Número de informes de rendición de cuentas difundidos a través de medios impresos y emisoras locales.</t>
  </si>
  <si>
    <t>Preparar los informes de rendición de cuentas de manera clara y accesible para el público en general.
Identificar medios impresos de circulación local o regional con un alcance significativo.
Establecer contactos con los responsables de los medios impresos y las emisoras locales para coordinar la difusión de los informes.
Programar anuncios y publicaciones en los medios impresos y emisoras locales para anunciar la disponibilidad de los informes de rendición de cuentas.
Proporcionar copias impresas de los informes a los medios impresos y emisoras locales para su difusión.
Monitorear la difusión de los informes a través de los medios impresos y emisoras locales para asegurar su cobertura y alcance.</t>
  </si>
  <si>
    <t>Preparar los espacios de diálogo para los ejercicios de rendición de cuentas, asegurando la inclusión de todos los grupos de valor.</t>
  </si>
  <si>
    <t>Porcentaje de grupos de valor involucrados en los ejercicios de rendición de cuentas en comparación con la vigencia anterior.</t>
  </si>
  <si>
    <t>Revisar los registros y documentación de los ejercicios de rendición de cuentas de la vigencia anterior para identificar los grupos de valor involucrados.
Realizar un análisis comparativo para determinar si todos los grupos de valor fueron incluidos en los ejercicios de rendición de cuentas anteriores.
Identificar los grupos de valor que podrían haber sido excluidos en los ejercicios anteriores y las razones de su exclusión.
Establecer estrategias para garantizar la participación de todos los grupos de valor en los próximos ejercicios de rendición de cuentas.
Comunicar claramente la importancia de la participación de todos los grupos de valor en los ejercicios de rendición de cuentas y fomentar su compromiso.
Programar reuniones y sesiones de trabajo específicas con los grupos de valor que no estuvieron involucrados en los ejercicios anteriores para discutir sus necesidades y expectativas.
Realizar un seguimiento continuo durante los ejercicios de rendición de cuentas para garantizar la participación activa y significativa de todos los grupos de valor.</t>
  </si>
  <si>
    <t>Documentación y registros de ejercicios de rendición de cuentas anteriores.
Personal responsable de la organización y coordinación de los ejercicios de rendición de cuentas.
Tiempo dedicado para revisar y analizar la participación de los grupos de valor en los ejercicios anteriores.
Espacio físico adecuado para llevar a cabo reuniones y sesiones de trabajo con los grupos de valor.
Presupuesto asignado para la comunicación y promoción de la participación de los grupos de valor.</t>
  </si>
  <si>
    <t>Preparar los espacios de diálogo para la rendición de cuentas, definiendo y organizando dichos espacios según los grupos de interés y los temas prioritarios identificados.</t>
  </si>
  <si>
    <t>Porcentaje de espacios de diálogo definidos y organizados de acuerdo a los grupos de interés y temas priorizados, en relación con el total de espacios planificados.</t>
  </si>
  <si>
    <t>Identificar los grupos de interés relevantes para el proceso de rendición de cuentas, incluyendo docentes, estudiantes, padres de familia, personal administrativo, autoridades locales, entre otros.
Priorizar los temas de mayor relevancia y pertinencia para cada grupo de interés, basándose en el análisis de necesidades y expectativas.
Designar responsables encargados de organizar y coordinar cada espacio de diálogo, asegurando una representación adecuada de los grupos de interés y temas prioritarios.
Establecer fechas, horarios y lugares para la realización de los espacios de diálogo, teniendo en cuenta la disponibilidad y conveniencia de los participantes.
Preparar materiales y recursos necesarios para facilitar y enriquecer los espacios de diálogo, como presentaciones, documentos informativos, herramientas de participación, entre otros.
Comunicar de manera clara y oportuna la convocatoria a los espacios de diálogo, informando a los participantes sobre los objetivos, temas a tratar y modalidades de participación.
Evaluar continuamente la efectividad y relevancia de los espacios de diálogo, recopilando retroalimentación de los participantes y ajustando en caso necesario.</t>
  </si>
  <si>
    <t>Personal asignado para la organización y coordinación de los espacios de diálogo.
Tiempo dedicado para planificar, preparar y llevar a cabo los espacios de diálogo.
Espacio físico adecuado para la realización de las reuniones y actividades de diálogo.
Recursos materiales y tecnológicos para apoyar las presentaciones y dinámicas durante los espacios de diálogo.
Presupuesto asignado para la logística y materiales necesarios para los espacios de diálogo.
Apoyo institucional y compromiso de los líderes para garantizar la efectividad y participación en los espacios de diálogo.</t>
  </si>
  <si>
    <t>Preparar los espacios de diálogo definiendo la metodología a emplear en los mismos, en línea con la estrategia de rendición de cuentas del establecimiento educativo.</t>
  </si>
  <si>
    <t>Porcentaje de espacios de diálogo en los que se emplea la metodología definida, en relación con el total de espacios de diálogo planificados.</t>
  </si>
  <si>
    <t>Revisar las metodologías existentes utilizadas en ejercicios anteriores de rendición de cuentas y evaluar su efectividad.
Identificar las necesidades y características específicas de los participantes en los espacios de diálogo.
Seleccionar la metodología más adecuada para cada espacio de diálogo, considerando factores como el tamaño del grupo, los objetivos de la reunión y las preferencias de los participantes.
Adaptar la metodología seleccionada según las particularidades de cada grupo de interés y tema prioritario.
Capacitar al personal encargado de facilitar los espacios de diálogo en la aplicación de la metodología definida.
Preparar los materiales y recursos necesarios para implementar la metodología en los espacios de diálogo, como presentaciones, guías de discusión, herramientas de participación, entre otros.
Monitorear y evaluar el desarrollo de los espacios de diálogo, recopilando retroalimentación de los participantes y ajustando la metodología según sea necesario.</t>
  </si>
  <si>
    <t>Personal con experiencia en facilitación de reuniones y espacios de diálogo.
Tiempo dedicado para seleccionar, adaptar y aplicar la metodología en los espacios de diálogo.
Materiales y recursos necesarios para implementar la metodología seleccionada.
Capacitación y formación en la aplicación efectiva de la metodología por parte del personal responsable.
Presupuesto asignado para la preparación y ejecución de los espacios de diálogo.
Apoyo y respaldo institucional para garantizar la implementación exitosa de la metodología en los espacios de diálogo.</t>
  </si>
  <si>
    <t>Convocar a ciudadanos y grupos de interés para participar en los espacios de diálogo establecidos para la rendición de cuentas, utilizando medios tradicionales de comunicación.</t>
  </si>
  <si>
    <t>Porcentaje de participación ciudadana y de grupos de interés en los espacios de diálogo, en relación con el total de convocatorias realizadas a través de medios tradicionales.</t>
  </si>
  <si>
    <t>Diseñar mensajes claros y atractivos para la convocatoria, destacando la importancia de la participación en los espacios de rendición de cuentas.
Elaborar materiales de difusión, como carteles, anuncios de radio, spots de televisión y artículos de prensa, para promover los espacios de diálogo.
Establecer alianzas con medios de comunicación locales para difundir la convocatoria de manera efectiva.
Utilizar las carteleras institucionales y otros espacios físicos dentro y fuera del establecimiento educativo para exhibir información sobre los espacios de diálogo.
Organizar sesiones de perifoneo en áreas de alta afluencia para informar a la comunidad sobre los espacios de rendición de cuentas.
Monitorear el alcance y la efectividad de las convocatorias a través de medios tradicionales, recopilando datos sobre la participación y retroalimentación recibida.
Evaluar continuamente las estrategias de convocatoria y realizar ajustes según sea necesario para aumentar la participación ciudadana y de grupos de interés.</t>
  </si>
  <si>
    <t xml:space="preserve">Personal encargado de la elaboración y difusión de los materiales de convocatoria.
Acceso a medios de comunicación locales para la difusión de mensajes sobre los espacios de diálogo.
Espacio físico para colocar carteles y otros materiales de información.
Equipo de perifoneo para realizar sesiones de difusión en áreas públicas.
Presupuesto asignado para la producción y distribución de materiales de convocatoria.
Tiempo dedicado para monitorear y evaluar el impacto de las estrategias de convocatoria.
</t>
  </si>
  <si>
    <t>Convocar a ciudadanos y grupos de interés para participar en los espacios de diálogo establecidos para la rendición de cuentas, mediante la realización de reuniones preparatorias y acciones de capacitación con líderes de área de gestión y docentes.</t>
  </si>
  <si>
    <t>Número de líderes de área de gestión y docentes capacitados en la formulación y ejecución de mecanismos de convocatoria, en relación con el total de líderes y docentes involucrados en el proceso.</t>
  </si>
  <si>
    <t>Identificar a los líderes de área de gestión y docentes responsables de convocar a ciudadanos y grupos de interés para participar en los espacios de diálogo.
Organizar reuniones preparatorias con los líderes de área de gestión y docentes para explicarles la importancia de la participación ciudadana en la rendición de cuentas y capacitarlos en la formulación y ejecución de mecanismos de convocatoria efectivos.
Proporcionar material de capacitación que incluya pautas claras y prácticas sobre cómo llevar a cabo la convocatoria, qué información incluir y cómo involucrar a la comunidad de manera efectiva.
Fomentar la participación activa de los líderes de área de gestión y docentes en la planificación y ejecución de estrategias de convocatoria, alentándolos a proponer ideas creativas y adaptadas a las necesidades específicas de la comunidad.
Establecer un cronograma de acciones específicas a seguir por parte de los líderes de área de gestión y docentes para garantizar una convocatoria oportuna y efectiva.
Monitorear y evaluar el desempeño de los líderes de área de gestión y docentes en la implementación de los mecanismos de convocatoria, brindándoles retroalimentación y apoyo continuo según sea necesario.</t>
  </si>
  <si>
    <t>Personal capacitado en técnicas de convocatoria y facilitación de reuniones.
Material de capacitación y guías prácticas para los líderes de área de gestión y docentes.
Tiempo dedicado para la organización y realización de reuniones preparatorias y acciones de capacitación.
Presupuesto asignado para la elaboración y distribución de material de capacitación y para la logística de las reuniones preparatorias.
Apoyo institucional y compromiso de los líderes superiores para respaldar y promover la capacitación y participación de los líderes de área de gestión y docentes en la convocatoria a los espacios de diálogo.</t>
  </si>
  <si>
    <t>Convocar a ciudadanos y grupos de interés para participar en los espacios de diálogo establecidos para la rendición de cuentas, utilizando medios electrónicos de comunicación.</t>
  </si>
  <si>
    <t>Porcentaje de participación ciudadana y de grupos de interés en los espacios de diálogo, en relación con el total de convocatorias realizadas a través de medios electrónicos.</t>
  </si>
  <si>
    <t>Crear y mantener perfiles activos en las redes sociales relevantes para la comunidad educativa, como Facebook, Twitter, Instagram y WhatsApp.
Diseñar publicaciones atractivas y llamativas que promuevan la participación en los espacios de diálogo para la rendición de cuentas.
Establecer una frecuencia regular de publicaciones en los medios electrónicos seleccionados, manteniendo a la comunidad informada sobre los próximos eventos de rendición de cuentas.
Utilizar hashtags relevantes y etiquetas identificativas para aumentar la visibilidad de las publicaciones y facilitar la participación de la comunidad.
Fomentar la interacción y el compromiso de la comunidad a través de encuestas, preguntas abiertas, invitaciones a compartir experiencias y opiniones, entre otras estrategias.
Monitorear y evaluar el alcance y la efectividad de las convocatorias a través de medios electrónicos, analizando métricas como la cantidad de interacciones, compartidos y comentarios recibidos.
Realizar ajustes en la estrategia de convocatoria según los resultados obtenidos, adaptándola para mejorar el compromiso y la participación de la comunidad.</t>
  </si>
  <si>
    <t>Personal capacitado en el manejo de redes sociales y estrategias de comunicación digital.
Acceso a dispositivos y herramientas para la gestión de redes sociales, como computadoras, smartphones y software de gestión de redes.
Tiempo dedicado para la creación y programación de publicaciones en redes sociales.
Presupuesto asignado para la promoción de publicaciones y la realización de campañas publicitarias en redes sociales, si es necesario.
Apoyo institucional y colaboración de los líderes de área de gestión y docentes en la difusión de las convocatorias a través de medios electrónicos.</t>
  </si>
  <si>
    <t>Realizar espacios de diálogo para la rendición de cuentas, garantizando la publicación de la convocatoria y/o invitación con 30 días de anticipación.</t>
  </si>
  <si>
    <t>Porcentaje de convocatorias publicadas con al menos 30 días de anticipación, en relación con el total de espacios de diálogo programados para la rendición de cuentas.</t>
  </si>
  <si>
    <t>Establecer un calendario de eventos para los espacios de diálogo de rendición de cuentas, identificando fechas específicas para cada reunión.
Designar a un responsable o equipo encargado de la difusión de las convocatorias, asegurando que se cumpla el plazo de 30 días de anticipación.
Crear plantillas de convocatoria con información clara y detallada sobre el evento, incluyendo fecha, hora, lugar, y propósito del espacio de diálogo.
Programar la publicación de las convocatorias en los diferentes canales de comunicación utilizados por la institución, como redes sociales, correo electrónico, página web, entre otros.
Establecer un proceso de revisión y aprobación de las convocatorias antes de su publicación, para garantizar la calidad y precisión de la información.
Monitorear el cumplimiento de los plazos de publicación y tomar medidas correctivas si es necesario, como recordatorios adicionales o ajustes en el calendario de eventos.</t>
  </si>
  <si>
    <t>Personal encargado de la planificación y difusión de los espacios de diálogo.
Acceso a herramientas de comunicación y difusión, como plataformas de correo electrónico, redes sociales y sistemas de gestión de contenidos.
Plantillas y formatos predefinidos para la elaboración de convocatorias.
Tiempo suficiente para planificar y ejecutar la difusión de las convocatorias con la debida anticipación.
Supervisión y apoyo por parte de los líderes institucionales para asegurar el cumplimiento de los plazos establecidos.</t>
  </si>
  <si>
    <t>Realizar espacios de diálogo para la rendición de cuentas asegurando el suministro y acceso previo a la información relevante para la comunidad educativa, ciudadanos y grupos de valor convocados, en relación a los temas a tratar en los ejercicios de rendición de cuentas definidos.</t>
  </si>
  <si>
    <t>Porcentaje de participantes que confirman haber recibido y accedido a la información relevante antes del espacio de diálogo, en relación con el total de participantes convocados.</t>
  </si>
  <si>
    <t>Identificar los temas clave a tratar en los ejercicios de rendición de cuentas, basándose en las necesidades e intereses de la comunidad educativa y los grupos de valor.
Recopilar, organizar y preparar la información relevante sobre los temas seleccionados de manera clara y accesible para la comunidad, utilizando diferentes medios como documentos impresos, correos electrónicos, y publicaciones en línea.
Establecer un sistema de distribución de la información que garantice su llegada oportuna a todos los participantes convocados, utilizando listas de correo, grupos de mensajería, y plataformas digitales, entre otros.
Implementar mecanismos de confirmación de recepción y acceso a la información por parte de los participantes, como respuestas a correos electrónicos, confirmaciones de lectura, y registros de acceso a plataformas en línea.
Brindar apoyo y asistencia técnica a los participantes que puedan tener dificultades para acceder a la información, ofreciendo alternativas de comunicación y acceso adaptadas a sus necesidades.
Realizar un seguimiento activo para verificar el cumplimiento de la entrega y acceso a la información por parte de todos los participantes, y tomar medidas correctivas si es necesario.
Recopilar retroalimentación y comentarios de los participantes sobre la calidad y utilidad de la información proporcionada, para realizar ajustes y mejoras en futuros ejercicios de rendición de cuentas.</t>
  </si>
  <si>
    <t>Personal encargado de la recopilación, preparación y distribución de la información relevante.
Medios de comunicación y herramientas tecnológicas para la distribución y acceso a la información, como correos electrónicos, plataformas en línea, y redes sociales.
Tiempo suficiente para la preparación y distribución de la información antes de la realización de los espacios de diálogo.
Capacitación y entrenamiento del personal para el manejo efectivo de los medios y herramientas de comunicación utilizados.</t>
  </si>
  <si>
    <t>Realizar espacios de diálogo para la rendición de cuentas, implementando canales y mecanismos virtuales que complementen las acciones de diálogo definidas, tanto para temas específicos como generales.</t>
  </si>
  <si>
    <t>Porcentaje de participantes que utilizan los canales y mecanismos virtuales durante los espacios de diálogo, en relación con el total de participantes convocados.</t>
  </si>
  <si>
    <t>Identificar los temas específicos y generales que requieren espacios de diálogo para la rendición de cuentas.
Seleccionar y configurar los canales y mecanismos virtuales adecuados para cada tipo de tema, considerando herramientas como videoconferencias, plataformas de mensajería instantánea, foros en línea, entre otros.
Capacitar a los participantes sobre el uso de los canales y mecanismos virtuales seleccionados, proporcionando instrucciones claras y recursos de apoyo.
Integrar los canales y mecanismos virtuales en la planificación y difusión de los espacios de diálogo, asegurando que los participantes estén informados sobre cómo acceder y participar en línea.
Monitorear activamente la participación y el uso de los canales virtuales durante los espacios de diálogo, realizando seguimiento en tiempo real y facilitando la interacción entre los participantes presenciales y virtuales.
Recopilar retroalimentación y comentarios de los participantes sobre la efectividad y la experiencia de uso de los canales virtuales, para realizar ajustes y mejoras en futuros ejercicios de rendición de cuentas.</t>
  </si>
  <si>
    <t>Acceso a herramientas y plataformas tecnológicas para la implementación de canales y mecanismos virtuales.
Personal capacitado para configurar y administrar los canales virtuales, así como para brindar apoyo técnico a los participantes.
Material de capacitación y guías de uso para los participantes sobre el manejo de los canales virtuales.</t>
  </si>
  <si>
    <t>Realizar espacios de diálogo para la rendición de cuentas diseñando una metodología que asegure la participación de la comunidad educativa, ciudadanos y grupos de interés, permitiendo su evaluación y formulación de propuestas para mejorar la gestión.</t>
  </si>
  <si>
    <t>Grado de participación y satisfacción de la comunidad educativa, ciudadanos y grupos de interés en los espacios de diálogo, evaluado a través de encuestas de retroalimentación posterior a cada evento de rendición de cuentas.</t>
  </si>
  <si>
    <t>Analizar las necesidades y expectativas de la comunidad educativa, ciudadanos y grupos de interés en relación con la rendición de cuentas.
Diseñar una metodología participativa que incluya actividades interactivas, dinámicas grupales y momentos para la retroalimentación y formulación de propuestas.
Definir claramente los objetivos y temas a tratar en cada evento de rendición de cuentas, asegurando que aborden los aspectos relevantes para la comunidad.
Planificar la logística y los recursos necesarios para llevar a cabo los espacios de diálogo, incluyendo la asignación de tiempos, espacios físicos y tecnológicos, materiales de apoyo, entre otros.
Capacitar al personal encargado de facilitar los espacios de diálogo en las técnicas de moderación, escucha activa y facilitación de grupos.
Promover la participación activa y diversa de la comunidad educativa, ciudadanos y grupos de interés, mediante la difusión amplia y oportuna de la convocatoria y la creación de un ambiente inclusivo y respetuoso.
Facilitar la recopilación y sistematización de las evaluaciones y propuestas surgidas durante los espacios de diálogo, para su posterior análisis y consideración en la mejora de la gestión institucional</t>
  </si>
  <si>
    <t>Personal capacitado en diseño de metodologías participativas y facilitación de grupos.
Espacios físicos adecuados para realizar los eventos de rendición de cuentas, con capacidad para albergar a la comunidad educativa, ciudadanos y grupos de interés.
Tecnología y equipamiento audiovisual para apoyar la dinámica de los espacios de diálogo, como proyectores, pantallas, micrófonos, entre otros.
Materiales de apoyo para actividades participativas, como pizarras, papelógrafos, marcadores, entre otros.
Instrumentos de evaluación y seguimiento, como encuestas y registros de participación, para medir el grado de satisfacción y participación de los asistentes.</t>
  </si>
  <si>
    <t>Realizar espacios de diálogo para la rendición de cuentas y facilitar la participación de la comunidad educativa, los ciudadanos y grupos de interés mediante la publicación del cronograma para la inscripción de propuestas, con al menos 10 días de anticipación a cada evento.</t>
  </si>
  <si>
    <t>Porcentaje de propuestas recibidas respecto al total esperado, en función del número de inscripciones realizadas dentro del plazo establecido en el cronograma publicado.</t>
  </si>
  <si>
    <t>Establecer un cronograma claro y detallado que incluya las fechas límite para la inscripción de propuestas, con al menos 10 días de antelación a la fecha de cada evento de rendición de cuentas.
Publicar el cronograma en los diferentes canales de comunicación del establecimiento educativo, tales como la página web institucional, redes sociales, tableros de anuncios y medios de comunicación locales.
Difundir el cronograma a través de mensajes de correo electrónico, grupos de WhatsApp y comunicados impresos distribuidos en la comunidad educativa, asegurando una amplia cobertura y alcance.
Brindar orientación y apoyo técnico a aquellos interesados que requieran asistencia para inscribir sus propuestas, facilitando el acceso y la participación en el proceso.
Monitorear activamente el cumplimiento de los plazos establecidos en el cronograma, realizando seguimiento de las inscripciones recibidas y tomando medidas correctivas en caso de necesidad.
Evaluar la efectividad del cronograma en términos de participación y respuesta de la comunidad educativa, ciudadanos y grupos de interés, mediante la recopilación de retroalimentación y la realización de encuestas de satisfacción.</t>
  </si>
  <si>
    <t>Personal encargado de la coordinación y difusión del cronograma de inscripción de propuestas.
Medios de comunicación adecuados para la difusión del cronograma, tanto en formato digital como impreso.
Materiales de apoyo y orientación para aquellos que requieran asistencia en el proceso de inscripción de propuestas.
Mecanismos de seguimiento y monitoreo para garantizar el cumplimiento de los plazos establecidos.
Instrumentos de evaluación y retroalimentación para medir la efectividad del cronograma y realizar ajustes si es necesario.</t>
  </si>
  <si>
    <t>Realizar espacios de diálogo para la rendición de cuentas mediante la recepción y análisis de propuestas presentadas por la comunidad educativa, ciudadanos y grupos de interés, con el fin de abrir un espacio efectivo de participación.</t>
  </si>
  <si>
    <t>Cantidad y calidad de propuestas recibidas y analizadas en relación con el número esperado y la pertinencia de las mismas para mejorar la gestión institucional.</t>
  </si>
  <si>
    <t>Establecer un procedimiento claro y accesible para recibir propuestas, que incluya canales de comunicación variados y tiempos definidos para su entrega.
Difundir ampliamente la convocatoria para la presentación de propuestas, utilizando diversos medios de comunicación como redes sociales, correos electrónicos, carteleras, entre otros.
Designar un equipo encargado de recibir, organizar y analizar las propuestas, asegurando la imparcialidad y transparencia en el proceso.
Brindar orientación y apoyo a los interesados en la elaboración y presentación de propuestas, garantizando su comprensión y viabilidad.
Establecer criterios de evaluación claros y objetivos para analizar las propuestas recibidas, considerando su relevancia, factibilidad y contribución a los objetivos institucionales.
Realizar reuniones o sesiones de trabajo para discutir y priorizar las propuestas recibidas, involucrando a representantes de la comunidad educativa, ciudadanos y grupos de interés.
Elaborar un informe detallado que recoja las propuestas recibidas, los criterios de evaluación aplicados y las decisiones tomadas respecto a su implementación o seguimiento.</t>
  </si>
  <si>
    <t>Personal capacitado para recibir, analizar y gestionar las propuestas recibidas.
Materiales de apoyo y orientación para los interesados en presentar propuestas.
Espacios físicos y tecnológicos para organizar y llevar a cabo las reuniones de análisis y discusión.
Instrumentos de evaluación y criterios predefinidos para analizar la pertinencia y viabilidad de las propuestas recibidas.
Tiempo y dedicación por parte del equipo encargado para realizar el análisis y seguimiento de las propuestas.</t>
  </si>
  <si>
    <t>Facilitar espacios de diálogo para la rendición de cuentas, otorgando oportunidades de participación activa a la comunidad educativa, ciudadanos y grupos de interés.</t>
  </si>
  <si>
    <t>Porcentaje de participación de la comunidad educativa, ciudadanos y grupos de interés en los espacios de diálogo para la rendición de cuentas, medido en relación con el total de convocatorias realizadas.</t>
  </si>
  <si>
    <t>Diseñar y difundir una convocatoria clara y accesible que invite a la comunidad educativa, ciudadanos y grupos de interés a participar en los espacios de diálogo para la rendición de cuentas.
Utilizar múltiples canales de comunicación para llegar a un público diverso, incluyendo redes sociales, correos electrónicos, carteleras físicas, y otros medios de difusión pertinentes.
Organizar sesiones informativas previas para explicar el propósito y la importancia de la rendición de cuentas, así como el rol que desempeñan los participantes en este proceso.
Establecer un formato de inscripción sencillo y accesible que permita a los interesados registrarse para participar en los espacios de diálogo.
Garantizar la accesibilidad física y tecnológica de los espacios de diálogo, considerando la diversidad de necesidades y preferencias de los participantes.
Facilitar la participación activa durante los espacios de diálogo, brindando oportunidades para expresar opiniones, hacer preguntas y compartir experiencias.
Fomentar un ambiente inclusivo y respetuoso que promueva la colaboración y el intercambio constructivo de ideas entre todos los participantes.</t>
  </si>
  <si>
    <t xml:space="preserve">Personal encargado de la planificación, coordinación y difusión de los espacios de diálogo.
Medios de comunicación y herramientas tecnológicas para la difusión de la convocatoria y el registro de participantes.
Espacios físicos y virtuales adecuados para llevar a cabo los espacios de diálogo.
Materiales de apoyo y documentación relevante para informar y orientar a los participantes.
Tiempo y dedicación por parte del equipo organizador para garantizar el éxito de los espacios de diálogo.
Personal encargado de la planificación, coordinación y difusión de los espacios de diálogo.
Medios de comunicación y herramientas tecnológicas para la difusión de la convocatoria y el registro de participantes.
Espacios físicos y virtuales adecuados para llevar a cabo los espacios de diálogo.
Materiales de apoyo y documentación relevante para informar y orientar a los participantes.
Tiempo y dedicación por parte del equipo organizador para garantizar el éxito de los espacios de diálogo.
</t>
  </si>
  <si>
    <t>Realizar eventos de diálogo para la rendición de cuentas sobre temas específicos y generales definidos, asegurando la participación activa de la comunidad educativa, la ciudadanía y los grupos de valor convocados, con la evaluación de la gestión y los resultados institucionales.</t>
  </si>
  <si>
    <t>Porcentaje de participación y satisfacción de la comunidad educativa, la ciudadanía y los grupos de valor convocados en los eventos de diálogo para la rendición de cuentas, evaluado mediante encuestas de satisfacción y asistencia.</t>
  </si>
  <si>
    <t>Planificar y organizar eventos de diálogo para la rendición de cuentas, definiendo claramente los temas a tratar y estableciendo un cronograma detallado para cada actividad.
Utilizar una variedad de medios de comunicación para difundir la convocatoria a los eventos, incluyendo correos electrónicos, redes sociales, carteles físicos y comunicados en la página web del establecimiento.
Proporcionar información relevante y contextualizada sobre los temas a discutir durante los eventos, asegurando que los participantes estén debidamente informados.
Diseñar metodologías participativas que fomenten la interacción y el intercambio de ideas entre los participantes, utilizando técnicas como grupos de discusión, mesas redondas y ejercicios de lluvia de ideas.
Garantizar la representatividad y diversidad de los participantes, incluyendo a diferentes grupos de interés y asegurando la inclusión de voces minoritarias.
Facilitar la evaluación de la gestión y los resultados institucionales durante los eventos, proporcionando herramientas y recursos para recopilar opiniones y retroalimentación de los participantes.
Designar facilitadores capacitados para moderar las discusiones y asegurar un ambiente de diálogo abierto y respetuoso.
Recopilar y analizar los resultados de los eventos, identificando áreas de mejora y oportunidades para fortalecer futuras actividades de rendición de cuentas.</t>
  </si>
  <si>
    <t>Personal dedicado a la planificación, coordinación y ejecución de los eventos de diálogo.
Espacios físicos adecuados para la realización de los eventos, así como recursos tecnológicos para eventos virtuales si es necesario.
Materiales de apoyo como presentaciones, documentos informativos y material audiovisual.
Tiempo suficiente para la preparación y organización de los eventos, así como para el análisis de los resultados obtenidos.</t>
  </si>
  <si>
    <t>Registrar la asistencia de los participantes en los espacios de diálogo para la rendición de cuentas, garantizando un seguimiento preciso y transparente de la participación.</t>
  </si>
  <si>
    <t>Porcentaje de asistencia registrado en los eventos de diálogo para la rendición de cuentas, comparado con el número total de invitados o convocados.</t>
  </si>
  <si>
    <t>Establecer un sistema de registro previo para los participantes, ya sea a través de inscripciones en línea, correos electrónicos o formularios físicos.
Designar personal encargado de verificar la asistencia en la entrada de los eventos, utilizando listas de registro previamente preparadas.
Utilizar tecnología de registro automatizado, como escaneo de códigos QR o dispositivos de registro electrónico, para agilizar el proceso y minimizar errores.
Proporcionar incentivos para la asistencia, como certificados de participación o sorteos de premios entre los asistentes registrados.
Realizar un seguimiento proactivo con los participantes que confirmaron su asistencia pero no se presentaron al evento, para recopilar retroalimentación sobre las razones de su ausencia.
Mantener registros detallados de la asistencia, incluyendo información como nombres, roles y datos de contacto de los participantes, para futuras comunicaciones y análisis de participación.</t>
  </si>
  <si>
    <t>Personal encargado del registro y control de asistencia en los eventos.
Sistemas de registro y tecnología adecuada para facilitar el proceso de registro de los participantes.
Material de apoyo, como listas impresas o dispositivos electrónicos, para llevar a cabo el registro de manera efectiva.
Tiempo suficiente para la planificación y ejecución del proceso de registro, asegurando una participación ordenada y sin contratiempos.</t>
  </si>
  <si>
    <t>Promover una cultura de transparencia y rendición de cuentas en la gestión institucional, garantizando la eficacia y la calidad de los servicios proporcionados por la institución educativa.</t>
  </si>
  <si>
    <t>Incremento en la participación y compromiso de los miembros de la comunidad educativa en los espacios de diálogo de rendición de cuentas. Cumplimiento del diligenciamiento del formato interno de reporte de resultados de manera oportuna y completa.</t>
  </si>
  <si>
    <t>Organizar reuniones periódicas de rendición de cuentas que involucren a directivos, docentes, estudiantes y padres de familia.
Establecer un ambiente inclusivo y receptivo donde se fomente la participación activa y la expresión de opiniones y preocupaciones.
Proporcionar información clara y transparente sobre los resultados obtenidos, los desafíos enfrentados y las acciones planificadas para mejorar.</t>
  </si>
  <si>
    <t>Designar un equipo encargado de coordinar y facilitar los espacios de diálogo de rendición de cuentas, así como del seguimiento del diligenciamiento del formato interno de reporte de resultados.</t>
  </si>
  <si>
    <t>Establecer una cultura de transparencia y rendición de cuentas en la gestión institucional, promoviendo la participación activa de todos los miembros de la comunidad educativa.</t>
  </si>
  <si>
    <t>Aumento en la accesibilidad y visibilidad del informe ejecutivo y las evidencias de la rendición de cuentas, medido por la cantidad de accesos y descargas en la plataforma Enjambre.</t>
  </si>
  <si>
    <t>Realizar espacios de diálogo de rendición de cuentas:
Organizar reuniones periódicas de rendición de cuentas que involucren a directivos, docentes, estudiantes y padres de familia.
Fomentar un ambiente inclusivo donde se promueva la participación activa y se facilite la expresión de opiniones y preocupaciones.
Publicar el informe ejecutivo y las evidencias en la plataforma Enjambre:
Implementar la publicación del informe ejecutivo y las evidencias de la rendición de cuentas en la plataforma Enjambre, asegurando que estén disponibles para toda la comunidad educativa.
Garantizar que la información publicada sea clara, completa y fácilmente accesible para todos los usuarios de la plataforma.</t>
  </si>
  <si>
    <t>Designar un equipo encargado de coordinar la publicación del informe ejecutivo y las evidencias en la plataforma Enjambre, así como de facilitar la participación y retroalimentación de los usuarios.
Asignar responsabilidades claras a los miembros del equipo para garantizar el cumplimiento de los plazos y la calidad de la información publicada.</t>
  </si>
  <si>
    <t>Establecer un proceso transparente y participativo de rendición de cuentas que promueva la comunicación abierta y el compromiso ciudadano.</t>
  </si>
  <si>
    <t>Porcentaje de preguntas de los ciudadanos respondidas en el plazo de quince días y publicadas en la página web o en los medios de difusión oficiales de las entidades.</t>
  </si>
  <si>
    <t>Establecer un protocolo de respuesta:
Desarrollar un procedimiento claro y detallado para recibir, registrar y responder a las preguntas de los ciudadanos dentro del plazo establecido.
Designar un equipo responsable de revisar y responder a las preguntas de manera oportuna y precisa.
Promover la participación ciudadana:
Informar a los ciudadanos sobre el proceso de rendición de cuentas y cómo pueden participar formulando preguntas.
Utilizar diversos medios de comunicación, como redes sociales, boletines informativos y carteles publicitarios, para difundir información sobre el proceso y fomentar la participación.</t>
  </si>
  <si>
    <t>Designar personal capacitado y dedicado para gestionar el proceso de recepción y respuesta de preguntas de los ciudadanos.
Asignar un coordinador responsable de supervisar el cumplimiento de los plazos y la calidad de las respuestas.</t>
  </si>
  <si>
    <t>Aplicar la evaluación de la estrategia de rendición de cuentas para mejorar su efectividad y transparencia.</t>
  </si>
  <si>
    <t>Nivel de cumplimiento de los objetivos establecidos en la evaluación de la estrategia de rendición de cuentas.</t>
  </si>
  <si>
    <t>Implementar un sistema de seguimiento que permita recopilar datos sobre la participación ciudadana en las actividades de rendición de cuentas.
Realizar encuestas o sondeos para medir el conocimiento y la percepción de la ciudadanía sobre los temas abordados en los espacios de diálogo de rendición de cuentas.
Analizar los datos recopilados para identificar tendencias y áreas de mejora en la divulgación de información y el alcance de la ciudadanía.</t>
  </si>
  <si>
    <t>Designar un equipo responsable de recopilar y analizar los datos relacionados con la participación ciudadana en las acciones de rendición de cuentas.
Asignar personal capacitado para realizar las evaluaciones periódicas de la estrategia de rendición de cuentas y elaborar informes sobre los resultados obtenidos.</t>
  </si>
  <si>
    <t>TIBU</t>
  </si>
  <si>
    <t>VIERNES 16 DE MARZO DE 2024</t>
  </si>
  <si>
    <t>I.E COLEGIO INTEGRADO PETROLEA</t>
  </si>
  <si>
    <t>MUNUEL ALVEIRO VALENCIA MORENO</t>
  </si>
  <si>
    <t>Analizar las evaluaciones, recomendaciones u objeciones recibidas en el espacio de diálogo para la rendición de cuentas.</t>
  </si>
  <si>
    <t>Número y naturaleza de las evaluaciones, recomendaciones u objeciones recibidas durante los espacios de diálogo de rendición de cuentas.</t>
  </si>
  <si>
    <t>Designar un equipo responsable de recopilar y analizar los datos relacionados con la participación ciudadana en las acciones de rendición de cuentas.
Asignar personal capacitado para realizar el análisis de las evaluaciones, recomendaciones u objeciones recibidas durante los espacios de diálogo de rendición de cuentas.
Recursos tecnológicos:
Utilizar herramientas de encuestas en línea o software de análisis de datos para recopilar y analizar la información sobre la participación ciudadana.
Emplear plataformas digitales para la recopilación y gestión de evaluaciones, recomendaciones u objeciones recibidas durante los espacios de diálogo de rendición de cuentas.
Recursos financieros:
Asignar un presupuesto específico para la implementación de actividades de rendición de cuentas, incluyendo la realización de encuestas y la contratación de servicios tecnológicos si es necesario.</t>
  </si>
  <si>
    <t>Ofrecer capacitación y desarrollo profesional al personal involucrado en la recopilación, análisis y gestión de datos relacionados con la rendición de cuentas, para mejorar sus habilidades en estas áreas y garantizar la calidad de los resultados obtenidos.</t>
  </si>
  <si>
    <t>Analizar los resultados obtenidos en la implementación de la estrategia de rendición de cuentas a través de la consolidación de los formatos internos de reporte.</t>
  </si>
  <si>
    <t>Evaluación de los resultados obtenidos en la implementación de la estrategia de rendición de cuentas, basada en la consolidación de los formatos internos de reporte.</t>
  </si>
  <si>
    <t>Establecer un proceso claro y transparente para la consolidación de los formatos internos de reporte aportados por las áreas de gestión.
Identificar y registrar el número de espacios de diálogo en los que se rindió cuentas, los grupos de valor involucrados y las fases del ciclo sobre las que se rindió cuentas.
Analizar la evaluación y recomendaciones proporcionadas en cada espacio de rendición de cuentas, identificando áreas de mejora y oportunidades de acción.</t>
  </si>
  <si>
    <t xml:space="preserve">
Designar un equipo responsable de recopilar y analizar los datos relacionados con la participación ciudadana en los espacios de diálogo de rendición de cuentas.
Asignar personal capacitado para consolidar los formatos internos de reporte aportados por las áreas de gestión y analizar los resultados obtenidos.</t>
  </si>
  <si>
    <t>Formular planes de mejoramiento a la gestión institucional a partir de las observaciones, propuestas y recomendaciones ciudadanas, previa evaluación por parte de los responsables.</t>
  </si>
  <si>
    <t>Número de ciudadanos alcanzados o involucrados en las acciones de rendición de cuentas.</t>
  </si>
  <si>
    <t>Implementar un sistema de seguimiento que permita recopilar datos sobre la participación ciudadana en los espacios de diálogo de rendición de cuentas.
Realizar encuestas o sondeos para medir el conocimiento y la percepción de la ciudadanía sobre los temas abordados en los espacios de rendición de cuentas.
Analizar los datos recopilados para identificar tendencias y áreas de mejora en la divulgación de información y el alcance de la ciudadanía.</t>
  </si>
  <si>
    <t>Designar un equipo responsable de recopilar y analizar los datos relacionados con la participación ciudadana en los espacios de diálogo de rendición de cuentas.
Asignar personal capacitado para evaluar y analizar las observaciones ciudadanas y formular los planes de mejoramiento correspondientes</t>
  </si>
  <si>
    <t>Publicar los resultados de la rendición de cuentas clasificando por categorías las observaciones y comentarios de los ciudadanos, grupos de valor y organismos de control, visibilizándolos de forma masiva.</t>
  </si>
  <si>
    <t>Alcance de la divulgación de los resultados de la rendición de cuentas, medido por la cantidad de personas alcanzadas a través de los medios de difusión utilizados.</t>
  </si>
  <si>
    <t>Utilizar herramientas de seguimiento y análisis para recopilar datos sobre la participación ciudadana en los eventos de rendición de cuentas.
Realizar encuestas o sondeos para evaluar el conocimiento y la percepción de la ciudadanía sobre los temas tratados en los eventos de rendición de cuentas.
Analizar los datos recopilados para identificar tendencias y áreas de mejora en la divulgación de información y el alcance de la ciudadanía.
Publicar los resultados clasificando por categorías:
Designar un equipo responsable de recopilar y clasificar las observaciones y comentarios recibidos durante la rendición de cuentas.
Establecer categorías relevantes para clasificar las observaciones, comentarios y recomendaciones, como por ejemplo, temas educativos, infraestructura, gestión administrativa, entre otros.</t>
  </si>
  <si>
    <t>Designar un equipo encargado de recopilar, clasificar y publicar los resultados de la rendición de cuentas.
Asignar personal capacitado en comunicación y análisis para asegurar la calidad y relevancia de la información publicada.</t>
  </si>
  <si>
    <t>Cuantificar el impacto de las acciones de rendición de cuentas para divulgarlos a la ciudadanía.</t>
  </si>
  <si>
    <t>Diseñar mecanismos de retroalimentación y participación que permitan a los servidores públicos y la ciudadanía compartir sus recomendaciones y sugerencias para mejorar las actividades de capacitación.
Organizar reuniones, encuestas o grupos de enfoque para recopilar las opiniones y propuestas de los participantes sobre la calidad, relevancia y efectividad de las actividades de capacitación.
Registrar y documentar todas las recomendaciones y sugerencias recibidas, identificando áreas de mejora y posibles acciones a tomar para cualificar futuras actividades de capacitación.</t>
  </si>
  <si>
    <t>Designar un equipo encargado de recopilar y analizar las recomendaciones y sugerencias de los participantes en las actividades de rendición de cuentas y capacitación.
Asignar personal capacitado en comunicación y análisis para asegurar la calidad y relevancia de la información recopilada.</t>
  </si>
  <si>
    <t>Establecer correctivos que optimicen la gestión y faciliten el cumplimiento de las metas del plan institucional.</t>
  </si>
  <si>
    <t>Número de correctivos establecidos y aplicados para mejorar la gestión institucional y facilitar el cumplimiento de las metas del plan institucional.</t>
  </si>
  <si>
    <t>Utilizar herramientas de seguimiento y análisis para recopilar datos sobre la participación ciudadana en los eventos de rendición de cuentas.
Realizar encuestas o sondeos para evaluar el conocimiento y la percepción de la ciudadanía sobre los temas tratados en los eventos de rendición de cuentas.
Analizar los datos recopilados para identificar tendencias y áreas de mejora en la divulgación de información y el alcance de la ciudadanía.</t>
  </si>
  <si>
    <t>Asignar un presupuesto específico para la implementación de los correctivos, incluyendo recursos para capacitación, tecnología y otros gastos asociados.
Explorar oportunidades de financiamiento externo para fortalecer las capacidades de gestión y control interno de la institución.</t>
  </si>
  <si>
    <t>Designar un equipo especializado en el análisis de las recomendaciones derivadas de cada espacio de diálogo y la implementación de los correctivos.
Asignar personal capacitado en gestión pública y análisis de datos para asegurar la efectividad de las acciones de mejora.</t>
  </si>
  <si>
    <t>Asignar un presupuesto específico para la implementación de los correctivos, incluyendo recursos para capacitación, tecnología y otros gastos asociados.
Explorar oportunidades de financiamiento externo para fortalecer las capacidades de gestión y análisis de datos de la institución.</t>
  </si>
  <si>
    <t>Mejorar el proceso de rendición de cuentas mediante la incorporación de los resultados de las recomendaciones y compromisos asumidos en los informes dirigidos a los órganos de control y cuerpos colegiados.</t>
  </si>
  <si>
    <t>Porcentaje de recomendaciones y compromisos asumidos en los ejercicios de rendición de cuentas que se incluyen en los informes dirigidos a los órganos de control y cuerpos colegiados.</t>
  </si>
  <si>
    <t>Designar un equipo encargado de recopilar y documentar todas las recomendaciones y compromisos surgidos durante los ejercicios de rendición de cuentas.
Establecer un proceso claro y transparente para la inclusión de estos resultados en los informes dirigidos a los órganos de control y cuerpos colegiados.
Garantizar que cada recomendación y compromiso esté claramente identificado en los informes, junto con información relevante sobre su estado de cumplimiento y las acciones tomadas para su implementación.</t>
  </si>
  <si>
    <t>Asignar un presupuesto específico para la implementación de mejoras en el proceso de rendición de cuentas, incluyendo recursos para capacitación, tecnología y otros gastos asociados.
Explorar oportunidades de financiamiento externo para fortalecer las capacidades de gestión documental y reporte de la institución.</t>
  </si>
  <si>
    <t>Asegurar que los mecanismos de participación ciudadana en la rendición de cuentas sean efectivos y transparentes.</t>
  </si>
  <si>
    <t>Porcentaje de cumplimiento de los mecanismos de participación ciudadana en la rendición de cuentas, verificado por la oficina de control interno.</t>
  </si>
  <si>
    <t>Establecer protocolos claros y transparentes para la participación ciudadana en la rendición de cuentas, definiendo los canales de comunicación, los plazos de consulta y los mecanismos de retroalimentación.
Capacitar al personal responsable de la oficina de control interno en la evaluación de los mecanismos de participación ciudadana y su verificación durante el proceso de rendición de cuentas.
Realizar auditorías periódicas para verificar la implementación efectiva de los mecanismos de participación ciudadana, identificando posibles áreas de mejora y proponiendo acciones correctivas.</t>
  </si>
  <si>
    <t>Brindar capacitación continua al personal de la oficina de control interno en las mejores prácticas de evaluación y verificación de mecanismos de participación ciudadana.
Organizar sesiones de sensibilización para los ciudadanos sobre la importancia de su participación activa en el proceso de rendición de cuentas y cómo pueden hacerlo de manera efectiva.</t>
  </si>
  <si>
    <t>Elaborar un plan de acción integral para mejorar el proceso de rendición de cuentas.</t>
  </si>
  <si>
    <t>Existencia de un plan de acción detallado y estructurado para mejorar el proceso de rendición de cuentas.</t>
  </si>
  <si>
    <t>Ejecutar el plan de acción de manera sistemática, asignando recursos y responsabilidades de acuerdo con lo establecido.
Realizar un seguimiento continuo del progreso del plan de acción, evaluando su efectividad y realizando ajustes según sea necesario para alcanzar los objetivos establecidos.</t>
  </si>
  <si>
    <t>Utilizar herramientas tecnológicas adecuadas para la gestión y seguimiento del plan de acción, como software de gestión de proyectos o plataformas de colaboración en línea.
Adquirir o desarrollar sistemas de información que faciliten la recopilación, análisis y presentación de datos relacionados con el proceso de rendición de cuentas.</t>
  </si>
  <si>
    <t>Atender de manera oportuna y efectiva los requerimientos de la Secretaría de Educación y otros órganos de control externo derivados de los ejercicios de rendición de cuentas.</t>
  </si>
  <si>
    <t>Cumplimiento de los plazos y requerimientos establecidos por la Secretaría de Educación y otros órganos de control externo derivados de los ejercicios de rendición de cuentas.</t>
  </si>
  <si>
    <t>esignar un equipo responsable de identificar y aplicar acciones de mejora interna basadas en los resultados de los ejercicios de rendición de cuentas.
Realizar reuniones periódicas para revisar y analizar los hallazgos y recomendaciones surgidos de los ejercicios de rendición de cuentas, y definir planes de acción específicos.
Asignar recursos y responsables para la ejecución de las acciones de mejora, estableciendo plazos claros y monitoreando su prog</t>
  </si>
  <si>
    <t>Designar un equipo dedicado a la implementación de acciones de mejora interna y al seguimiento de los requerimientos de la Secretaría de Educación y control externo.
Asignar personal con experiencia en gestión de proyectos y comunicación para asegurar la efectividad en la ejecución de las acciones y la coordinación con los órganos externos.</t>
  </si>
  <si>
    <t>Documentar las buenas prácticas del establecimiento educativo en materia de espacios de diálogo para la rendición de cuentas.</t>
  </si>
  <si>
    <t>Existencia de un documento que recopile y describa las buenas prácticas del establecimiento educativo en materia de espacios de diálogo para la rendición de cuentas.</t>
  </si>
  <si>
    <t>Identificar y recopilar las experiencias exitosas y buenas prácticas en la organización y realización de espacios de diálogo para la rendición de cuentas dentro del establecimiento educativo.
Documentar detalladamente cada buena práctica, incluyendo la metodología utilizada, los resultados obtenidos, los aprendizajes adquiridos y cualquier otro aspecto relevante.
Verificar la validez y relevancia de las buenas prácticas documentadas mediante la retroalimentación de los participantes y otras partes interesadas.</t>
  </si>
  <si>
    <t>Designar un equipo encargado de llevar a cabo el proceso de documentación y sistematización de las buenas prácticas en espacios de diálogo para la rendición de cuentas.
Asignar personal con experiencia en gestión de proyectos, documentación y análisis de datos para asegurar la calidad y efectividad del trabajo.</t>
  </si>
  <si>
    <t>promover la transparencia, la participación y la responsabilidad en la gestión institucional, garantizando  la eficacia y la calidad de los servicios brindados por la Institución Educativa Colegio Integrado Petrolea.</t>
  </si>
  <si>
    <t>Rector ,Coordinador, Lideres de equipo de Gestion ,orientador</t>
  </si>
  <si>
    <t>12/30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</si>
</sst>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0"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64806304"/>
        <c:axId val="26480956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MX"/>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1.1475409836065573</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64806304"/>
        <c:axId val="264809568"/>
      </c:scatterChart>
      <c:catAx>
        <c:axId val="26480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MX"/>
          </a:p>
        </c:txPr>
        <c:crossAx val="264809568"/>
        <c:crosses val="autoZero"/>
        <c:auto val="1"/>
        <c:lblAlgn val="ctr"/>
        <c:lblOffset val="100"/>
        <c:noMultiLvlLbl val="0"/>
      </c:catAx>
      <c:valAx>
        <c:axId val="2648095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64806304"/>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64800864"/>
        <c:axId val="26479977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2.8</c:v>
                </c:pt>
                <c:pt idx="1">
                  <c:v>1</c:v>
                </c:pt>
                <c:pt idx="2">
                  <c:v>1</c:v>
                </c:pt>
                <c:pt idx="3">
                  <c:v>1</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64800864"/>
        <c:axId val="264799776"/>
      </c:scatterChart>
      <c:catAx>
        <c:axId val="26480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264799776"/>
        <c:crosses val="autoZero"/>
        <c:auto val="1"/>
        <c:lblAlgn val="ctr"/>
        <c:lblOffset val="100"/>
        <c:noMultiLvlLbl val="0"/>
      </c:catAx>
      <c:valAx>
        <c:axId val="2647997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6480086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64813920"/>
        <c:axId val="26481120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c:v>
                </c:pt>
                <c:pt idx="1">
                  <c:v>1</c:v>
                </c:pt>
                <c:pt idx="2">
                  <c:v>1</c:v>
                </c:pt>
                <c:pt idx="3">
                  <c:v>1</c:v>
                </c:pt>
                <c:pt idx="4">
                  <c:v>1</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64813920"/>
        <c:axId val="264811200"/>
      </c:scatterChart>
      <c:catAx>
        <c:axId val="264813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264811200"/>
        <c:crosses val="autoZero"/>
        <c:auto val="1"/>
        <c:lblAlgn val="ctr"/>
        <c:lblOffset val="100"/>
        <c:noMultiLvlLbl val="0"/>
      </c:catAx>
      <c:valAx>
        <c:axId val="2648112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6481392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64802496"/>
        <c:axId val="26480358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c:v>
                </c:pt>
                <c:pt idx="1">
                  <c:v>1</c:v>
                </c:pt>
                <c:pt idx="2">
                  <c:v>1</c:v>
                </c:pt>
                <c:pt idx="3">
                  <c:v>1</c:v>
                </c:pt>
                <c:pt idx="4" formatCode="0.00">
                  <c:v>1</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64805760"/>
        <c:axId val="264805216"/>
      </c:scatterChart>
      <c:catAx>
        <c:axId val="264802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264803584"/>
        <c:crosses val="autoZero"/>
        <c:auto val="1"/>
        <c:lblAlgn val="ctr"/>
        <c:lblOffset val="100"/>
        <c:noMultiLvlLbl val="0"/>
      </c:catAx>
      <c:valAx>
        <c:axId val="2648035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64802496"/>
        <c:crosses val="autoZero"/>
        <c:crossBetween val="between"/>
      </c:valAx>
      <c:valAx>
        <c:axId val="26480521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64805760"/>
        <c:crosses val="max"/>
        <c:crossBetween val="midCat"/>
      </c:valAx>
      <c:valAx>
        <c:axId val="264805760"/>
        <c:scaling>
          <c:orientation val="minMax"/>
        </c:scaling>
        <c:delete val="1"/>
        <c:axPos val="b"/>
        <c:numFmt formatCode="General" sourceLinked="1"/>
        <c:majorTickMark val="out"/>
        <c:minorTickMark val="none"/>
        <c:tickLblPos val="nextTo"/>
        <c:crossAx val="264805216"/>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64810656"/>
        <c:axId val="14524553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1</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64810656"/>
        <c:axId val="145245536"/>
      </c:scatterChart>
      <c:catAx>
        <c:axId val="264810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145245536"/>
        <c:crosses val="autoZero"/>
        <c:auto val="1"/>
        <c:lblAlgn val="ctr"/>
        <c:lblOffset val="100"/>
        <c:noMultiLvlLbl val="0"/>
      </c:catAx>
      <c:valAx>
        <c:axId val="1452455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6481065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11635600"/>
        <c:axId val="31163124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11635600"/>
        <c:axId val="311631248"/>
      </c:scatterChart>
      <c:catAx>
        <c:axId val="311635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311631248"/>
        <c:crosses val="autoZero"/>
        <c:auto val="1"/>
        <c:lblAlgn val="ctr"/>
        <c:lblOffset val="100"/>
        <c:noMultiLvlLbl val="0"/>
      </c:catAx>
      <c:valAx>
        <c:axId val="311631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1163560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4140" cy="697149"/>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6303" y="156385"/>
          <a:ext cx="979935" cy="597678"/>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792787" y="0"/>
          <a:ext cx="1340246" cy="952102"/>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8024" y="120734"/>
          <a:ext cx="752129" cy="700306"/>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3350" y="114300"/>
          <a:ext cx="1419225" cy="725631"/>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5"/>
      <c r="B1" s="45"/>
      <c r="C1" s="45"/>
      <c r="D1" s="45"/>
      <c r="E1" s="45"/>
      <c r="F1" s="45"/>
      <c r="G1" s="45"/>
      <c r="H1" s="45"/>
      <c r="I1" s="45"/>
      <c r="J1" s="45"/>
      <c r="K1" s="45"/>
      <c r="L1" s="45"/>
      <c r="M1" s="45"/>
    </row>
    <row r="2" spans="1:13" s="7" customFormat="1" x14ac:dyDescent="0.25">
      <c r="A2" s="45"/>
      <c r="B2" s="46"/>
      <c r="C2" s="47"/>
      <c r="D2" s="47"/>
      <c r="E2" s="47"/>
      <c r="F2" s="47"/>
      <c r="G2" s="47"/>
      <c r="H2" s="47"/>
      <c r="I2" s="47"/>
      <c r="J2" s="47"/>
      <c r="K2" s="47"/>
      <c r="L2" s="48"/>
      <c r="M2" s="45"/>
    </row>
    <row r="3" spans="1:13" s="7" customFormat="1" x14ac:dyDescent="0.25">
      <c r="A3" s="45"/>
      <c r="B3" s="49"/>
      <c r="C3" s="51"/>
      <c r="D3" s="51"/>
      <c r="E3" s="51"/>
      <c r="F3" s="51"/>
      <c r="G3" s="51"/>
      <c r="H3" s="51"/>
      <c r="I3" s="51"/>
      <c r="J3" s="51"/>
      <c r="K3" s="51"/>
      <c r="L3" s="50"/>
      <c r="M3" s="45"/>
    </row>
    <row r="4" spans="1:13" s="7" customFormat="1" ht="18.75" x14ac:dyDescent="0.3">
      <c r="A4" s="45"/>
      <c r="B4" s="49"/>
      <c r="C4" s="51"/>
      <c r="D4" s="51"/>
      <c r="E4" s="51"/>
      <c r="F4" s="113"/>
      <c r="G4" s="113"/>
      <c r="H4" s="113"/>
      <c r="I4" s="113"/>
      <c r="J4" s="113"/>
      <c r="K4" s="113"/>
      <c r="L4" s="50"/>
      <c r="M4" s="45"/>
    </row>
    <row r="5" spans="1:13" s="7" customFormat="1" x14ac:dyDescent="0.25">
      <c r="A5" s="45"/>
      <c r="B5" s="49"/>
      <c r="C5" s="51"/>
      <c r="D5" s="51"/>
      <c r="E5" s="51"/>
      <c r="F5" s="114"/>
      <c r="G5" s="114"/>
      <c r="H5" s="114"/>
      <c r="I5" s="114"/>
      <c r="J5" s="114"/>
      <c r="K5" s="114"/>
      <c r="L5" s="50"/>
      <c r="M5" s="45"/>
    </row>
    <row r="6" spans="1:13" s="7" customFormat="1" x14ac:dyDescent="0.25">
      <c r="A6" s="45"/>
      <c r="B6" s="49"/>
      <c r="C6" s="51"/>
      <c r="D6" s="51"/>
      <c r="E6" s="51"/>
      <c r="F6" s="51"/>
      <c r="G6" s="51"/>
      <c r="H6" s="51"/>
      <c r="I6" s="51"/>
      <c r="J6" s="51"/>
      <c r="K6" s="51"/>
      <c r="L6" s="50"/>
      <c r="M6" s="45"/>
    </row>
    <row r="7" spans="1:13" s="7" customFormat="1" x14ac:dyDescent="0.25">
      <c r="A7" s="45"/>
      <c r="B7" s="49"/>
      <c r="C7" s="51"/>
      <c r="D7" s="51"/>
      <c r="E7" s="51"/>
      <c r="F7" s="51"/>
      <c r="G7" s="51"/>
      <c r="H7" s="51"/>
      <c r="I7" s="51"/>
      <c r="J7" s="51"/>
      <c r="K7" s="51"/>
      <c r="L7" s="50"/>
      <c r="M7" s="45"/>
    </row>
    <row r="8" spans="1:13" s="7" customFormat="1" ht="26.25" x14ac:dyDescent="0.25">
      <c r="A8" s="45"/>
      <c r="B8" s="49"/>
      <c r="C8" s="115" t="s">
        <v>93</v>
      </c>
      <c r="D8" s="115"/>
      <c r="E8" s="115"/>
      <c r="F8" s="115"/>
      <c r="G8" s="115"/>
      <c r="H8" s="115"/>
      <c r="I8" s="115"/>
      <c r="J8" s="115"/>
      <c r="K8" s="115"/>
      <c r="L8" s="50"/>
      <c r="M8" s="45"/>
    </row>
    <row r="9" spans="1:13" s="7" customFormat="1" x14ac:dyDescent="0.25">
      <c r="A9" s="45"/>
      <c r="B9" s="49"/>
      <c r="C9" s="51"/>
      <c r="D9" s="51"/>
      <c r="E9" s="51"/>
      <c r="F9" s="51"/>
      <c r="G9" s="51"/>
      <c r="H9" s="51"/>
      <c r="I9" s="51"/>
      <c r="J9" s="51"/>
      <c r="K9" s="51"/>
      <c r="L9" s="50"/>
      <c r="M9" s="45"/>
    </row>
    <row r="10" spans="1:13" s="7" customFormat="1" x14ac:dyDescent="0.25">
      <c r="A10" s="45"/>
      <c r="B10" s="49"/>
      <c r="C10" s="51"/>
      <c r="D10" s="51"/>
      <c r="E10" s="51"/>
      <c r="F10" s="51"/>
      <c r="G10" s="51"/>
      <c r="H10" s="51"/>
      <c r="I10" s="51"/>
      <c r="J10" s="51"/>
      <c r="K10" s="51"/>
      <c r="L10" s="50"/>
      <c r="M10" s="45"/>
    </row>
    <row r="11" spans="1:13" s="7" customFormat="1" x14ac:dyDescent="0.25">
      <c r="A11" s="45"/>
      <c r="B11" s="49"/>
      <c r="C11" s="51"/>
      <c r="D11" s="51"/>
      <c r="E11" s="51"/>
      <c r="F11" s="51"/>
      <c r="G11" s="51"/>
      <c r="H11" s="51"/>
      <c r="I11" s="51"/>
      <c r="J11" s="51"/>
      <c r="K11" s="51"/>
      <c r="L11" s="50"/>
      <c r="M11" s="45"/>
    </row>
    <row r="12" spans="1:13" s="7" customFormat="1" x14ac:dyDescent="0.25">
      <c r="A12" s="45"/>
      <c r="B12" s="49"/>
      <c r="C12" s="51"/>
      <c r="D12" s="51"/>
      <c r="E12" s="51"/>
      <c r="F12" s="51"/>
      <c r="G12" s="51"/>
      <c r="H12" s="51"/>
      <c r="I12" s="51"/>
      <c r="J12" s="51"/>
      <c r="K12" s="51"/>
      <c r="L12" s="50"/>
      <c r="M12" s="45"/>
    </row>
    <row r="13" spans="1:13" s="7" customFormat="1" x14ac:dyDescent="0.25">
      <c r="A13" s="45"/>
      <c r="B13" s="49"/>
      <c r="C13" s="51"/>
      <c r="D13" s="51"/>
      <c r="E13" s="51"/>
      <c r="F13" s="51"/>
      <c r="G13" s="51"/>
      <c r="H13" s="51"/>
      <c r="I13" s="51"/>
      <c r="J13" s="51"/>
      <c r="K13" s="51"/>
      <c r="L13" s="50"/>
      <c r="M13" s="45"/>
    </row>
    <row r="14" spans="1:13" s="7" customFormat="1" x14ac:dyDescent="0.25">
      <c r="A14" s="45"/>
      <c r="B14" s="49"/>
      <c r="C14" s="51"/>
      <c r="D14" s="51"/>
      <c r="E14" s="51"/>
      <c r="F14" s="51"/>
      <c r="G14" s="51"/>
      <c r="H14" s="51"/>
      <c r="I14" s="51"/>
      <c r="J14" s="51"/>
      <c r="K14" s="51"/>
      <c r="L14" s="50"/>
      <c r="M14" s="45"/>
    </row>
    <row r="15" spans="1:13" s="7" customFormat="1" x14ac:dyDescent="0.25">
      <c r="A15" s="45"/>
      <c r="B15" s="49"/>
      <c r="C15" s="51"/>
      <c r="D15" s="51"/>
      <c r="E15" s="51"/>
      <c r="F15" s="51"/>
      <c r="G15" s="51"/>
      <c r="H15" s="51"/>
      <c r="I15" s="51"/>
      <c r="J15" s="51"/>
      <c r="K15" s="51"/>
      <c r="L15" s="50"/>
      <c r="M15" s="45"/>
    </row>
    <row r="16" spans="1:13" s="7" customFormat="1" x14ac:dyDescent="0.25">
      <c r="A16" s="45"/>
      <c r="B16" s="49"/>
      <c r="C16" s="51"/>
      <c r="D16" s="51"/>
      <c r="E16" s="51"/>
      <c r="F16" s="51"/>
      <c r="G16" s="51"/>
      <c r="H16" s="51"/>
      <c r="I16" s="51"/>
      <c r="J16" s="51"/>
      <c r="K16" s="51"/>
      <c r="L16" s="50"/>
      <c r="M16" s="45"/>
    </row>
    <row r="17" spans="1:13" s="7" customFormat="1" x14ac:dyDescent="0.25">
      <c r="A17" s="45"/>
      <c r="B17" s="49"/>
      <c r="C17" s="51"/>
      <c r="D17" s="51"/>
      <c r="E17" s="51"/>
      <c r="F17" s="51"/>
      <c r="G17" s="51"/>
      <c r="H17" s="51"/>
      <c r="I17" s="51"/>
      <c r="J17" s="51"/>
      <c r="K17" s="51"/>
      <c r="L17" s="50"/>
      <c r="M17" s="45"/>
    </row>
    <row r="18" spans="1:13" s="7" customFormat="1" x14ac:dyDescent="0.25">
      <c r="A18" s="45"/>
      <c r="B18" s="49"/>
      <c r="C18" s="51"/>
      <c r="D18" s="51"/>
      <c r="E18" s="51"/>
      <c r="F18" s="51"/>
      <c r="G18" s="51"/>
      <c r="H18" s="51"/>
      <c r="I18" s="51"/>
      <c r="J18" s="51"/>
      <c r="K18" s="51"/>
      <c r="L18" s="50"/>
      <c r="M18" s="45"/>
    </row>
    <row r="19" spans="1:13" s="7" customFormat="1" x14ac:dyDescent="0.25">
      <c r="A19" s="45"/>
      <c r="B19" s="49"/>
      <c r="C19" s="51"/>
      <c r="D19" s="51"/>
      <c r="E19" s="51"/>
      <c r="F19" s="51"/>
      <c r="G19" s="51"/>
      <c r="H19" s="51"/>
      <c r="I19" s="51"/>
      <c r="J19" s="51"/>
      <c r="K19" s="51"/>
      <c r="L19" s="50"/>
      <c r="M19" s="45"/>
    </row>
    <row r="20" spans="1:13" s="7" customFormat="1" x14ac:dyDescent="0.25">
      <c r="A20" s="45"/>
      <c r="B20" s="49"/>
      <c r="C20" s="51"/>
      <c r="D20" s="51"/>
      <c r="E20" s="51"/>
      <c r="F20" s="51"/>
      <c r="G20" s="51"/>
      <c r="H20" s="51"/>
      <c r="I20" s="51"/>
      <c r="J20" s="51"/>
      <c r="K20" s="51"/>
      <c r="L20" s="50"/>
      <c r="M20" s="45"/>
    </row>
    <row r="21" spans="1:13" s="7" customFormat="1" x14ac:dyDescent="0.25">
      <c r="A21" s="45"/>
      <c r="B21" s="49"/>
      <c r="C21" s="51"/>
      <c r="D21" s="51"/>
      <c r="E21" s="51"/>
      <c r="F21" s="51"/>
      <c r="G21" s="51"/>
      <c r="H21" s="51"/>
      <c r="I21" s="51"/>
      <c r="J21" s="51"/>
      <c r="K21" s="51"/>
      <c r="L21" s="50"/>
      <c r="M21" s="45"/>
    </row>
    <row r="22" spans="1:13" s="7" customFormat="1" ht="15.75" thickBot="1" x14ac:dyDescent="0.3">
      <c r="A22" s="45"/>
      <c r="B22" s="56"/>
      <c r="C22" s="57"/>
      <c r="D22" s="57"/>
      <c r="E22" s="57"/>
      <c r="F22" s="57"/>
      <c r="G22" s="57"/>
      <c r="H22" s="57"/>
      <c r="I22" s="57"/>
      <c r="J22" s="57"/>
      <c r="K22" s="57"/>
      <c r="L22" s="58"/>
      <c r="M22" s="45"/>
    </row>
    <row r="23" spans="1:13" s="7" customFormat="1" x14ac:dyDescent="0.25">
      <c r="A23" s="45"/>
      <c r="B23" s="45"/>
      <c r="C23" s="45"/>
      <c r="D23" s="45"/>
      <c r="E23" s="45"/>
      <c r="F23" s="45"/>
      <c r="G23" s="45"/>
      <c r="H23" s="45"/>
      <c r="I23" s="45"/>
      <c r="J23" s="45"/>
      <c r="K23" s="45"/>
      <c r="L23" s="45"/>
      <c r="M23" s="45"/>
    </row>
    <row r="24" spans="1:13" s="7" customFormat="1" x14ac:dyDescent="0.25">
      <c r="A24" s="45"/>
      <c r="B24" s="45"/>
      <c r="C24" s="45" t="s">
        <v>78</v>
      </c>
      <c r="D24" s="45"/>
      <c r="E24" s="45"/>
      <c r="F24" s="45"/>
      <c r="G24" s="45"/>
      <c r="H24" s="45"/>
      <c r="I24" s="45"/>
      <c r="J24" s="45"/>
      <c r="K24" s="45"/>
      <c r="L24" s="45"/>
      <c r="M24" s="45"/>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3"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22"/>
      <c r="B7" s="123"/>
      <c r="C7" s="123"/>
      <c r="D7" s="118" t="s">
        <v>94</v>
      </c>
      <c r="E7" s="118"/>
      <c r="F7" s="118"/>
      <c r="G7" s="118"/>
      <c r="H7" s="118"/>
      <c r="I7" s="118"/>
      <c r="J7" s="118"/>
      <c r="K7" s="118"/>
      <c r="L7" s="118"/>
      <c r="M7" s="119"/>
    </row>
    <row r="8" spans="1:13" ht="36.75" customHeight="1" x14ac:dyDescent="0.25">
      <c r="A8" s="124"/>
      <c r="B8" s="125"/>
      <c r="C8" s="125"/>
      <c r="D8" s="120" t="s">
        <v>68</v>
      </c>
      <c r="E8" s="120"/>
      <c r="F8" s="120"/>
      <c r="G8" s="120"/>
      <c r="H8" s="120"/>
      <c r="I8" s="120"/>
      <c r="J8" s="120"/>
      <c r="K8" s="120"/>
      <c r="L8" s="120"/>
      <c r="M8" s="121"/>
    </row>
    <row r="9" spans="1:13" ht="30" customHeight="1" thickBot="1" x14ac:dyDescent="0.3">
      <c r="A9" s="126"/>
      <c r="B9" s="127"/>
      <c r="C9" s="127"/>
      <c r="D9" s="116" t="s">
        <v>115</v>
      </c>
      <c r="E9" s="116"/>
      <c r="F9" s="116"/>
      <c r="G9" s="116"/>
      <c r="H9" s="116"/>
      <c r="I9" s="116"/>
      <c r="J9" s="116"/>
      <c r="K9" s="116"/>
      <c r="L9" s="116"/>
      <c r="M9" s="117"/>
    </row>
    <row r="10" spans="1:13" ht="7.5" customHeight="1" thickBot="1" x14ac:dyDescent="0.3">
      <c r="A10" s="140"/>
      <c r="B10" s="140"/>
      <c r="C10" s="140"/>
      <c r="D10" s="140"/>
      <c r="E10" s="140"/>
      <c r="F10" s="140"/>
      <c r="G10" s="140"/>
      <c r="H10" s="140"/>
      <c r="I10" s="140"/>
      <c r="J10" s="140"/>
      <c r="K10" s="140"/>
      <c r="L10" s="140"/>
      <c r="M10" s="140"/>
    </row>
    <row r="11" spans="1:13" ht="30" customHeight="1" thickBot="1" x14ac:dyDescent="0.3">
      <c r="A11" s="137" t="s">
        <v>117</v>
      </c>
      <c r="B11" s="138"/>
      <c r="C11" s="138"/>
      <c r="D11" s="138"/>
      <c r="E11" s="138"/>
      <c r="F11" s="138"/>
      <c r="G11" s="138"/>
      <c r="H11" s="138"/>
      <c r="I11" s="138"/>
      <c r="J11" s="138"/>
      <c r="K11" s="138"/>
      <c r="L11" s="138"/>
      <c r="M11" s="139"/>
    </row>
    <row r="12" spans="1:13" ht="126.75" customHeight="1" thickBot="1" x14ac:dyDescent="0.3">
      <c r="A12" s="141" t="s">
        <v>182</v>
      </c>
      <c r="B12" s="142"/>
      <c r="C12" s="142"/>
      <c r="D12" s="142"/>
      <c r="E12" s="142"/>
      <c r="F12" s="142"/>
      <c r="G12" s="142"/>
      <c r="H12" s="142"/>
      <c r="I12" s="142"/>
      <c r="J12" s="142"/>
      <c r="K12" s="142"/>
      <c r="L12" s="142"/>
      <c r="M12" s="143"/>
    </row>
    <row r="13" spans="1:13" ht="19.5" thickBot="1" x14ac:dyDescent="0.35">
      <c r="A13" s="155" t="s">
        <v>124</v>
      </c>
      <c r="B13" s="156"/>
      <c r="C13" s="156"/>
      <c r="D13" s="156"/>
      <c r="E13" s="156"/>
      <c r="F13" s="156"/>
      <c r="G13" s="156"/>
      <c r="H13" s="156"/>
      <c r="I13" s="156"/>
      <c r="J13" s="156"/>
      <c r="K13" s="156"/>
      <c r="L13" s="156"/>
      <c r="M13" s="157"/>
    </row>
    <row r="14" spans="1:13" ht="15.75" x14ac:dyDescent="0.25">
      <c r="A14" s="158" t="s">
        <v>125</v>
      </c>
      <c r="B14" s="159"/>
      <c r="C14" s="159"/>
      <c r="D14" s="199" t="s">
        <v>146</v>
      </c>
      <c r="E14" s="200"/>
      <c r="F14" s="200"/>
      <c r="G14" s="200"/>
      <c r="H14" s="200"/>
      <c r="I14" s="200"/>
      <c r="J14" s="200"/>
      <c r="K14" s="200"/>
      <c r="L14" s="200"/>
      <c r="M14" s="201"/>
    </row>
    <row r="15" spans="1:13" ht="15.75" x14ac:dyDescent="0.25">
      <c r="A15" s="160" t="s">
        <v>123</v>
      </c>
      <c r="B15" s="161"/>
      <c r="C15" s="161"/>
      <c r="D15" s="202" t="s">
        <v>147</v>
      </c>
      <c r="E15" s="203"/>
      <c r="F15" s="203"/>
      <c r="G15" s="203"/>
      <c r="H15" s="203"/>
      <c r="I15" s="203"/>
      <c r="J15" s="203"/>
      <c r="K15" s="203"/>
      <c r="L15" s="203"/>
      <c r="M15" s="204"/>
    </row>
    <row r="16" spans="1:13" ht="29.25" customHeight="1" x14ac:dyDescent="0.25">
      <c r="A16" s="162" t="s">
        <v>126</v>
      </c>
      <c r="B16" s="163"/>
      <c r="C16" s="163"/>
      <c r="D16" s="205" t="s">
        <v>183</v>
      </c>
      <c r="E16" s="206"/>
      <c r="F16" s="206"/>
      <c r="G16" s="206"/>
      <c r="H16" s="206"/>
      <c r="I16" s="206"/>
      <c r="J16" s="206"/>
      <c r="K16" s="206"/>
      <c r="L16" s="206"/>
      <c r="M16" s="207"/>
    </row>
    <row r="17" spans="1:13" ht="30" customHeight="1" x14ac:dyDescent="0.25">
      <c r="A17" s="164" t="s">
        <v>148</v>
      </c>
      <c r="B17" s="165"/>
      <c r="C17" s="165"/>
      <c r="D17" s="146" t="s">
        <v>184</v>
      </c>
      <c r="E17" s="147"/>
      <c r="F17" s="147"/>
      <c r="G17" s="147"/>
      <c r="H17" s="147"/>
      <c r="I17" s="147"/>
      <c r="J17" s="147"/>
      <c r="K17" s="147"/>
      <c r="L17" s="147"/>
      <c r="M17" s="148"/>
    </row>
    <row r="18" spans="1:13" ht="16.5" thickBot="1" x14ac:dyDescent="0.3">
      <c r="A18" s="166" t="s">
        <v>127</v>
      </c>
      <c r="B18" s="167"/>
      <c r="C18" s="167"/>
      <c r="D18" s="208" t="s">
        <v>185</v>
      </c>
      <c r="E18" s="209"/>
      <c r="F18" s="209"/>
      <c r="G18" s="209"/>
      <c r="H18" s="209"/>
      <c r="I18" s="209"/>
      <c r="J18" s="209"/>
      <c r="K18" s="209"/>
      <c r="L18" s="209"/>
      <c r="M18" s="210"/>
    </row>
    <row r="19" spans="1:13" ht="19.5" thickBot="1" x14ac:dyDescent="0.35">
      <c r="A19" s="152" t="s">
        <v>123</v>
      </c>
      <c r="B19" s="153"/>
      <c r="C19" s="153"/>
      <c r="D19" s="153"/>
      <c r="E19" s="153"/>
      <c r="F19" s="153"/>
      <c r="G19" s="153"/>
      <c r="H19" s="153"/>
      <c r="I19" s="153"/>
      <c r="J19" s="153"/>
      <c r="K19" s="153"/>
      <c r="L19" s="153"/>
      <c r="M19" s="154"/>
    </row>
    <row r="20" spans="1:13" ht="129.75" customHeight="1" x14ac:dyDescent="0.25">
      <c r="A20" s="168" t="s">
        <v>186</v>
      </c>
      <c r="B20" s="169"/>
      <c r="C20" s="169"/>
      <c r="D20" s="169"/>
      <c r="E20" s="169"/>
      <c r="F20" s="169"/>
      <c r="G20" s="169"/>
      <c r="H20" s="169"/>
      <c r="I20" s="169"/>
      <c r="J20" s="169"/>
      <c r="K20" s="169"/>
      <c r="L20" s="169"/>
      <c r="M20" s="170"/>
    </row>
    <row r="21" spans="1:13" ht="18.75" x14ac:dyDescent="0.3">
      <c r="A21" s="89"/>
      <c r="B21" s="17"/>
      <c r="C21" s="17"/>
      <c r="D21" s="86" t="s">
        <v>59</v>
      </c>
      <c r="E21" s="86" t="s">
        <v>153</v>
      </c>
      <c r="F21" s="86" t="s">
        <v>154</v>
      </c>
      <c r="G21" s="17"/>
      <c r="H21" s="17"/>
      <c r="I21" s="17"/>
      <c r="J21" s="17"/>
      <c r="K21" s="17"/>
      <c r="L21" s="17"/>
      <c r="M21" s="90"/>
    </row>
    <row r="22" spans="1:13" ht="18.75" x14ac:dyDescent="0.3">
      <c r="A22" s="89"/>
      <c r="B22" s="17"/>
      <c r="C22" s="17"/>
      <c r="D22" s="87" t="s">
        <v>155</v>
      </c>
      <c r="E22" s="88">
        <v>1</v>
      </c>
      <c r="F22" s="81"/>
      <c r="G22" s="17"/>
      <c r="H22" s="17"/>
      <c r="I22" s="17"/>
      <c r="J22" s="17"/>
      <c r="K22" s="17"/>
      <c r="L22" s="17"/>
      <c r="M22" s="90"/>
    </row>
    <row r="23" spans="1:13" ht="18.75" x14ac:dyDescent="0.3">
      <c r="A23" s="89"/>
      <c r="B23" s="17"/>
      <c r="C23" s="17"/>
      <c r="D23" s="88" t="s">
        <v>156</v>
      </c>
      <c r="E23" s="88">
        <v>2</v>
      </c>
      <c r="F23" s="82"/>
      <c r="G23" s="17"/>
      <c r="H23" s="17"/>
      <c r="I23" s="17"/>
      <c r="J23" s="17"/>
      <c r="K23" s="17"/>
      <c r="L23" s="17"/>
      <c r="M23" s="90"/>
    </row>
    <row r="24" spans="1:13" ht="18.75" x14ac:dyDescent="0.3">
      <c r="A24" s="89"/>
      <c r="B24" s="17"/>
      <c r="C24" s="17"/>
      <c r="D24" s="88" t="s">
        <v>157</v>
      </c>
      <c r="E24" s="88">
        <v>3</v>
      </c>
      <c r="F24" s="83"/>
      <c r="G24" s="17"/>
      <c r="H24" s="17"/>
      <c r="I24" s="17"/>
      <c r="J24" s="17"/>
      <c r="K24" s="17"/>
      <c r="L24" s="17"/>
      <c r="M24" s="90"/>
    </row>
    <row r="25" spans="1:13" ht="18.75" x14ac:dyDescent="0.3">
      <c r="A25" s="89"/>
      <c r="B25" s="17"/>
      <c r="C25" s="17"/>
      <c r="D25" s="88" t="s">
        <v>158</v>
      </c>
      <c r="E25" s="88">
        <v>4</v>
      </c>
      <c r="F25" s="84"/>
      <c r="G25" s="17"/>
      <c r="H25" s="17"/>
      <c r="I25" s="17"/>
      <c r="J25" s="17"/>
      <c r="K25" s="17"/>
      <c r="L25" s="17"/>
      <c r="M25" s="90"/>
    </row>
    <row r="26" spans="1:13" ht="18.75" x14ac:dyDescent="0.3">
      <c r="A26" s="89"/>
      <c r="B26" s="17"/>
      <c r="C26" s="17"/>
      <c r="D26" s="88" t="s">
        <v>159</v>
      </c>
      <c r="E26" s="88">
        <v>5</v>
      </c>
      <c r="F26" s="85"/>
      <c r="G26" s="17"/>
      <c r="H26" s="17"/>
      <c r="I26" s="17"/>
      <c r="J26" s="17"/>
      <c r="K26" s="17"/>
      <c r="L26" s="17"/>
      <c r="M26" s="90"/>
    </row>
    <row r="27" spans="1:13" ht="85.5" customHeight="1" x14ac:dyDescent="0.25">
      <c r="A27" s="131" t="s">
        <v>163</v>
      </c>
      <c r="B27" s="132"/>
      <c r="C27" s="132"/>
      <c r="D27" s="132"/>
      <c r="E27" s="132"/>
      <c r="F27" s="132"/>
      <c r="G27" s="132"/>
      <c r="H27" s="132"/>
      <c r="I27" s="132"/>
      <c r="J27" s="132"/>
      <c r="K27" s="132"/>
      <c r="L27" s="132"/>
      <c r="M27" s="133"/>
    </row>
    <row r="28" spans="1:13" ht="30" customHeight="1" thickBot="1" x14ac:dyDescent="0.3">
      <c r="A28" s="128" t="s">
        <v>160</v>
      </c>
      <c r="B28" s="129"/>
      <c r="C28" s="129"/>
      <c r="D28" s="129"/>
      <c r="E28" s="129"/>
      <c r="F28" s="129"/>
      <c r="G28" s="129"/>
      <c r="H28" s="129"/>
      <c r="I28" s="129"/>
      <c r="J28" s="129"/>
      <c r="K28" s="129"/>
      <c r="L28" s="129"/>
      <c r="M28" s="130"/>
    </row>
    <row r="29" spans="1:13" ht="20.25" customHeight="1" thickBot="1" x14ac:dyDescent="0.3">
      <c r="A29" s="134" t="s">
        <v>161</v>
      </c>
      <c r="B29" s="135"/>
      <c r="C29" s="135"/>
      <c r="D29" s="135" t="s">
        <v>116</v>
      </c>
      <c r="E29" s="135"/>
      <c r="F29" s="135"/>
      <c r="G29" s="135"/>
      <c r="H29" s="135"/>
      <c r="I29" s="135"/>
      <c r="J29" s="135"/>
      <c r="K29" s="135"/>
      <c r="L29" s="135"/>
      <c r="M29" s="136"/>
    </row>
    <row r="30" spans="1:13" s="91" customFormat="1" ht="21" customHeight="1" x14ac:dyDescent="0.25">
      <c r="A30" s="171" t="s">
        <v>52</v>
      </c>
      <c r="B30" s="172"/>
      <c r="C30" s="172"/>
      <c r="D30" s="196" t="s">
        <v>187</v>
      </c>
      <c r="E30" s="197"/>
      <c r="F30" s="197"/>
      <c r="G30" s="197"/>
      <c r="H30" s="197"/>
      <c r="I30" s="197"/>
      <c r="J30" s="197"/>
      <c r="K30" s="197"/>
      <c r="L30" s="197"/>
      <c r="M30" s="211"/>
    </row>
    <row r="31" spans="1:13" s="91" customFormat="1" ht="33.75" customHeight="1" x14ac:dyDescent="0.25">
      <c r="A31" s="144" t="s">
        <v>118</v>
      </c>
      <c r="B31" s="145"/>
      <c r="C31" s="145"/>
      <c r="D31" s="146" t="s">
        <v>188</v>
      </c>
      <c r="E31" s="147"/>
      <c r="F31" s="147"/>
      <c r="G31" s="147"/>
      <c r="H31" s="147"/>
      <c r="I31" s="147"/>
      <c r="J31" s="147"/>
      <c r="K31" s="147"/>
      <c r="L31" s="147"/>
      <c r="M31" s="148"/>
    </row>
    <row r="32" spans="1:13" s="91" customFormat="1" ht="30" customHeight="1" x14ac:dyDescent="0.25">
      <c r="A32" s="144" t="s">
        <v>119</v>
      </c>
      <c r="B32" s="145"/>
      <c r="C32" s="145"/>
      <c r="D32" s="149" t="s">
        <v>189</v>
      </c>
      <c r="E32" s="150"/>
      <c r="F32" s="150"/>
      <c r="G32" s="150"/>
      <c r="H32" s="150"/>
      <c r="I32" s="150"/>
      <c r="J32" s="150"/>
      <c r="K32" s="150"/>
      <c r="L32" s="150"/>
      <c r="M32" s="151"/>
    </row>
    <row r="33" spans="1:13" s="91" customFormat="1" ht="31.5" customHeight="1" x14ac:dyDescent="0.25">
      <c r="A33" s="144" t="s">
        <v>53</v>
      </c>
      <c r="B33" s="145"/>
      <c r="C33" s="145"/>
      <c r="D33" s="149" t="s">
        <v>149</v>
      </c>
      <c r="E33" s="150"/>
      <c r="F33" s="150"/>
      <c r="G33" s="150"/>
      <c r="H33" s="150"/>
      <c r="I33" s="150"/>
      <c r="J33" s="150"/>
      <c r="K33" s="150"/>
      <c r="L33" s="150"/>
      <c r="M33" s="151"/>
    </row>
    <row r="34" spans="1:13" s="91" customFormat="1" ht="30.75" customHeight="1" x14ac:dyDescent="0.25">
      <c r="A34" s="144" t="s">
        <v>120</v>
      </c>
      <c r="B34" s="145"/>
      <c r="C34" s="145"/>
      <c r="D34" s="146" t="s">
        <v>190</v>
      </c>
      <c r="E34" s="147"/>
      <c r="F34" s="147"/>
      <c r="G34" s="147"/>
      <c r="H34" s="147"/>
      <c r="I34" s="147"/>
      <c r="J34" s="147"/>
      <c r="K34" s="147"/>
      <c r="L34" s="147"/>
      <c r="M34" s="148"/>
    </row>
    <row r="35" spans="1:13" s="91" customFormat="1" ht="35.25" customHeight="1" x14ac:dyDescent="0.25">
      <c r="A35" s="144" t="s">
        <v>79</v>
      </c>
      <c r="B35" s="145"/>
      <c r="C35" s="145"/>
      <c r="D35" s="146" t="s">
        <v>191</v>
      </c>
      <c r="E35" s="147"/>
      <c r="F35" s="147"/>
      <c r="G35" s="147"/>
      <c r="H35" s="147"/>
      <c r="I35" s="147"/>
      <c r="J35" s="147"/>
      <c r="K35" s="147"/>
      <c r="L35" s="147"/>
      <c r="M35" s="148"/>
    </row>
    <row r="36" spans="1:13" s="91" customFormat="1" ht="21" customHeight="1" x14ac:dyDescent="0.25">
      <c r="A36" s="144" t="s">
        <v>0</v>
      </c>
      <c r="B36" s="145"/>
      <c r="C36" s="145"/>
      <c r="D36" s="149" t="s">
        <v>150</v>
      </c>
      <c r="E36" s="150"/>
      <c r="F36" s="150"/>
      <c r="G36" s="150"/>
      <c r="H36" s="150"/>
      <c r="I36" s="150"/>
      <c r="J36" s="150"/>
      <c r="K36" s="150"/>
      <c r="L36" s="150"/>
      <c r="M36" s="151"/>
    </row>
    <row r="37" spans="1:13" s="91" customFormat="1" ht="36.75" customHeight="1" x14ac:dyDescent="0.25">
      <c r="A37" s="144" t="s">
        <v>1</v>
      </c>
      <c r="B37" s="145"/>
      <c r="C37" s="145"/>
      <c r="D37" s="146" t="s">
        <v>192</v>
      </c>
      <c r="E37" s="147"/>
      <c r="F37" s="147"/>
      <c r="G37" s="147"/>
      <c r="H37" s="147"/>
      <c r="I37" s="147"/>
      <c r="J37" s="147"/>
      <c r="K37" s="147"/>
      <c r="L37" s="147"/>
      <c r="M37" s="148"/>
    </row>
    <row r="38" spans="1:13" s="91" customFormat="1" ht="35.25" customHeight="1" x14ac:dyDescent="0.25">
      <c r="A38" s="144" t="s">
        <v>2</v>
      </c>
      <c r="B38" s="145"/>
      <c r="C38" s="145"/>
      <c r="D38" s="146" t="s">
        <v>193</v>
      </c>
      <c r="E38" s="147"/>
      <c r="F38" s="147"/>
      <c r="G38" s="147"/>
      <c r="H38" s="147"/>
      <c r="I38" s="147"/>
      <c r="J38" s="147"/>
      <c r="K38" s="147"/>
      <c r="L38" s="147"/>
      <c r="M38" s="148"/>
    </row>
    <row r="39" spans="1:13" s="91" customFormat="1" ht="21" customHeight="1" x14ac:dyDescent="0.25">
      <c r="A39" s="185" t="s">
        <v>1</v>
      </c>
      <c r="B39" s="147"/>
      <c r="C39" s="186"/>
      <c r="D39" s="149" t="s">
        <v>151</v>
      </c>
      <c r="E39" s="150"/>
      <c r="F39" s="150"/>
      <c r="G39" s="150"/>
      <c r="H39" s="150"/>
      <c r="I39" s="150"/>
      <c r="J39" s="150"/>
      <c r="K39" s="150"/>
      <c r="L39" s="150"/>
      <c r="M39" s="151"/>
    </row>
    <row r="40" spans="1:13" s="91" customFormat="1" ht="31.5" customHeight="1" x14ac:dyDescent="0.25">
      <c r="A40" s="185" t="s">
        <v>121</v>
      </c>
      <c r="B40" s="147"/>
      <c r="C40" s="186"/>
      <c r="D40" s="149" t="s">
        <v>194</v>
      </c>
      <c r="E40" s="150"/>
      <c r="F40" s="150"/>
      <c r="G40" s="150"/>
      <c r="H40" s="150"/>
      <c r="I40" s="150"/>
      <c r="J40" s="150"/>
      <c r="K40" s="150"/>
      <c r="L40" s="150"/>
      <c r="M40" s="151"/>
    </row>
    <row r="41" spans="1:13" s="91" customFormat="1" ht="54" customHeight="1" x14ac:dyDescent="0.25">
      <c r="A41" s="185" t="s">
        <v>122</v>
      </c>
      <c r="B41" s="147"/>
      <c r="C41" s="186"/>
      <c r="D41" s="146" t="s">
        <v>162</v>
      </c>
      <c r="E41" s="147"/>
      <c r="F41" s="147"/>
      <c r="G41" s="147"/>
      <c r="H41" s="147"/>
      <c r="I41" s="147"/>
      <c r="J41" s="147"/>
      <c r="K41" s="147"/>
      <c r="L41" s="147"/>
      <c r="M41" s="148"/>
    </row>
    <row r="42" spans="1:13" s="91" customFormat="1" ht="43.5" customHeight="1" thickBot="1" x14ac:dyDescent="0.3">
      <c r="A42" s="187" t="s">
        <v>3</v>
      </c>
      <c r="B42" s="188"/>
      <c r="C42" s="189"/>
      <c r="D42" s="190" t="s">
        <v>152</v>
      </c>
      <c r="E42" s="188"/>
      <c r="F42" s="188"/>
      <c r="G42" s="188"/>
      <c r="H42" s="188"/>
      <c r="I42" s="188"/>
      <c r="J42" s="188"/>
      <c r="K42" s="188"/>
      <c r="L42" s="188"/>
      <c r="M42" s="191"/>
    </row>
    <row r="43" spans="1:13" ht="19.5" thickBot="1" x14ac:dyDescent="0.35">
      <c r="A43" s="155" t="s">
        <v>126</v>
      </c>
      <c r="B43" s="156"/>
      <c r="C43" s="156"/>
      <c r="D43" s="156"/>
      <c r="E43" s="156"/>
      <c r="F43" s="156"/>
      <c r="G43" s="156"/>
      <c r="H43" s="156"/>
      <c r="I43" s="156"/>
      <c r="J43" s="156"/>
      <c r="K43" s="156"/>
      <c r="L43" s="156"/>
      <c r="M43" s="157"/>
    </row>
    <row r="44" spans="1:13" ht="99" customHeight="1" thickBot="1" x14ac:dyDescent="0.3">
      <c r="A44" s="176" t="s">
        <v>195</v>
      </c>
      <c r="B44" s="177"/>
      <c r="C44" s="177"/>
      <c r="D44" s="177"/>
      <c r="E44" s="177"/>
      <c r="F44" s="177"/>
      <c r="G44" s="177"/>
      <c r="H44" s="177"/>
      <c r="I44" s="177"/>
      <c r="J44" s="177"/>
      <c r="K44" s="177"/>
      <c r="L44" s="177"/>
      <c r="M44" s="178"/>
    </row>
    <row r="45" spans="1:13" ht="19.5" thickBot="1" x14ac:dyDescent="0.35">
      <c r="A45" s="173" t="s">
        <v>128</v>
      </c>
      <c r="B45" s="174"/>
      <c r="C45" s="174"/>
      <c r="D45" s="174"/>
      <c r="E45" s="174"/>
      <c r="F45" s="174"/>
      <c r="G45" s="174"/>
      <c r="H45" s="174"/>
      <c r="I45" s="174"/>
      <c r="J45" s="174"/>
      <c r="K45" s="174"/>
      <c r="L45" s="174"/>
      <c r="M45" s="175"/>
    </row>
    <row r="46" spans="1:13" ht="36.75" customHeight="1" x14ac:dyDescent="0.3">
      <c r="A46" s="179" t="s">
        <v>196</v>
      </c>
      <c r="B46" s="180"/>
      <c r="C46" s="180"/>
      <c r="D46" s="180"/>
      <c r="E46" s="180"/>
      <c r="F46" s="180"/>
      <c r="G46" s="180"/>
      <c r="H46" s="180"/>
      <c r="I46" s="180"/>
      <c r="J46" s="180"/>
      <c r="K46" s="180"/>
      <c r="L46" s="180"/>
      <c r="M46" s="181"/>
    </row>
    <row r="47" spans="1:13" ht="18.75" x14ac:dyDescent="0.3">
      <c r="A47" s="97"/>
      <c r="B47" s="96"/>
      <c r="C47" s="96"/>
      <c r="D47" s="96"/>
      <c r="E47" s="96"/>
      <c r="F47" s="96"/>
      <c r="G47" s="96"/>
      <c r="H47" s="96"/>
      <c r="I47" s="96"/>
      <c r="J47" s="96"/>
      <c r="K47" s="96"/>
      <c r="L47" s="96"/>
      <c r="M47" s="98"/>
    </row>
    <row r="48" spans="1:13" ht="18.75" x14ac:dyDescent="0.3">
      <c r="A48" s="97"/>
      <c r="B48" s="99" t="s">
        <v>164</v>
      </c>
      <c r="C48" s="99"/>
      <c r="D48" s="99"/>
      <c r="E48" s="96"/>
      <c r="F48" s="100"/>
      <c r="G48" s="96"/>
      <c r="H48" s="96"/>
      <c r="I48" s="96"/>
      <c r="J48" s="96"/>
      <c r="K48" s="96"/>
      <c r="L48" s="96"/>
      <c r="M48" s="98"/>
    </row>
    <row r="49" spans="1:13" ht="18.75" x14ac:dyDescent="0.3">
      <c r="A49" s="97"/>
      <c r="B49" s="99" t="s">
        <v>165</v>
      </c>
      <c r="C49" s="99"/>
      <c r="D49" s="99"/>
      <c r="E49" s="96"/>
      <c r="F49" s="101"/>
      <c r="G49" s="96"/>
      <c r="H49" s="96"/>
      <c r="I49" s="96"/>
      <c r="J49" s="96"/>
      <c r="K49" s="96"/>
      <c r="L49" s="96"/>
      <c r="M49" s="98"/>
    </row>
    <row r="50" spans="1:13" ht="18.75" x14ac:dyDescent="0.3">
      <c r="A50" s="97"/>
      <c r="B50" s="99" t="s">
        <v>166</v>
      </c>
      <c r="C50" s="99"/>
      <c r="D50" s="99"/>
      <c r="E50" s="96"/>
      <c r="F50" s="102"/>
      <c r="G50" s="96"/>
      <c r="H50" s="96"/>
      <c r="I50" s="96"/>
      <c r="J50" s="96"/>
      <c r="K50" s="96"/>
      <c r="L50" s="96"/>
      <c r="M50" s="98"/>
    </row>
    <row r="51" spans="1:13" ht="12" customHeight="1" x14ac:dyDescent="0.3">
      <c r="A51" s="97"/>
      <c r="B51" s="99"/>
      <c r="C51" s="99"/>
      <c r="D51" s="99"/>
      <c r="E51" s="96"/>
      <c r="F51" s="96"/>
      <c r="G51" s="96"/>
      <c r="H51" s="96"/>
      <c r="I51" s="96"/>
      <c r="J51" s="96"/>
      <c r="K51" s="96"/>
      <c r="L51" s="96"/>
      <c r="M51" s="98"/>
    </row>
    <row r="52" spans="1:13" ht="18.75" x14ac:dyDescent="0.3">
      <c r="A52" s="212" t="s">
        <v>129</v>
      </c>
      <c r="B52" s="213"/>
      <c r="C52" s="213"/>
      <c r="D52" s="213"/>
      <c r="E52" s="213"/>
      <c r="F52" s="213"/>
      <c r="G52" s="213"/>
      <c r="H52" s="213"/>
      <c r="I52" s="213"/>
      <c r="J52" s="213"/>
      <c r="K52" s="213"/>
      <c r="L52" s="213"/>
      <c r="M52" s="214"/>
    </row>
    <row r="53" spans="1:13" ht="91.5" customHeight="1" x14ac:dyDescent="0.25">
      <c r="A53" s="182" t="s">
        <v>197</v>
      </c>
      <c r="B53" s="183"/>
      <c r="C53" s="183"/>
      <c r="D53" s="183"/>
      <c r="E53" s="183"/>
      <c r="F53" s="183"/>
      <c r="G53" s="183"/>
      <c r="H53" s="183"/>
      <c r="I53" s="183"/>
      <c r="J53" s="183"/>
      <c r="K53" s="183"/>
      <c r="L53" s="183"/>
      <c r="M53" s="183"/>
    </row>
    <row r="54" spans="1:13" ht="18.75" x14ac:dyDescent="0.3">
      <c r="A54" s="184" t="s">
        <v>161</v>
      </c>
      <c r="B54" s="184"/>
      <c r="C54" s="184"/>
      <c r="D54" s="184" t="s">
        <v>116</v>
      </c>
      <c r="E54" s="184"/>
      <c r="F54" s="184"/>
      <c r="G54" s="184"/>
      <c r="H54" s="184"/>
      <c r="I54" s="184"/>
      <c r="J54" s="184"/>
      <c r="K54" s="184"/>
      <c r="L54" s="184"/>
      <c r="M54" s="184"/>
    </row>
    <row r="55" spans="1:13" ht="32.25" customHeight="1" x14ac:dyDescent="0.25">
      <c r="A55" s="172" t="s">
        <v>132</v>
      </c>
      <c r="B55" s="172"/>
      <c r="C55" s="172"/>
      <c r="D55" s="216" t="s">
        <v>167</v>
      </c>
      <c r="E55" s="217"/>
      <c r="F55" s="217"/>
      <c r="G55" s="217"/>
      <c r="H55" s="217"/>
      <c r="I55" s="217"/>
      <c r="J55" s="217"/>
      <c r="K55" s="217"/>
      <c r="L55" s="217"/>
      <c r="M55" s="218"/>
    </row>
    <row r="56" spans="1:13" x14ac:dyDescent="0.25">
      <c r="A56" s="163" t="s">
        <v>133</v>
      </c>
      <c r="B56" s="163"/>
      <c r="C56" s="163"/>
      <c r="D56" s="146" t="s">
        <v>198</v>
      </c>
      <c r="E56" s="147"/>
      <c r="F56" s="147"/>
      <c r="G56" s="147"/>
      <c r="H56" s="147"/>
      <c r="I56" s="147"/>
      <c r="J56" s="147"/>
      <c r="K56" s="147"/>
      <c r="L56" s="147"/>
      <c r="M56" s="186"/>
    </row>
    <row r="57" spans="1:13" x14ac:dyDescent="0.25">
      <c r="A57" s="163" t="s">
        <v>134</v>
      </c>
      <c r="B57" s="163"/>
      <c r="C57" s="163"/>
      <c r="D57" s="146" t="s">
        <v>168</v>
      </c>
      <c r="E57" s="147"/>
      <c r="F57" s="147"/>
      <c r="G57" s="147"/>
      <c r="H57" s="147"/>
      <c r="I57" s="147"/>
      <c r="J57" s="147"/>
      <c r="K57" s="147"/>
      <c r="L57" s="147"/>
      <c r="M57" s="186"/>
    </row>
    <row r="58" spans="1:13" x14ac:dyDescent="0.25">
      <c r="A58" s="163" t="s">
        <v>135</v>
      </c>
      <c r="B58" s="163"/>
      <c r="C58" s="163"/>
      <c r="D58" s="146" t="s">
        <v>169</v>
      </c>
      <c r="E58" s="147"/>
      <c r="F58" s="147"/>
      <c r="G58" s="147"/>
      <c r="H58" s="147"/>
      <c r="I58" s="147"/>
      <c r="J58" s="147"/>
      <c r="K58" s="147"/>
      <c r="L58" s="147"/>
      <c r="M58" s="186"/>
    </row>
    <row r="59" spans="1:13" x14ac:dyDescent="0.25">
      <c r="A59" s="215" t="s">
        <v>136</v>
      </c>
      <c r="B59" s="215"/>
      <c r="C59" s="215"/>
      <c r="D59" s="146" t="s">
        <v>170</v>
      </c>
      <c r="E59" s="147"/>
      <c r="F59" s="147"/>
      <c r="G59" s="147"/>
      <c r="H59" s="147"/>
      <c r="I59" s="147"/>
      <c r="J59" s="147"/>
      <c r="K59" s="147"/>
      <c r="L59" s="147"/>
      <c r="M59" s="186"/>
    </row>
    <row r="60" spans="1:13" ht="28.5" customHeight="1" x14ac:dyDescent="0.25">
      <c r="A60" s="190" t="s">
        <v>137</v>
      </c>
      <c r="B60" s="188"/>
      <c r="C60" s="189"/>
      <c r="D60" s="147" t="s">
        <v>173</v>
      </c>
      <c r="E60" s="147"/>
      <c r="F60" s="147"/>
      <c r="G60" s="147"/>
      <c r="H60" s="147"/>
      <c r="I60" s="147"/>
      <c r="J60" s="147"/>
      <c r="K60" s="147"/>
      <c r="L60" s="147"/>
      <c r="M60" s="186"/>
    </row>
    <row r="61" spans="1:13" ht="13.5" customHeight="1" x14ac:dyDescent="0.25">
      <c r="A61" s="193" t="s">
        <v>139</v>
      </c>
      <c r="B61" s="194"/>
      <c r="C61" s="195"/>
      <c r="D61" s="147" t="s">
        <v>172</v>
      </c>
      <c r="E61" s="147"/>
      <c r="F61" s="147"/>
      <c r="G61" s="147"/>
      <c r="H61" s="147"/>
      <c r="I61" s="147"/>
      <c r="J61" s="147"/>
      <c r="K61" s="147"/>
      <c r="L61" s="147"/>
      <c r="M61" s="186"/>
    </row>
    <row r="62" spans="1:13" x14ac:dyDescent="0.25">
      <c r="A62" s="196" t="s">
        <v>138</v>
      </c>
      <c r="B62" s="197"/>
      <c r="C62" s="198"/>
      <c r="D62" s="147" t="s">
        <v>171</v>
      </c>
      <c r="E62" s="147"/>
      <c r="F62" s="147"/>
      <c r="G62" s="147"/>
      <c r="H62" s="147"/>
      <c r="I62" s="147"/>
      <c r="J62" s="147"/>
      <c r="K62" s="147"/>
      <c r="L62" s="147"/>
      <c r="M62" s="186"/>
    </row>
    <row r="63" spans="1:13" ht="43.5" customHeight="1" x14ac:dyDescent="0.25">
      <c r="A63" s="149" t="s">
        <v>103</v>
      </c>
      <c r="B63" s="150"/>
      <c r="C63" s="192"/>
      <c r="D63" s="146" t="s">
        <v>176</v>
      </c>
      <c r="E63" s="147"/>
      <c r="F63" s="147"/>
      <c r="G63" s="147"/>
      <c r="H63" s="147"/>
      <c r="I63" s="147"/>
      <c r="J63" s="147"/>
      <c r="K63" s="147"/>
      <c r="L63" s="147"/>
      <c r="M63" s="186"/>
    </row>
    <row r="64" spans="1:13" ht="41.25" customHeight="1" x14ac:dyDescent="0.25">
      <c r="A64" s="149" t="s">
        <v>0</v>
      </c>
      <c r="B64" s="150"/>
      <c r="C64" s="192"/>
      <c r="D64" s="146" t="s">
        <v>199</v>
      </c>
      <c r="E64" s="147"/>
      <c r="F64" s="147"/>
      <c r="G64" s="147"/>
      <c r="H64" s="147"/>
      <c r="I64" s="147"/>
      <c r="J64" s="147"/>
      <c r="K64" s="147"/>
      <c r="L64" s="147"/>
      <c r="M64" s="186"/>
    </row>
    <row r="65" spans="1:13" ht="41.25" customHeight="1" x14ac:dyDescent="0.25">
      <c r="A65" s="149" t="s">
        <v>140</v>
      </c>
      <c r="B65" s="150"/>
      <c r="C65" s="192"/>
      <c r="D65" s="146" t="s">
        <v>174</v>
      </c>
      <c r="E65" s="147"/>
      <c r="F65" s="147"/>
      <c r="G65" s="147"/>
      <c r="H65" s="147"/>
      <c r="I65" s="147"/>
      <c r="J65" s="147"/>
      <c r="K65" s="147"/>
      <c r="L65" s="147"/>
      <c r="M65" s="186"/>
    </row>
    <row r="66" spans="1:13" ht="50.25" customHeight="1" x14ac:dyDescent="0.25">
      <c r="A66" s="146" t="s">
        <v>141</v>
      </c>
      <c r="B66" s="147"/>
      <c r="C66" s="186"/>
      <c r="D66" s="146" t="s">
        <v>175</v>
      </c>
      <c r="E66" s="147"/>
      <c r="F66" s="147"/>
      <c r="G66" s="147"/>
      <c r="H66" s="147"/>
      <c r="I66" s="147"/>
      <c r="J66" s="147"/>
      <c r="K66" s="147"/>
      <c r="L66" s="147"/>
      <c r="M66" s="186"/>
    </row>
    <row r="67" spans="1:13" ht="30.75" customHeight="1" x14ac:dyDescent="0.25">
      <c r="A67" s="149" t="s">
        <v>1</v>
      </c>
      <c r="B67" s="150"/>
      <c r="C67" s="192"/>
      <c r="D67" s="146" t="s">
        <v>177</v>
      </c>
      <c r="E67" s="147"/>
      <c r="F67" s="147"/>
      <c r="G67" s="147"/>
      <c r="H67" s="147"/>
      <c r="I67" s="147"/>
      <c r="J67" s="147"/>
      <c r="K67" s="147"/>
      <c r="L67" s="147"/>
      <c r="M67" s="186"/>
    </row>
    <row r="68" spans="1:13" x14ac:dyDescent="0.25">
      <c r="A68" s="149" t="s">
        <v>142</v>
      </c>
      <c r="B68" s="150"/>
      <c r="C68" s="192"/>
      <c r="D68" s="146" t="s">
        <v>200</v>
      </c>
      <c r="E68" s="147"/>
      <c r="F68" s="147"/>
      <c r="G68" s="147"/>
      <c r="H68" s="147"/>
      <c r="I68" s="147"/>
      <c r="J68" s="147"/>
      <c r="K68" s="147"/>
      <c r="L68" s="147"/>
      <c r="M68" s="186"/>
    </row>
    <row r="69" spans="1:13" x14ac:dyDescent="0.25">
      <c r="A69" s="149" t="s">
        <v>143</v>
      </c>
      <c r="B69" s="150"/>
      <c r="C69" s="192"/>
      <c r="D69" s="146" t="s">
        <v>201</v>
      </c>
      <c r="E69" s="147"/>
      <c r="F69" s="147"/>
      <c r="G69" s="147"/>
      <c r="H69" s="147"/>
      <c r="I69" s="147"/>
      <c r="J69" s="147"/>
      <c r="K69" s="147"/>
      <c r="L69" s="147"/>
      <c r="M69" s="186"/>
    </row>
    <row r="70" spans="1:13" x14ac:dyDescent="0.25">
      <c r="A70" s="149" t="s">
        <v>101</v>
      </c>
      <c r="B70" s="150"/>
      <c r="C70" s="192"/>
      <c r="D70" s="146" t="s">
        <v>178</v>
      </c>
      <c r="E70" s="147"/>
      <c r="F70" s="147"/>
      <c r="G70" s="147"/>
      <c r="H70" s="147"/>
      <c r="I70" s="147"/>
      <c r="J70" s="147"/>
      <c r="K70" s="147"/>
      <c r="L70" s="147"/>
      <c r="M70" s="186"/>
    </row>
    <row r="71" spans="1:13" x14ac:dyDescent="0.25">
      <c r="A71" s="149" t="s">
        <v>102</v>
      </c>
      <c r="B71" s="150"/>
      <c r="C71" s="192"/>
      <c r="D71" s="146" t="s">
        <v>202</v>
      </c>
      <c r="E71" s="147"/>
      <c r="F71" s="147"/>
      <c r="G71" s="147"/>
      <c r="H71" s="147"/>
      <c r="I71" s="147"/>
      <c r="J71" s="147"/>
      <c r="K71" s="147"/>
      <c r="L71" s="147"/>
      <c r="M71" s="186"/>
    </row>
    <row r="72" spans="1:13" x14ac:dyDescent="0.25">
      <c r="A72" s="149" t="s">
        <v>144</v>
      </c>
      <c r="B72" s="150"/>
      <c r="C72" s="192"/>
      <c r="D72" s="146" t="s">
        <v>179</v>
      </c>
      <c r="E72" s="147"/>
      <c r="F72" s="147"/>
      <c r="G72" s="147"/>
      <c r="H72" s="147"/>
      <c r="I72" s="147"/>
      <c r="J72" s="147"/>
      <c r="K72" s="147"/>
      <c r="L72" s="147"/>
      <c r="M72" s="186"/>
    </row>
    <row r="73" spans="1:13" x14ac:dyDescent="0.25">
      <c r="A73" s="149" t="s">
        <v>145</v>
      </c>
      <c r="B73" s="150"/>
      <c r="C73" s="192"/>
      <c r="D73" s="146" t="s">
        <v>180</v>
      </c>
      <c r="E73" s="147"/>
      <c r="F73" s="147"/>
      <c r="G73" s="147"/>
      <c r="H73" s="147"/>
      <c r="I73" s="147"/>
      <c r="J73" s="147"/>
      <c r="K73" s="147"/>
      <c r="L73" s="147"/>
      <c r="M73" s="186"/>
    </row>
    <row r="74" spans="1:13" x14ac:dyDescent="0.25">
      <c r="A74" s="149" t="s">
        <v>181</v>
      </c>
      <c r="B74" s="150"/>
      <c r="C74" s="192"/>
      <c r="D74" s="146" t="s">
        <v>203</v>
      </c>
      <c r="E74" s="147"/>
      <c r="F74" s="147"/>
      <c r="G74" s="147"/>
      <c r="H74" s="147"/>
      <c r="I74" s="147"/>
      <c r="J74" s="147"/>
      <c r="K74" s="147"/>
      <c r="L74" s="147"/>
      <c r="M74" s="186"/>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pans="1:13" x14ac:dyDescent="0.25">
      <c r="A81" s="7"/>
      <c r="B81" s="7"/>
      <c r="C81" s="7"/>
      <c r="D81" s="7"/>
      <c r="E81" s="7"/>
      <c r="F81" s="7"/>
      <c r="G81" s="7"/>
      <c r="H81" s="7"/>
      <c r="I81" s="7"/>
      <c r="J81" s="7"/>
      <c r="K81" s="7"/>
      <c r="L81" s="7"/>
      <c r="M81" s="7"/>
    </row>
    <row r="82" spans="1:13" x14ac:dyDescent="0.25">
      <c r="A82" s="7"/>
      <c r="B82" s="7"/>
      <c r="C82" s="7"/>
      <c r="D82" s="7"/>
      <c r="E82" s="7"/>
      <c r="F82" s="7"/>
      <c r="G82" s="7"/>
      <c r="H82" s="7"/>
      <c r="I82" s="7"/>
      <c r="J82" s="7"/>
      <c r="K82" s="7"/>
      <c r="L82" s="7"/>
      <c r="M82" s="7"/>
    </row>
    <row r="83" spans="1:13" x14ac:dyDescent="0.25">
      <c r="A83" s="7"/>
      <c r="B83" s="7"/>
      <c r="C83" s="7"/>
      <c r="D83" s="7"/>
      <c r="E83" s="7"/>
      <c r="F83" s="7"/>
      <c r="G83" s="7"/>
      <c r="H83" s="7"/>
      <c r="I83" s="7"/>
      <c r="J83" s="7"/>
      <c r="K83" s="7"/>
      <c r="L83" s="7"/>
      <c r="M83" s="7"/>
    </row>
    <row r="84" spans="1:13" x14ac:dyDescent="0.25">
      <c r="A84" s="7"/>
      <c r="B84" s="7"/>
      <c r="C84" s="7"/>
      <c r="D84" s="7"/>
      <c r="E84" s="7"/>
      <c r="F84" s="7"/>
      <c r="G84" s="7"/>
      <c r="H84" s="7"/>
      <c r="I84" s="7"/>
      <c r="J84" s="7"/>
      <c r="K84" s="7"/>
      <c r="L84" s="7"/>
      <c r="M84" s="7"/>
    </row>
    <row r="85" spans="1:13" x14ac:dyDescent="0.25">
      <c r="A85" s="7"/>
      <c r="B85" s="7"/>
      <c r="C85" s="7"/>
      <c r="D85" s="7"/>
      <c r="E85" s="7"/>
      <c r="F85" s="7"/>
      <c r="G85" s="7"/>
      <c r="H85" s="7"/>
      <c r="I85" s="7"/>
      <c r="J85" s="7"/>
      <c r="K85" s="7"/>
      <c r="L85" s="7"/>
      <c r="M85" s="7"/>
    </row>
    <row r="86" spans="1:13" x14ac:dyDescent="0.25">
      <c r="A86" s="7"/>
      <c r="B86" s="7"/>
      <c r="C86" s="7"/>
      <c r="D86" s="7"/>
      <c r="E86" s="7"/>
      <c r="F86" s="7"/>
      <c r="G86" s="7"/>
      <c r="H86" s="7"/>
      <c r="I86" s="7"/>
      <c r="J86" s="7"/>
      <c r="K86" s="7"/>
      <c r="L86" s="7"/>
      <c r="M86" s="7"/>
    </row>
    <row r="87" spans="1:13" x14ac:dyDescent="0.25">
      <c r="A87" s="7"/>
      <c r="B87" s="7"/>
      <c r="C87" s="7"/>
      <c r="D87" s="7"/>
      <c r="E87" s="7"/>
      <c r="F87" s="7"/>
      <c r="G87" s="7"/>
      <c r="H87" s="7"/>
      <c r="I87" s="7"/>
      <c r="J87" s="7"/>
      <c r="K87" s="7"/>
      <c r="L87" s="7"/>
      <c r="M87" s="7"/>
    </row>
    <row r="88" spans="1:13" x14ac:dyDescent="0.25">
      <c r="A88" s="7"/>
      <c r="B88" s="7"/>
      <c r="C88" s="7"/>
      <c r="D88" s="7"/>
      <c r="E88" s="7"/>
      <c r="F88" s="7"/>
      <c r="G88" s="7"/>
      <c r="H88" s="7"/>
      <c r="I88" s="7"/>
      <c r="J88" s="7"/>
      <c r="K88" s="7"/>
      <c r="L88" s="7"/>
      <c r="M88" s="7"/>
    </row>
    <row r="89" spans="1:13" x14ac:dyDescent="0.25">
      <c r="A89" s="7"/>
      <c r="B89" s="7"/>
      <c r="C89" s="7"/>
      <c r="D89" s="7"/>
      <c r="E89" s="7"/>
      <c r="F89" s="7"/>
      <c r="G89" s="7"/>
      <c r="H89" s="7"/>
      <c r="I89" s="7"/>
      <c r="J89" s="7"/>
      <c r="K89" s="7"/>
      <c r="L89" s="7"/>
      <c r="M89" s="7"/>
    </row>
    <row r="90" spans="1:13" x14ac:dyDescent="0.25">
      <c r="A90" s="7"/>
      <c r="B90" s="7"/>
      <c r="C90" s="7"/>
      <c r="D90" s="7"/>
      <c r="E90" s="7"/>
      <c r="F90" s="7"/>
      <c r="G90" s="7"/>
      <c r="H90" s="7"/>
      <c r="I90" s="7"/>
      <c r="J90" s="7"/>
      <c r="K90" s="7"/>
      <c r="L90" s="7"/>
      <c r="M90" s="7"/>
    </row>
    <row r="91" spans="1:13" x14ac:dyDescent="0.25">
      <c r="A91" s="7"/>
      <c r="B91" s="7"/>
      <c r="C91" s="7"/>
      <c r="D91" s="7"/>
      <c r="E91" s="7"/>
      <c r="F91" s="7"/>
      <c r="G91" s="7"/>
      <c r="H91" s="7"/>
      <c r="I91" s="7"/>
      <c r="J91" s="7"/>
      <c r="K91" s="7"/>
      <c r="L91" s="7"/>
      <c r="M91" s="7"/>
    </row>
    <row r="92" spans="1:13" x14ac:dyDescent="0.25">
      <c r="A92" s="7"/>
      <c r="B92" s="7"/>
      <c r="C92" s="7"/>
      <c r="D92" s="7"/>
      <c r="E92" s="7"/>
      <c r="F92" s="7"/>
      <c r="G92" s="7"/>
      <c r="H92" s="7"/>
      <c r="I92" s="7"/>
      <c r="J92" s="7"/>
      <c r="K92" s="7"/>
      <c r="L92" s="7"/>
      <c r="M92" s="7"/>
    </row>
    <row r="93" spans="1:13" x14ac:dyDescent="0.25">
      <c r="A93" s="7"/>
      <c r="B93" s="7"/>
      <c r="C93" s="7"/>
      <c r="D93" s="7"/>
      <c r="E93" s="7"/>
      <c r="F93" s="7"/>
      <c r="G93" s="7"/>
      <c r="H93" s="7"/>
      <c r="I93" s="7"/>
      <c r="J93" s="7"/>
      <c r="K93" s="7"/>
      <c r="L93" s="7"/>
      <c r="M93" s="7"/>
    </row>
    <row r="94" spans="1:13" x14ac:dyDescent="0.25">
      <c r="A94" s="7"/>
      <c r="B94" s="7"/>
      <c r="C94" s="7"/>
      <c r="D94" s="7"/>
      <c r="E94" s="7"/>
      <c r="F94" s="7"/>
      <c r="G94" s="7"/>
      <c r="H94" s="7"/>
      <c r="I94" s="7"/>
      <c r="J94" s="7"/>
      <c r="K94" s="7"/>
      <c r="L94" s="7"/>
      <c r="M94" s="7"/>
    </row>
    <row r="95" spans="1:13" x14ac:dyDescent="0.25">
      <c r="A95" s="7"/>
      <c r="B95" s="7"/>
      <c r="C95" s="7"/>
      <c r="D95" s="7"/>
      <c r="E95" s="7"/>
      <c r="F95" s="7"/>
      <c r="G95" s="7"/>
      <c r="H95" s="7"/>
      <c r="I95" s="7"/>
      <c r="J95" s="7"/>
      <c r="K95" s="7"/>
      <c r="L95" s="7"/>
      <c r="M95" s="7"/>
    </row>
    <row r="96" spans="1:13" x14ac:dyDescent="0.25">
      <c r="A96" s="7"/>
      <c r="B96" s="7"/>
      <c r="C96" s="7"/>
      <c r="D96" s="7"/>
      <c r="E96" s="7"/>
      <c r="F96" s="7"/>
      <c r="G96" s="7"/>
      <c r="H96" s="7"/>
      <c r="I96" s="7"/>
      <c r="J96" s="7"/>
      <c r="K96" s="7"/>
      <c r="L96" s="7"/>
      <c r="M96" s="7"/>
    </row>
    <row r="97" spans="1:13" x14ac:dyDescent="0.25">
      <c r="A97" s="7"/>
      <c r="B97" s="7"/>
      <c r="C97" s="7"/>
      <c r="D97" s="7"/>
      <c r="E97" s="7"/>
      <c r="F97" s="7"/>
      <c r="G97" s="7"/>
      <c r="H97" s="7"/>
      <c r="I97" s="7"/>
      <c r="J97" s="7"/>
      <c r="K97" s="7"/>
      <c r="L97" s="7"/>
      <c r="M97" s="7"/>
    </row>
    <row r="98" spans="1:13" x14ac:dyDescent="0.25">
      <c r="A98" s="7"/>
      <c r="B98" s="7"/>
      <c r="C98" s="7"/>
      <c r="D98" s="7"/>
      <c r="E98" s="7"/>
      <c r="F98" s="7"/>
      <c r="G98" s="7"/>
      <c r="H98" s="7"/>
      <c r="I98" s="7"/>
      <c r="J98" s="7"/>
      <c r="K98" s="7"/>
      <c r="L98" s="7"/>
      <c r="M98" s="7"/>
    </row>
    <row r="99" spans="1:13" x14ac:dyDescent="0.25">
      <c r="A99" s="7"/>
      <c r="B99" s="7"/>
      <c r="C99" s="7"/>
      <c r="D99" s="7"/>
      <c r="E99" s="7"/>
      <c r="F99" s="7"/>
      <c r="G99" s="7"/>
      <c r="H99" s="7"/>
      <c r="I99" s="7"/>
      <c r="J99" s="7"/>
      <c r="K99" s="7"/>
      <c r="L99" s="7"/>
      <c r="M99" s="7"/>
    </row>
    <row r="100" spans="1:13" x14ac:dyDescent="0.25">
      <c r="A100" s="7"/>
      <c r="B100" s="7"/>
      <c r="C100" s="7"/>
      <c r="D100" s="7"/>
      <c r="E100" s="7"/>
      <c r="F100" s="7"/>
      <c r="G100" s="7"/>
      <c r="H100" s="7"/>
      <c r="I100" s="7"/>
      <c r="J100" s="7"/>
      <c r="K100" s="7"/>
      <c r="L100" s="7"/>
      <c r="M100" s="7"/>
    </row>
    <row r="101" spans="1:13" x14ac:dyDescent="0.25">
      <c r="A101" s="7"/>
      <c r="B101" s="7"/>
      <c r="C101" s="7"/>
      <c r="D101" s="7"/>
      <c r="E101" s="7"/>
      <c r="F101" s="7"/>
      <c r="G101" s="7"/>
      <c r="H101" s="7"/>
      <c r="I101" s="7"/>
      <c r="J101" s="7"/>
      <c r="K101" s="7"/>
      <c r="L101" s="7"/>
      <c r="M101" s="7"/>
    </row>
    <row r="102" spans="1:13" x14ac:dyDescent="0.25">
      <c r="A102" s="7"/>
      <c r="B102" s="7"/>
      <c r="C102" s="7"/>
      <c r="D102" s="7"/>
      <c r="E102" s="7"/>
      <c r="F102" s="7"/>
      <c r="G102" s="7"/>
      <c r="H102" s="7"/>
      <c r="I102" s="7"/>
      <c r="J102" s="7"/>
      <c r="K102" s="7"/>
      <c r="L102" s="7"/>
      <c r="M102" s="7"/>
    </row>
    <row r="103" spans="1:13" x14ac:dyDescent="0.25">
      <c r="A103" s="7"/>
      <c r="B103" s="7"/>
      <c r="C103" s="7"/>
      <c r="D103" s="7"/>
      <c r="E103" s="7"/>
      <c r="F103" s="7"/>
      <c r="G103" s="7"/>
      <c r="H103" s="7"/>
      <c r="I103" s="7"/>
      <c r="J103" s="7"/>
      <c r="K103" s="7"/>
      <c r="L103" s="7"/>
      <c r="M103" s="7"/>
    </row>
    <row r="104" spans="1:13" x14ac:dyDescent="0.25">
      <c r="A104" s="7"/>
      <c r="B104" s="7"/>
      <c r="C104" s="7"/>
      <c r="D104" s="7"/>
      <c r="E104" s="7"/>
      <c r="F104" s="7"/>
      <c r="G104" s="7"/>
      <c r="H104" s="7"/>
      <c r="I104" s="7"/>
      <c r="J104" s="7"/>
      <c r="K104" s="7"/>
      <c r="L104" s="7"/>
      <c r="M104" s="7"/>
    </row>
    <row r="105" spans="1:13" x14ac:dyDescent="0.25">
      <c r="A105" s="7"/>
      <c r="B105" s="7"/>
      <c r="C105" s="7"/>
      <c r="D105" s="7"/>
      <c r="E105" s="7"/>
      <c r="F105" s="7"/>
      <c r="G105" s="7"/>
      <c r="H105" s="7"/>
      <c r="I105" s="7"/>
      <c r="J105" s="7"/>
      <c r="K105" s="7"/>
      <c r="L105" s="7"/>
      <c r="M105" s="7"/>
    </row>
    <row r="106" spans="1:13" x14ac:dyDescent="0.25">
      <c r="A106" s="7"/>
      <c r="B106" s="7"/>
      <c r="C106" s="7"/>
      <c r="D106" s="7"/>
      <c r="E106" s="7"/>
      <c r="F106" s="7"/>
      <c r="G106" s="7"/>
      <c r="H106" s="7"/>
      <c r="I106" s="7"/>
      <c r="J106" s="7"/>
      <c r="K106" s="7"/>
      <c r="L106" s="7"/>
      <c r="M106" s="7"/>
    </row>
    <row r="107" spans="1:13" x14ac:dyDescent="0.25">
      <c r="A107" s="7"/>
      <c r="B107" s="7"/>
      <c r="C107" s="7"/>
      <c r="D107" s="7"/>
      <c r="E107" s="7"/>
      <c r="F107" s="7"/>
      <c r="G107" s="7"/>
      <c r="H107" s="7"/>
      <c r="I107" s="7"/>
      <c r="J107" s="7"/>
      <c r="K107" s="7"/>
      <c r="L107" s="7"/>
      <c r="M107" s="7"/>
    </row>
    <row r="108" spans="1:13" x14ac:dyDescent="0.25">
      <c r="A108" s="7"/>
      <c r="B108" s="7"/>
      <c r="C108" s="7"/>
      <c r="D108" s="7"/>
      <c r="E108" s="7"/>
      <c r="F108" s="7"/>
      <c r="G108" s="7"/>
      <c r="H108" s="7"/>
      <c r="I108" s="7"/>
      <c r="J108" s="7"/>
      <c r="K108" s="7"/>
      <c r="L108" s="7"/>
      <c r="M108" s="7"/>
    </row>
    <row r="109" spans="1:13" x14ac:dyDescent="0.25">
      <c r="A109" s="7"/>
      <c r="B109" s="7"/>
      <c r="C109" s="7"/>
      <c r="D109" s="7"/>
      <c r="E109" s="7"/>
      <c r="F109" s="7"/>
      <c r="G109" s="7"/>
      <c r="H109" s="7"/>
      <c r="I109" s="7"/>
      <c r="J109" s="7"/>
      <c r="K109" s="7"/>
      <c r="L109" s="7"/>
      <c r="M109" s="7"/>
    </row>
    <row r="110" spans="1:13" x14ac:dyDescent="0.25">
      <c r="A110" s="7"/>
      <c r="B110" s="7"/>
      <c r="C110" s="7"/>
      <c r="D110" s="7"/>
      <c r="E110" s="7"/>
      <c r="F110" s="7"/>
      <c r="G110" s="7"/>
      <c r="H110" s="7"/>
      <c r="I110" s="7"/>
      <c r="J110" s="7"/>
      <c r="K110" s="7"/>
      <c r="L110" s="7"/>
      <c r="M110" s="7"/>
    </row>
    <row r="111" spans="1:13" x14ac:dyDescent="0.25">
      <c r="A111" s="7"/>
      <c r="B111" s="7"/>
      <c r="C111" s="7"/>
      <c r="D111" s="7"/>
      <c r="E111" s="7"/>
      <c r="F111" s="7"/>
      <c r="G111" s="7"/>
      <c r="H111" s="7"/>
      <c r="I111" s="7"/>
      <c r="J111" s="7"/>
      <c r="K111" s="7"/>
      <c r="L111" s="7"/>
      <c r="M111" s="7"/>
    </row>
    <row r="112" spans="1:13" x14ac:dyDescent="0.25">
      <c r="A112" s="7"/>
      <c r="B112" s="7"/>
      <c r="C112" s="7"/>
      <c r="D112" s="7"/>
      <c r="E112" s="7"/>
      <c r="F112" s="7"/>
      <c r="G112" s="7"/>
      <c r="H112" s="7"/>
      <c r="I112" s="7"/>
      <c r="J112" s="7"/>
      <c r="K112" s="7"/>
      <c r="L112" s="7"/>
      <c r="M112" s="7"/>
    </row>
    <row r="113" spans="1:13" x14ac:dyDescent="0.25">
      <c r="A113" s="7"/>
      <c r="B113" s="7"/>
      <c r="C113" s="7"/>
      <c r="D113" s="7"/>
      <c r="E113" s="7"/>
      <c r="F113" s="7"/>
      <c r="G113" s="7"/>
      <c r="H113" s="7"/>
      <c r="I113" s="7"/>
      <c r="J113" s="7"/>
      <c r="K113" s="7"/>
      <c r="L113" s="7"/>
      <c r="M113" s="7"/>
    </row>
    <row r="114" spans="1:13" x14ac:dyDescent="0.25">
      <c r="A114" s="7"/>
      <c r="B114" s="7"/>
      <c r="C114" s="7"/>
      <c r="D114" s="7"/>
      <c r="E114" s="7"/>
      <c r="F114" s="7"/>
      <c r="G114" s="7"/>
      <c r="H114" s="7"/>
      <c r="I114" s="7"/>
      <c r="J114" s="7"/>
      <c r="K114" s="7"/>
      <c r="L114" s="7"/>
      <c r="M114" s="7"/>
    </row>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2" zoomScaleNormal="100" workbookViewId="0">
      <selection activeCell="J9" sqref="J9"/>
    </sheetView>
  </sheetViews>
  <sheetFormatPr baseColWidth="10" defaultRowHeight="16.5" customHeight="1" x14ac:dyDescent="0.25"/>
  <cols>
    <col min="1" max="1" width="5" style="59"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8" customWidth="1"/>
    <col min="9" max="9" width="11.42578125" style="2"/>
    <col min="10" max="10" width="30.140625" style="39" customWidth="1"/>
  </cols>
  <sheetData>
    <row r="1" spans="1:10" s="7" customFormat="1" ht="27.75" hidden="1" customHeight="1" x14ac:dyDescent="0.25">
      <c r="A1" s="45"/>
      <c r="G1" s="26"/>
      <c r="H1" s="33"/>
      <c r="I1" s="27"/>
      <c r="J1" s="104"/>
    </row>
    <row r="2" spans="1:10" s="7" customFormat="1" ht="65.25" customHeight="1" thickBot="1" x14ac:dyDescent="0.3">
      <c r="A2" s="45"/>
      <c r="G2" s="26"/>
      <c r="H2" s="33"/>
      <c r="I2" s="27"/>
      <c r="J2" s="104"/>
    </row>
    <row r="3" spans="1:10" s="7" customFormat="1" ht="34.5" customHeight="1" x14ac:dyDescent="0.5">
      <c r="A3" s="45"/>
      <c r="B3" s="252"/>
      <c r="C3" s="253"/>
      <c r="D3" s="253"/>
      <c r="E3" s="248" t="s">
        <v>94</v>
      </c>
      <c r="F3" s="248"/>
      <c r="G3" s="248"/>
      <c r="H3" s="248"/>
      <c r="I3" s="248"/>
      <c r="J3" s="249"/>
    </row>
    <row r="4" spans="1:10" s="7" customFormat="1" ht="26.25" customHeight="1" x14ac:dyDescent="0.35">
      <c r="A4" s="45"/>
      <c r="B4" s="254"/>
      <c r="C4" s="255"/>
      <c r="D4" s="255"/>
      <c r="E4" s="250" t="s">
        <v>68</v>
      </c>
      <c r="F4" s="250"/>
      <c r="G4" s="250"/>
      <c r="H4" s="250"/>
      <c r="I4" s="250"/>
      <c r="J4" s="251"/>
    </row>
    <row r="5" spans="1:10" s="7" customFormat="1" ht="33" customHeight="1" x14ac:dyDescent="0.25">
      <c r="A5" s="45"/>
      <c r="B5" s="228" t="s">
        <v>52</v>
      </c>
      <c r="C5" s="228"/>
      <c r="D5" s="228"/>
      <c r="E5" s="28" t="s">
        <v>417</v>
      </c>
      <c r="F5" s="28"/>
      <c r="G5" s="32" t="s">
        <v>76</v>
      </c>
      <c r="H5" s="34" t="s">
        <v>418</v>
      </c>
      <c r="I5" s="259" t="s">
        <v>79</v>
      </c>
      <c r="J5" s="259"/>
    </row>
    <row r="6" spans="1:10" s="7" customFormat="1" ht="30.75" customHeight="1" x14ac:dyDescent="0.25">
      <c r="A6" s="45"/>
      <c r="B6" s="228" t="s">
        <v>106</v>
      </c>
      <c r="C6" s="228"/>
      <c r="D6" s="228"/>
      <c r="E6" s="28">
        <v>254810000165</v>
      </c>
      <c r="F6" s="28"/>
      <c r="G6" s="68" t="s">
        <v>53</v>
      </c>
      <c r="H6" s="28" t="s">
        <v>419</v>
      </c>
      <c r="I6" s="227">
        <f>IF(SUM(I9:I69)=0,"",AVERAGE(I9:I69))</f>
        <v>1.1475409836065573</v>
      </c>
      <c r="J6" s="227"/>
    </row>
    <row r="7" spans="1:10" s="7" customFormat="1" ht="17.25" customHeight="1" x14ac:dyDescent="0.25">
      <c r="A7" s="45"/>
      <c r="B7" s="228" t="s">
        <v>77</v>
      </c>
      <c r="C7" s="228"/>
      <c r="D7" s="228"/>
      <c r="E7" s="229" t="s">
        <v>420</v>
      </c>
      <c r="F7" s="230"/>
      <c r="G7" s="230"/>
      <c r="H7" s="231"/>
      <c r="I7" s="227"/>
      <c r="J7" s="227"/>
    </row>
    <row r="8" spans="1:10" s="7" customFormat="1" ht="28.5" customHeight="1" x14ac:dyDescent="0.25">
      <c r="A8" s="45"/>
      <c r="B8" s="3" t="s">
        <v>0</v>
      </c>
      <c r="C8" s="40" t="s">
        <v>0</v>
      </c>
      <c r="D8" s="4" t="s">
        <v>79</v>
      </c>
      <c r="E8" s="4" t="s">
        <v>97</v>
      </c>
      <c r="F8" s="4"/>
      <c r="G8" s="5" t="s">
        <v>79</v>
      </c>
      <c r="H8" s="4" t="s">
        <v>98</v>
      </c>
      <c r="I8" s="6" t="s">
        <v>218</v>
      </c>
      <c r="J8" s="105" t="s">
        <v>3</v>
      </c>
    </row>
    <row r="9" spans="1:10" s="7" customFormat="1" ht="50.25" customHeight="1" x14ac:dyDescent="0.25">
      <c r="A9" s="60">
        <f>IF(I9&lt;61,MAX($A$8:A8)+1,"")</f>
        <v>1</v>
      </c>
      <c r="B9" s="260" t="s">
        <v>4</v>
      </c>
      <c r="C9" s="61" t="s">
        <v>4</v>
      </c>
      <c r="D9" s="232">
        <f>IF(SUM(G9:G27)=0,"",AVERAGE(G9:G27))</f>
        <v>2.8</v>
      </c>
      <c r="E9" s="31" t="s">
        <v>6</v>
      </c>
      <c r="F9" s="64" t="s">
        <v>6</v>
      </c>
      <c r="G9" s="29">
        <f>IF(SUM(I9:I9)=0,"",AVERAGE(I9:I9))</f>
        <v>10</v>
      </c>
      <c r="H9" s="35" t="s">
        <v>204</v>
      </c>
      <c r="I9" s="30">
        <v>10</v>
      </c>
      <c r="J9" s="106" t="s">
        <v>219</v>
      </c>
    </row>
    <row r="10" spans="1:10" s="7" customFormat="1" ht="51" customHeight="1" x14ac:dyDescent="0.25">
      <c r="A10" s="60">
        <f>IF(I10&lt;61,MAX($A$8:A9)+1,"")</f>
        <v>2</v>
      </c>
      <c r="B10" s="261"/>
      <c r="C10" s="61" t="s">
        <v>4</v>
      </c>
      <c r="D10" s="233"/>
      <c r="E10" s="263" t="s">
        <v>205</v>
      </c>
      <c r="F10" s="65" t="s">
        <v>205</v>
      </c>
      <c r="G10" s="258">
        <f>IF(SUM(I10:I12)=0,"",AVERAGE(I10:I12))</f>
        <v>1</v>
      </c>
      <c r="H10" s="35" t="s">
        <v>80</v>
      </c>
      <c r="I10" s="30">
        <v>1</v>
      </c>
      <c r="J10" s="106"/>
    </row>
    <row r="11" spans="1:10" s="7" customFormat="1" ht="93" customHeight="1" x14ac:dyDescent="0.25">
      <c r="A11" s="60">
        <f>IF(I11&lt;61,MAX($A$8:A10)+1,"")</f>
        <v>3</v>
      </c>
      <c r="B11" s="261"/>
      <c r="C11" s="61" t="s">
        <v>4</v>
      </c>
      <c r="D11" s="233"/>
      <c r="E11" s="263"/>
      <c r="F11" s="65" t="s">
        <v>205</v>
      </c>
      <c r="G11" s="256"/>
      <c r="H11" s="35" t="s">
        <v>35</v>
      </c>
      <c r="I11" s="30">
        <v>1</v>
      </c>
      <c r="J11" s="106"/>
    </row>
    <row r="12" spans="1:10" s="7" customFormat="1" ht="32.25" customHeight="1" x14ac:dyDescent="0.25">
      <c r="A12" s="60">
        <f>IF(I12&lt;61,MAX($A$8:A11)+1,"")</f>
        <v>4</v>
      </c>
      <c r="B12" s="261"/>
      <c r="C12" s="61" t="s">
        <v>4</v>
      </c>
      <c r="D12" s="233"/>
      <c r="E12" s="263"/>
      <c r="F12" s="65" t="s">
        <v>205</v>
      </c>
      <c r="G12" s="257"/>
      <c r="H12" s="35" t="s">
        <v>206</v>
      </c>
      <c r="I12" s="30">
        <v>1</v>
      </c>
      <c r="J12" s="106"/>
    </row>
    <row r="13" spans="1:10" s="7" customFormat="1" ht="45" customHeight="1" x14ac:dyDescent="0.25">
      <c r="A13" s="60">
        <f>IF(I13&lt;61,MAX($A$8:A12)+1,"")</f>
        <v>5</v>
      </c>
      <c r="B13" s="261"/>
      <c r="C13" s="61" t="s">
        <v>4</v>
      </c>
      <c r="D13" s="233"/>
      <c r="E13" s="263" t="s">
        <v>36</v>
      </c>
      <c r="F13" s="65" t="s">
        <v>36</v>
      </c>
      <c r="G13" s="258">
        <f>IF(SUM(I13:I14)=0,"",AVERAGE(I13:I14))</f>
        <v>1</v>
      </c>
      <c r="H13" s="35" t="s">
        <v>10</v>
      </c>
      <c r="I13" s="30">
        <v>1</v>
      </c>
      <c r="J13" s="106"/>
    </row>
    <row r="14" spans="1:10" s="7" customFormat="1" ht="30.75" customHeight="1" x14ac:dyDescent="0.25">
      <c r="A14" s="60">
        <f>IF(I14&lt;61,MAX($A$8:A13)+1,"")</f>
        <v>6</v>
      </c>
      <c r="B14" s="261"/>
      <c r="C14" s="61" t="s">
        <v>4</v>
      </c>
      <c r="D14" s="233"/>
      <c r="E14" s="263"/>
      <c r="F14" s="65" t="s">
        <v>36</v>
      </c>
      <c r="G14" s="257"/>
      <c r="H14" s="35" t="s">
        <v>82</v>
      </c>
      <c r="I14" s="30">
        <v>1</v>
      </c>
      <c r="J14" s="106"/>
    </row>
    <row r="15" spans="1:10" s="7" customFormat="1" ht="48" customHeight="1" x14ac:dyDescent="0.25">
      <c r="A15" s="60">
        <f>IF(I15&lt;61,MAX($A$8:A14)+1,"")</f>
        <v>7</v>
      </c>
      <c r="B15" s="261"/>
      <c r="C15" s="61" t="s">
        <v>4</v>
      </c>
      <c r="D15" s="233"/>
      <c r="E15" s="263" t="s">
        <v>37</v>
      </c>
      <c r="F15" s="65" t="s">
        <v>37</v>
      </c>
      <c r="G15" s="222">
        <f>IF(SUM(I15:I20)=0,"",AVERAGE(I15:I20))</f>
        <v>1</v>
      </c>
      <c r="H15" s="35" t="s">
        <v>38</v>
      </c>
      <c r="I15" s="30">
        <v>1</v>
      </c>
      <c r="J15" s="106"/>
    </row>
    <row r="16" spans="1:10" s="7" customFormat="1" ht="44.25" customHeight="1" x14ac:dyDescent="0.25">
      <c r="A16" s="60">
        <f>IF(I16&lt;61,MAX($A$8:A15)+1,"")</f>
        <v>8</v>
      </c>
      <c r="B16" s="261"/>
      <c r="C16" s="61" t="s">
        <v>4</v>
      </c>
      <c r="D16" s="233"/>
      <c r="E16" s="263"/>
      <c r="F16" s="65" t="s">
        <v>37</v>
      </c>
      <c r="G16" s="256"/>
      <c r="H16" s="35" t="s">
        <v>7</v>
      </c>
      <c r="I16" s="30">
        <v>1</v>
      </c>
      <c r="J16" s="106"/>
    </row>
    <row r="17" spans="1:10" s="7" customFormat="1" ht="45" customHeight="1" x14ac:dyDescent="0.25">
      <c r="A17" s="60">
        <f>IF(I17&lt;61,MAX($A$8:A16)+1,"")</f>
        <v>9</v>
      </c>
      <c r="B17" s="261"/>
      <c r="C17" s="61" t="s">
        <v>4</v>
      </c>
      <c r="D17" s="233"/>
      <c r="E17" s="263"/>
      <c r="F17" s="65" t="s">
        <v>37</v>
      </c>
      <c r="G17" s="256"/>
      <c r="H17" s="36" t="s">
        <v>207</v>
      </c>
      <c r="I17" s="30">
        <v>1</v>
      </c>
      <c r="J17" s="106"/>
    </row>
    <row r="18" spans="1:10" s="7" customFormat="1" ht="60" customHeight="1" x14ac:dyDescent="0.25">
      <c r="A18" s="60">
        <f>IF(I18&lt;61,MAX($A$8:A17)+1,"")</f>
        <v>10</v>
      </c>
      <c r="B18" s="261"/>
      <c r="C18" s="61" t="s">
        <v>4</v>
      </c>
      <c r="D18" s="233"/>
      <c r="E18" s="263"/>
      <c r="F18" s="65" t="s">
        <v>37</v>
      </c>
      <c r="G18" s="256"/>
      <c r="H18" s="35" t="s">
        <v>81</v>
      </c>
      <c r="I18" s="30">
        <v>1</v>
      </c>
      <c r="J18" s="106"/>
    </row>
    <row r="19" spans="1:10" s="7" customFormat="1" ht="48" customHeight="1" x14ac:dyDescent="0.25">
      <c r="A19" s="60">
        <f>IF(I19&lt;61,MAX($A$8:A18)+1,"")</f>
        <v>11</v>
      </c>
      <c r="B19" s="261"/>
      <c r="C19" s="61" t="s">
        <v>4</v>
      </c>
      <c r="D19" s="233"/>
      <c r="E19" s="263"/>
      <c r="F19" s="65" t="s">
        <v>37</v>
      </c>
      <c r="G19" s="256"/>
      <c r="H19" s="35" t="s">
        <v>83</v>
      </c>
      <c r="I19" s="30">
        <v>1</v>
      </c>
      <c r="J19" s="106"/>
    </row>
    <row r="20" spans="1:10" s="7" customFormat="1" ht="30" customHeight="1" x14ac:dyDescent="0.25">
      <c r="A20" s="60">
        <f>IF(I20&lt;61,MAX($A$8:A19)+1,"")</f>
        <v>12</v>
      </c>
      <c r="B20" s="261"/>
      <c r="C20" s="61" t="s">
        <v>4</v>
      </c>
      <c r="D20" s="233"/>
      <c r="E20" s="263"/>
      <c r="F20" s="65" t="s">
        <v>37</v>
      </c>
      <c r="G20" s="257"/>
      <c r="H20" s="35" t="s">
        <v>11</v>
      </c>
      <c r="I20" s="30">
        <v>1</v>
      </c>
      <c r="J20" s="106"/>
    </row>
    <row r="21" spans="1:10" s="7" customFormat="1" ht="31.5" customHeight="1" x14ac:dyDescent="0.25">
      <c r="A21" s="60">
        <f>IF(I21&lt;61,MAX($A$8:A20)+1,"")</f>
        <v>13</v>
      </c>
      <c r="B21" s="261"/>
      <c r="C21" s="61" t="s">
        <v>4</v>
      </c>
      <c r="D21" s="233"/>
      <c r="E21" s="263" t="s">
        <v>39</v>
      </c>
      <c r="F21" s="65" t="s">
        <v>39</v>
      </c>
      <c r="G21" s="222">
        <f>IF(SUM(I21:I27)=0,"",AVERAGE(I21:I27))</f>
        <v>1</v>
      </c>
      <c r="H21" s="35" t="s">
        <v>12</v>
      </c>
      <c r="I21" s="30">
        <v>1</v>
      </c>
      <c r="J21" s="106"/>
    </row>
    <row r="22" spans="1:10" s="7" customFormat="1" ht="41.25" customHeight="1" x14ac:dyDescent="0.25">
      <c r="A22" s="60">
        <f>IF(I22&lt;61,MAX($A$8:A21)+1,"")</f>
        <v>14</v>
      </c>
      <c r="B22" s="261"/>
      <c r="C22" s="61" t="s">
        <v>4</v>
      </c>
      <c r="D22" s="233"/>
      <c r="E22" s="263"/>
      <c r="F22" s="65" t="s">
        <v>39</v>
      </c>
      <c r="G22" s="222"/>
      <c r="H22" s="35" t="s">
        <v>84</v>
      </c>
      <c r="I22" s="30">
        <v>1</v>
      </c>
      <c r="J22" s="106"/>
    </row>
    <row r="23" spans="1:10" s="7" customFormat="1" ht="59.25" customHeight="1" x14ac:dyDescent="0.25">
      <c r="A23" s="60">
        <f>IF(I23&lt;61,MAX($A$8:A22)+1,"")</f>
        <v>15</v>
      </c>
      <c r="B23" s="261"/>
      <c r="C23" s="61" t="s">
        <v>4</v>
      </c>
      <c r="D23" s="233"/>
      <c r="E23" s="263"/>
      <c r="F23" s="65" t="s">
        <v>39</v>
      </c>
      <c r="G23" s="222"/>
      <c r="H23" s="35" t="s">
        <v>208</v>
      </c>
      <c r="I23" s="30">
        <v>1</v>
      </c>
      <c r="J23" s="106"/>
    </row>
    <row r="24" spans="1:10" s="7" customFormat="1" ht="44.25" customHeight="1" x14ac:dyDescent="0.25">
      <c r="A24" s="60">
        <f>IF(I24&lt;61,MAX($A$8:A23)+1,"")</f>
        <v>16</v>
      </c>
      <c r="B24" s="261"/>
      <c r="C24" s="61" t="s">
        <v>4</v>
      </c>
      <c r="D24" s="233"/>
      <c r="E24" s="263"/>
      <c r="F24" s="65" t="s">
        <v>39</v>
      </c>
      <c r="G24" s="222"/>
      <c r="H24" s="35" t="s">
        <v>8</v>
      </c>
      <c r="I24" s="30">
        <v>1</v>
      </c>
      <c r="J24" s="106"/>
    </row>
    <row r="25" spans="1:10" s="7" customFormat="1" ht="33.75" customHeight="1" x14ac:dyDescent="0.25">
      <c r="A25" s="60">
        <f>IF(I25&lt;61,MAX($A$8:A24)+1,"")</f>
        <v>17</v>
      </c>
      <c r="B25" s="261"/>
      <c r="C25" s="61" t="s">
        <v>4</v>
      </c>
      <c r="D25" s="233"/>
      <c r="E25" s="263"/>
      <c r="F25" s="65" t="s">
        <v>39</v>
      </c>
      <c r="G25" s="222"/>
      <c r="H25" s="35" t="s">
        <v>209</v>
      </c>
      <c r="I25" s="30">
        <v>1</v>
      </c>
      <c r="J25" s="106"/>
    </row>
    <row r="26" spans="1:10" s="7" customFormat="1" ht="35.25" customHeight="1" x14ac:dyDescent="0.25">
      <c r="A26" s="60">
        <f>IF(I26&lt;61,MAX($A$8:A25)+1,"")</f>
        <v>18</v>
      </c>
      <c r="B26" s="261"/>
      <c r="C26" s="61" t="s">
        <v>4</v>
      </c>
      <c r="D26" s="233"/>
      <c r="E26" s="263"/>
      <c r="F26" s="65" t="s">
        <v>39</v>
      </c>
      <c r="G26" s="222"/>
      <c r="H26" s="35" t="s">
        <v>40</v>
      </c>
      <c r="I26" s="30">
        <v>1</v>
      </c>
      <c r="J26" s="106"/>
    </row>
    <row r="27" spans="1:10" s="7" customFormat="1" ht="75" customHeight="1" x14ac:dyDescent="0.25">
      <c r="A27" s="60">
        <f>IF(I27&lt;61,MAX($A$8:A26)+1,"")</f>
        <v>19</v>
      </c>
      <c r="B27" s="262"/>
      <c r="C27" s="61" t="s">
        <v>4</v>
      </c>
      <c r="D27" s="234"/>
      <c r="E27" s="263"/>
      <c r="F27" s="65" t="s">
        <v>39</v>
      </c>
      <c r="G27" s="222"/>
      <c r="H27" s="35" t="s">
        <v>13</v>
      </c>
      <c r="I27" s="30">
        <v>1</v>
      </c>
      <c r="J27" s="106"/>
    </row>
    <row r="28" spans="1:10" s="7" customFormat="1" ht="31.5" customHeight="1" x14ac:dyDescent="0.25">
      <c r="A28" s="60">
        <f>IF(I28&lt;61,MAX($A$8:A27)+1,"")</f>
        <v>20</v>
      </c>
      <c r="B28" s="245" t="s">
        <v>5</v>
      </c>
      <c r="C28" s="62" t="s">
        <v>5</v>
      </c>
      <c r="D28" s="238">
        <f>IF(SUM(I28:I54)=0,"",AVERAGE(I28:I55))</f>
        <v>1</v>
      </c>
      <c r="E28" s="241" t="s">
        <v>41</v>
      </c>
      <c r="F28" s="66" t="s">
        <v>41</v>
      </c>
      <c r="G28" s="222">
        <f>IF(SUM(I28:I34)=0,"",AVERAGE(I28:I34))</f>
        <v>1</v>
      </c>
      <c r="H28" s="35" t="s">
        <v>34</v>
      </c>
      <c r="I28" s="30">
        <v>1</v>
      </c>
      <c r="J28" s="106"/>
    </row>
    <row r="29" spans="1:10" s="7" customFormat="1" ht="33.75" customHeight="1" x14ac:dyDescent="0.25">
      <c r="A29" s="60">
        <f>IF(I29&lt;61,MAX($A$8:A28)+1,"")</f>
        <v>21</v>
      </c>
      <c r="B29" s="246"/>
      <c r="C29" s="62" t="s">
        <v>5</v>
      </c>
      <c r="D29" s="225"/>
      <c r="E29" s="242"/>
      <c r="F29" s="66" t="s">
        <v>41</v>
      </c>
      <c r="G29" s="222"/>
      <c r="H29" s="35" t="s">
        <v>14</v>
      </c>
      <c r="I29" s="30">
        <v>1</v>
      </c>
      <c r="J29" s="106"/>
    </row>
    <row r="30" spans="1:10" s="7" customFormat="1" ht="45.75" customHeight="1" x14ac:dyDescent="0.25">
      <c r="A30" s="60">
        <f>IF(I30&lt;61,MAX($A$8:A29)+1,"")</f>
        <v>22</v>
      </c>
      <c r="B30" s="246"/>
      <c r="C30" s="62" t="s">
        <v>5</v>
      </c>
      <c r="D30" s="225"/>
      <c r="E30" s="242"/>
      <c r="F30" s="66" t="s">
        <v>41</v>
      </c>
      <c r="G30" s="222"/>
      <c r="H30" s="35" t="s">
        <v>85</v>
      </c>
      <c r="I30" s="30">
        <v>1</v>
      </c>
      <c r="J30" s="106"/>
    </row>
    <row r="31" spans="1:10" s="7" customFormat="1" ht="39" customHeight="1" x14ac:dyDescent="0.25">
      <c r="A31" s="60">
        <f>IF(I31&lt;61,MAX($A$8:A30)+1,"")</f>
        <v>23</v>
      </c>
      <c r="B31" s="246"/>
      <c r="C31" s="62" t="s">
        <v>5</v>
      </c>
      <c r="D31" s="225"/>
      <c r="E31" s="242"/>
      <c r="F31" s="66" t="s">
        <v>41</v>
      </c>
      <c r="G31" s="222"/>
      <c r="H31" s="35" t="s">
        <v>15</v>
      </c>
      <c r="I31" s="30">
        <v>1</v>
      </c>
      <c r="J31" s="106"/>
    </row>
    <row r="32" spans="1:10" s="7" customFormat="1" ht="47.25" customHeight="1" x14ac:dyDescent="0.25">
      <c r="A32" s="60">
        <f>IF(I32&lt;61,MAX($A$8:A31)+1,"")</f>
        <v>24</v>
      </c>
      <c r="B32" s="246"/>
      <c r="C32" s="62" t="s">
        <v>5</v>
      </c>
      <c r="D32" s="225"/>
      <c r="E32" s="242"/>
      <c r="F32" s="66" t="s">
        <v>41</v>
      </c>
      <c r="G32" s="222"/>
      <c r="H32" s="35" t="s">
        <v>16</v>
      </c>
      <c r="I32" s="30">
        <v>1</v>
      </c>
      <c r="J32" s="106"/>
    </row>
    <row r="33" spans="1:10" s="7" customFormat="1" ht="50.25" customHeight="1" x14ac:dyDescent="0.25">
      <c r="A33" s="60">
        <f>IF(I33&lt;61,MAX($A$8:A32)+1,"")</f>
        <v>25</v>
      </c>
      <c r="B33" s="246"/>
      <c r="C33" s="62" t="s">
        <v>5</v>
      </c>
      <c r="D33" s="225"/>
      <c r="E33" s="242"/>
      <c r="F33" s="66" t="s">
        <v>41</v>
      </c>
      <c r="G33" s="222"/>
      <c r="H33" s="35" t="s">
        <v>43</v>
      </c>
      <c r="I33" s="30">
        <v>1</v>
      </c>
      <c r="J33" s="106"/>
    </row>
    <row r="34" spans="1:10" s="7" customFormat="1" ht="45" customHeight="1" x14ac:dyDescent="0.25">
      <c r="A34" s="60">
        <f>IF(I34&lt;61,MAX($A$8:A33)+1,"")</f>
        <v>26</v>
      </c>
      <c r="B34" s="246"/>
      <c r="C34" s="62" t="s">
        <v>5</v>
      </c>
      <c r="D34" s="225"/>
      <c r="E34" s="243"/>
      <c r="F34" s="66" t="s">
        <v>41</v>
      </c>
      <c r="G34" s="222"/>
      <c r="H34" s="35" t="s">
        <v>17</v>
      </c>
      <c r="I34" s="30">
        <v>1</v>
      </c>
      <c r="J34" s="106"/>
    </row>
    <row r="35" spans="1:10" s="7" customFormat="1" ht="25.5" customHeight="1" x14ac:dyDescent="0.25">
      <c r="A35" s="60">
        <f>IF(I35&lt;61,MAX($A$8:A34)+1,"")</f>
        <v>27</v>
      </c>
      <c r="B35" s="246"/>
      <c r="C35" s="62" t="s">
        <v>5</v>
      </c>
      <c r="D35" s="225"/>
      <c r="E35" s="241" t="s">
        <v>42</v>
      </c>
      <c r="F35" s="66" t="s">
        <v>42</v>
      </c>
      <c r="G35" s="222">
        <f>IF(SUM(I35,I37)=0,"",AVERAGE(I35:I37))</f>
        <v>1</v>
      </c>
      <c r="H35" s="35" t="s">
        <v>18</v>
      </c>
      <c r="I35" s="30">
        <v>1</v>
      </c>
      <c r="J35" s="106"/>
    </row>
    <row r="36" spans="1:10" s="7" customFormat="1" ht="46.5" customHeight="1" x14ac:dyDescent="0.25">
      <c r="A36" s="60">
        <f>IF(I36&lt;61,MAX($A$8:A35)+1,"")</f>
        <v>28</v>
      </c>
      <c r="B36" s="246"/>
      <c r="C36" s="62" t="s">
        <v>5</v>
      </c>
      <c r="D36" s="225"/>
      <c r="E36" s="242"/>
      <c r="F36" s="66" t="s">
        <v>42</v>
      </c>
      <c r="G36" s="222"/>
      <c r="H36" s="35" t="s">
        <v>44</v>
      </c>
      <c r="I36" s="30">
        <v>1</v>
      </c>
      <c r="J36" s="106"/>
    </row>
    <row r="37" spans="1:10" s="7" customFormat="1" ht="40.5" customHeight="1" x14ac:dyDescent="0.25">
      <c r="A37" s="60">
        <f>IF(I37&lt;61,MAX($A$8:A36)+1,"")</f>
        <v>29</v>
      </c>
      <c r="B37" s="246"/>
      <c r="C37" s="62" t="s">
        <v>5</v>
      </c>
      <c r="D37" s="225"/>
      <c r="E37" s="243"/>
      <c r="F37" s="66" t="s">
        <v>42</v>
      </c>
      <c r="G37" s="222"/>
      <c r="H37" s="35" t="s">
        <v>86</v>
      </c>
      <c r="I37" s="30">
        <v>1</v>
      </c>
      <c r="J37" s="106"/>
    </row>
    <row r="38" spans="1:10" s="7" customFormat="1" ht="37.5" customHeight="1" x14ac:dyDescent="0.25">
      <c r="A38" s="60">
        <f>IF(I38&lt;61,MAX($A$8:A37)+1,"")</f>
        <v>30</v>
      </c>
      <c r="B38" s="246"/>
      <c r="C38" s="62" t="s">
        <v>5</v>
      </c>
      <c r="D38" s="225"/>
      <c r="E38" s="241" t="s">
        <v>45</v>
      </c>
      <c r="F38" s="66" t="s">
        <v>45</v>
      </c>
      <c r="G38" s="222">
        <f>IF(SUM(I38:I40)=0,"",AVERAGE(I38:I40))</f>
        <v>1</v>
      </c>
      <c r="H38" s="35" t="s">
        <v>19</v>
      </c>
      <c r="I38" s="30">
        <v>1</v>
      </c>
      <c r="J38" s="106"/>
    </row>
    <row r="39" spans="1:10" s="7" customFormat="1" ht="36" customHeight="1" x14ac:dyDescent="0.25">
      <c r="A39" s="60">
        <f>IF(I39&lt;61,MAX($A$8:A38)+1,"")</f>
        <v>31</v>
      </c>
      <c r="B39" s="246"/>
      <c r="C39" s="62" t="s">
        <v>5</v>
      </c>
      <c r="D39" s="225"/>
      <c r="E39" s="242"/>
      <c r="F39" s="66" t="s">
        <v>45</v>
      </c>
      <c r="G39" s="222"/>
      <c r="H39" s="35" t="s">
        <v>9</v>
      </c>
      <c r="I39" s="30">
        <v>1</v>
      </c>
      <c r="J39" s="106"/>
    </row>
    <row r="40" spans="1:10" s="7" customFormat="1" ht="51" customHeight="1" x14ac:dyDescent="0.25">
      <c r="A40" s="60">
        <f>IF(I40&lt;61,MAX($A$8:A39)+1,"")</f>
        <v>32</v>
      </c>
      <c r="B40" s="246"/>
      <c r="C40" s="62" t="s">
        <v>5</v>
      </c>
      <c r="D40" s="225"/>
      <c r="E40" s="243"/>
      <c r="F40" s="66" t="s">
        <v>45</v>
      </c>
      <c r="G40" s="222"/>
      <c r="H40" s="35" t="s">
        <v>20</v>
      </c>
      <c r="I40" s="30">
        <v>1</v>
      </c>
      <c r="J40" s="106"/>
    </row>
    <row r="41" spans="1:10" s="7" customFormat="1" ht="57.75" customHeight="1" x14ac:dyDescent="0.25">
      <c r="A41" s="60">
        <f>IF(I41&lt;61,MAX($A$8:A40)+1,"")</f>
        <v>33</v>
      </c>
      <c r="B41" s="246"/>
      <c r="C41" s="62" t="s">
        <v>5</v>
      </c>
      <c r="D41" s="225"/>
      <c r="E41" s="241" t="s">
        <v>46</v>
      </c>
      <c r="F41" s="66" t="s">
        <v>46</v>
      </c>
      <c r="G41" s="222">
        <f>IF(SUM(I41:I43)=0,"",AVERAGE(I41:I43))</f>
        <v>1</v>
      </c>
      <c r="H41" s="35" t="s">
        <v>87</v>
      </c>
      <c r="I41" s="30">
        <v>1</v>
      </c>
      <c r="J41" s="106"/>
    </row>
    <row r="42" spans="1:10" s="7" customFormat="1" ht="48.75" customHeight="1" x14ac:dyDescent="0.25">
      <c r="A42" s="60">
        <f>IF(I42&lt;61,MAX($A$8:A41)+1,"")</f>
        <v>34</v>
      </c>
      <c r="B42" s="246"/>
      <c r="C42" s="62" t="s">
        <v>5</v>
      </c>
      <c r="D42" s="225"/>
      <c r="E42" s="242"/>
      <c r="F42" s="66" t="s">
        <v>46</v>
      </c>
      <c r="G42" s="222"/>
      <c r="H42" s="35" t="s">
        <v>21</v>
      </c>
      <c r="I42" s="30">
        <v>1</v>
      </c>
      <c r="J42" s="106"/>
    </row>
    <row r="43" spans="1:10" s="7" customFormat="1" ht="50.25" customHeight="1" x14ac:dyDescent="0.25">
      <c r="A43" s="60">
        <f>IF(I43&lt;61,MAX($A$8:A42)+1,"")</f>
        <v>35</v>
      </c>
      <c r="B43" s="246"/>
      <c r="C43" s="62" t="s">
        <v>5</v>
      </c>
      <c r="D43" s="225"/>
      <c r="E43" s="243"/>
      <c r="F43" s="66" t="s">
        <v>46</v>
      </c>
      <c r="G43" s="222"/>
      <c r="H43" s="35" t="s">
        <v>210</v>
      </c>
      <c r="I43" s="30">
        <v>1</v>
      </c>
      <c r="J43" s="106"/>
    </row>
    <row r="44" spans="1:10" s="7" customFormat="1" ht="30.75" customHeight="1" x14ac:dyDescent="0.25">
      <c r="A44" s="60">
        <f>IF(I44&lt;61,MAX($A$8:A43)+1,"")</f>
        <v>36</v>
      </c>
      <c r="B44" s="246"/>
      <c r="C44" s="62" t="s">
        <v>5</v>
      </c>
      <c r="D44" s="225"/>
      <c r="E44" s="235" t="s">
        <v>47</v>
      </c>
      <c r="F44" s="67" t="s">
        <v>47</v>
      </c>
      <c r="G44" s="222">
        <f>IF(SUM(I44:I54)=0,"",AVERAGE(I44:I55))</f>
        <v>1</v>
      </c>
      <c r="H44" s="35" t="s">
        <v>211</v>
      </c>
      <c r="I44" s="30">
        <v>1</v>
      </c>
      <c r="J44" s="107"/>
    </row>
    <row r="45" spans="1:10" s="7" customFormat="1" ht="60.75" customHeight="1" x14ac:dyDescent="0.25">
      <c r="A45" s="60">
        <f>IF(I45&lt;61,MAX($A$8:A44)+1,"")</f>
        <v>37</v>
      </c>
      <c r="B45" s="246"/>
      <c r="C45" s="62" t="s">
        <v>5</v>
      </c>
      <c r="D45" s="225"/>
      <c r="E45" s="236"/>
      <c r="F45" s="67" t="s">
        <v>47</v>
      </c>
      <c r="G45" s="222"/>
      <c r="H45" s="35" t="s">
        <v>212</v>
      </c>
      <c r="I45" s="30">
        <v>1</v>
      </c>
      <c r="J45" s="107"/>
    </row>
    <row r="46" spans="1:10" s="7" customFormat="1" ht="47.25" customHeight="1" x14ac:dyDescent="0.25">
      <c r="A46" s="60">
        <f>IF(I46&lt;61,MAX($A$8:A45)+1,"")</f>
        <v>38</v>
      </c>
      <c r="B46" s="246"/>
      <c r="C46" s="62" t="s">
        <v>5</v>
      </c>
      <c r="D46" s="225"/>
      <c r="E46" s="236"/>
      <c r="F46" s="67" t="s">
        <v>47</v>
      </c>
      <c r="G46" s="222"/>
      <c r="H46" s="35" t="s">
        <v>22</v>
      </c>
      <c r="I46" s="30">
        <v>1</v>
      </c>
      <c r="J46" s="107"/>
    </row>
    <row r="47" spans="1:10" s="7" customFormat="1" ht="57.75" customHeight="1" x14ac:dyDescent="0.25">
      <c r="A47" s="60">
        <f>IF(I47&lt;61,MAX($A$8:A46)+1,"")</f>
        <v>39</v>
      </c>
      <c r="B47" s="246"/>
      <c r="C47" s="62" t="s">
        <v>5</v>
      </c>
      <c r="D47" s="225"/>
      <c r="E47" s="236"/>
      <c r="F47" s="67" t="s">
        <v>47</v>
      </c>
      <c r="G47" s="222"/>
      <c r="H47" s="35" t="s">
        <v>213</v>
      </c>
      <c r="I47" s="30">
        <v>1</v>
      </c>
      <c r="J47" s="107"/>
    </row>
    <row r="48" spans="1:10" s="7" customFormat="1" ht="45.75" customHeight="1" x14ac:dyDescent="0.25">
      <c r="A48" s="60">
        <f>IF(I48&lt;61,MAX($A$8:A47)+1,"")</f>
        <v>40</v>
      </c>
      <c r="B48" s="246"/>
      <c r="C48" s="62" t="s">
        <v>5</v>
      </c>
      <c r="D48" s="225"/>
      <c r="E48" s="236"/>
      <c r="F48" s="67" t="s">
        <v>47</v>
      </c>
      <c r="G48" s="222"/>
      <c r="H48" s="35" t="s">
        <v>88</v>
      </c>
      <c r="I48" s="30">
        <v>1</v>
      </c>
      <c r="J48" s="107"/>
    </row>
    <row r="49" spans="1:10" s="7" customFormat="1" ht="34.5" customHeight="1" x14ac:dyDescent="0.25">
      <c r="A49" s="60">
        <f>IF(I49&lt;61,MAX($A$8:A48)+1,"")</f>
        <v>41</v>
      </c>
      <c r="B49" s="246"/>
      <c r="C49" s="62" t="s">
        <v>5</v>
      </c>
      <c r="D49" s="225"/>
      <c r="E49" s="236"/>
      <c r="F49" s="67" t="s">
        <v>47</v>
      </c>
      <c r="G49" s="222"/>
      <c r="H49" s="35" t="s">
        <v>89</v>
      </c>
      <c r="I49" s="30">
        <v>1</v>
      </c>
      <c r="J49" s="107"/>
    </row>
    <row r="50" spans="1:10" s="7" customFormat="1" ht="36" customHeight="1" x14ac:dyDescent="0.25">
      <c r="A50" s="60">
        <f>IF(I50&lt;61,MAX($A$8:A49)+1,"")</f>
        <v>42</v>
      </c>
      <c r="B50" s="246"/>
      <c r="C50" s="62" t="s">
        <v>5</v>
      </c>
      <c r="D50" s="225"/>
      <c r="E50" s="236"/>
      <c r="F50" s="67" t="s">
        <v>47</v>
      </c>
      <c r="G50" s="222"/>
      <c r="H50" s="35" t="s">
        <v>214</v>
      </c>
      <c r="I50" s="30">
        <v>1</v>
      </c>
      <c r="J50" s="107"/>
    </row>
    <row r="51" spans="1:10" s="7" customFormat="1" ht="55.5" customHeight="1" x14ac:dyDescent="0.25">
      <c r="A51" s="60">
        <f>IF(I51&lt;61,MAX($A$8:A50)+1,"")</f>
        <v>43</v>
      </c>
      <c r="B51" s="246"/>
      <c r="C51" s="62" t="s">
        <v>5</v>
      </c>
      <c r="D51" s="225"/>
      <c r="E51" s="236"/>
      <c r="F51" s="67" t="s">
        <v>47</v>
      </c>
      <c r="G51" s="222"/>
      <c r="H51" s="35" t="s">
        <v>215</v>
      </c>
      <c r="I51" s="30">
        <v>1</v>
      </c>
      <c r="J51" s="107"/>
    </row>
    <row r="52" spans="1:10" s="7" customFormat="1" ht="21" customHeight="1" x14ac:dyDescent="0.25">
      <c r="A52" s="60">
        <f>IF(I52&lt;61,MAX($A$8:A51)+1,"")</f>
        <v>44</v>
      </c>
      <c r="B52" s="246"/>
      <c r="C52" s="62" t="s">
        <v>5</v>
      </c>
      <c r="D52" s="225"/>
      <c r="E52" s="236"/>
      <c r="F52" s="67" t="s">
        <v>47</v>
      </c>
      <c r="G52" s="222"/>
      <c r="H52" s="35" t="s">
        <v>25</v>
      </c>
      <c r="I52" s="30">
        <v>1</v>
      </c>
      <c r="J52" s="107"/>
    </row>
    <row r="53" spans="1:10" s="7" customFormat="1" ht="31.5" customHeight="1" x14ac:dyDescent="0.25">
      <c r="A53" s="60">
        <f>IF(I53&lt;61,MAX($A$8:A52)+1,"")</f>
        <v>45</v>
      </c>
      <c r="B53" s="246"/>
      <c r="C53" s="62" t="s">
        <v>5</v>
      </c>
      <c r="D53" s="225"/>
      <c r="E53" s="236"/>
      <c r="F53" s="67" t="s">
        <v>47</v>
      </c>
      <c r="G53" s="222"/>
      <c r="H53" s="35" t="s">
        <v>90</v>
      </c>
      <c r="I53" s="30">
        <v>1</v>
      </c>
      <c r="J53" s="107"/>
    </row>
    <row r="54" spans="1:10" s="7" customFormat="1" ht="28.5" customHeight="1" x14ac:dyDescent="0.25">
      <c r="A54" s="60">
        <f>IF(I54&lt;61,MAX($A$8:A53)+1,"")</f>
        <v>46</v>
      </c>
      <c r="B54" s="246"/>
      <c r="C54" s="62" t="s">
        <v>5</v>
      </c>
      <c r="D54" s="225"/>
      <c r="E54" s="236"/>
      <c r="F54" s="67" t="s">
        <v>47</v>
      </c>
      <c r="G54" s="222"/>
      <c r="H54" s="35" t="s">
        <v>24</v>
      </c>
      <c r="I54" s="30">
        <v>1</v>
      </c>
      <c r="J54" s="107"/>
    </row>
    <row r="55" spans="1:10" s="7" customFormat="1" ht="58.5" customHeight="1" x14ac:dyDescent="0.25">
      <c r="A55" s="60">
        <f>IF(I55&lt;61,MAX($A$8:A54)+1,"")</f>
        <v>47</v>
      </c>
      <c r="B55" s="247"/>
      <c r="C55" s="62" t="s">
        <v>5</v>
      </c>
      <c r="D55" s="239"/>
      <c r="E55" s="237"/>
      <c r="F55" s="67" t="s">
        <v>47</v>
      </c>
      <c r="G55" s="222"/>
      <c r="H55" s="35" t="s">
        <v>50</v>
      </c>
      <c r="I55" s="30">
        <v>1</v>
      </c>
      <c r="J55" s="107"/>
    </row>
    <row r="56" spans="1:10" s="7" customFormat="1" ht="23.25" customHeight="1" x14ac:dyDescent="0.25">
      <c r="A56" s="60">
        <f>IF(I56&lt;61,MAX($A$8:A55)+1,"")</f>
        <v>48</v>
      </c>
      <c r="B56" s="219" t="s">
        <v>49</v>
      </c>
      <c r="C56" s="63" t="s">
        <v>49</v>
      </c>
      <c r="D56" s="240">
        <f>IF(SUM(I56:I61)=0,"",AVERAGE(I56:I64))</f>
        <v>1</v>
      </c>
      <c r="E56" s="241" t="s">
        <v>51</v>
      </c>
      <c r="F56" s="66" t="s">
        <v>51</v>
      </c>
      <c r="G56" s="222">
        <f>IF(SUM(I56:I61)=0,"",AVERAGE(I56:I64))</f>
        <v>1</v>
      </c>
      <c r="H56" s="35" t="s">
        <v>216</v>
      </c>
      <c r="I56" s="30">
        <v>1</v>
      </c>
      <c r="J56" s="106"/>
    </row>
    <row r="57" spans="1:10" s="7" customFormat="1" ht="34.5" customHeight="1" x14ac:dyDescent="0.25">
      <c r="A57" s="60">
        <f>IF(I57&lt;61,MAX($A$8:A56)+1,"")</f>
        <v>49</v>
      </c>
      <c r="B57" s="220"/>
      <c r="C57" s="63" t="s">
        <v>49</v>
      </c>
      <c r="D57" s="233"/>
      <c r="E57" s="242"/>
      <c r="F57" s="66" t="s">
        <v>51</v>
      </c>
      <c r="G57" s="222"/>
      <c r="H57" s="35" t="s">
        <v>23</v>
      </c>
      <c r="I57" s="30">
        <v>1</v>
      </c>
      <c r="J57" s="106"/>
    </row>
    <row r="58" spans="1:10" s="7" customFormat="1" ht="141" customHeight="1" x14ac:dyDescent="0.25">
      <c r="A58" s="60">
        <f>IF(I58&lt;61,MAX($A$8:A57)+1,"")</f>
        <v>50</v>
      </c>
      <c r="B58" s="220"/>
      <c r="C58" s="63" t="s">
        <v>49</v>
      </c>
      <c r="D58" s="233"/>
      <c r="E58" s="242"/>
      <c r="F58" s="66" t="s">
        <v>51</v>
      </c>
      <c r="G58" s="222"/>
      <c r="H58" s="35" t="s">
        <v>91</v>
      </c>
      <c r="I58" s="30">
        <v>1</v>
      </c>
      <c r="J58" s="106"/>
    </row>
    <row r="59" spans="1:10" s="7" customFormat="1" ht="42" customHeight="1" x14ac:dyDescent="0.25">
      <c r="A59" s="60">
        <f>IF(I59&lt;61,MAX($A$8:A58)+1,"")</f>
        <v>51</v>
      </c>
      <c r="B59" s="220"/>
      <c r="C59" s="63" t="s">
        <v>49</v>
      </c>
      <c r="D59" s="233"/>
      <c r="E59" s="242"/>
      <c r="F59" s="66" t="s">
        <v>51</v>
      </c>
      <c r="G59" s="222"/>
      <c r="H59" s="35" t="s">
        <v>26</v>
      </c>
      <c r="I59" s="30">
        <v>1</v>
      </c>
      <c r="J59" s="106"/>
    </row>
    <row r="60" spans="1:10" s="7" customFormat="1" ht="64.5" customHeight="1" x14ac:dyDescent="0.25">
      <c r="A60" s="60">
        <f>IF(I60&lt;61,MAX($A$8:A59)+1,"")</f>
        <v>52</v>
      </c>
      <c r="B60" s="220"/>
      <c r="C60" s="63" t="s">
        <v>49</v>
      </c>
      <c r="D60" s="233"/>
      <c r="E60" s="242"/>
      <c r="F60" s="66" t="s">
        <v>51</v>
      </c>
      <c r="G60" s="222"/>
      <c r="H60" s="35" t="s">
        <v>27</v>
      </c>
      <c r="I60" s="30">
        <v>1</v>
      </c>
      <c r="J60" s="106"/>
    </row>
    <row r="61" spans="1:10" s="7" customFormat="1" ht="40.5" customHeight="1" x14ac:dyDescent="0.25">
      <c r="A61" s="60">
        <f>IF(I61&lt;61,MAX($A$8:A60)+1,"")</f>
        <v>53</v>
      </c>
      <c r="B61" s="220"/>
      <c r="C61" s="63" t="s">
        <v>49</v>
      </c>
      <c r="D61" s="233"/>
      <c r="E61" s="242"/>
      <c r="F61" s="66" t="s">
        <v>51</v>
      </c>
      <c r="G61" s="222"/>
      <c r="H61" s="35" t="s">
        <v>28</v>
      </c>
      <c r="I61" s="30">
        <v>1</v>
      </c>
      <c r="J61" s="106"/>
    </row>
    <row r="62" spans="1:10" s="7" customFormat="1" ht="53.25" customHeight="1" x14ac:dyDescent="0.25">
      <c r="A62" s="60">
        <f>IF(I62&lt;61,MAX($A$8:A61)+1,"")</f>
        <v>54</v>
      </c>
      <c r="B62" s="220"/>
      <c r="C62" s="63" t="s">
        <v>49</v>
      </c>
      <c r="D62" s="233"/>
      <c r="E62" s="242"/>
      <c r="F62" s="66" t="s">
        <v>51</v>
      </c>
      <c r="G62" s="222"/>
      <c r="H62" s="36" t="s">
        <v>29</v>
      </c>
      <c r="I62" s="30">
        <v>1</v>
      </c>
      <c r="J62" s="106"/>
    </row>
    <row r="63" spans="1:10" s="7" customFormat="1" ht="40.5" customHeight="1" x14ac:dyDescent="0.25">
      <c r="A63" s="60">
        <f>IF(I63&lt;61,MAX($A$8:A62)+1,"")</f>
        <v>55</v>
      </c>
      <c r="B63" s="220"/>
      <c r="C63" s="63" t="s">
        <v>49</v>
      </c>
      <c r="D63" s="233"/>
      <c r="E63" s="242"/>
      <c r="F63" s="66" t="s">
        <v>51</v>
      </c>
      <c r="G63" s="222"/>
      <c r="H63" s="35" t="s">
        <v>31</v>
      </c>
      <c r="I63" s="30">
        <v>1</v>
      </c>
      <c r="J63" s="106"/>
    </row>
    <row r="64" spans="1:10" s="7" customFormat="1" ht="40.5" customHeight="1" x14ac:dyDescent="0.25">
      <c r="A64" s="60">
        <f>IF(I64&lt;61,MAX($A$8:A63)+1,"")</f>
        <v>56</v>
      </c>
      <c r="B64" s="221"/>
      <c r="C64" s="63" t="s">
        <v>49</v>
      </c>
      <c r="D64" s="234"/>
      <c r="E64" s="243"/>
      <c r="F64" s="66" t="s">
        <v>51</v>
      </c>
      <c r="G64" s="222"/>
      <c r="H64" s="35" t="s">
        <v>33</v>
      </c>
      <c r="I64" s="30">
        <v>1</v>
      </c>
      <c r="J64" s="106"/>
    </row>
    <row r="65" spans="1:10" s="7" customFormat="1" ht="54" customHeight="1" x14ac:dyDescent="0.25">
      <c r="A65" s="60">
        <f>IF(I65&lt;61,MAX($A$8:A64)+1,"")</f>
        <v>57</v>
      </c>
      <c r="B65" s="219" t="s">
        <v>48</v>
      </c>
      <c r="C65" s="63" t="s">
        <v>48</v>
      </c>
      <c r="D65" s="224">
        <f>IF(SUM(I65:I69)=0,"",AVERAGE(I65:I69))</f>
        <v>1</v>
      </c>
      <c r="E65" s="241" t="s">
        <v>67</v>
      </c>
      <c r="F65" s="66" t="s">
        <v>67</v>
      </c>
      <c r="G65" s="222">
        <f>IF(SUM(I65:I69)=0,"",AVERAGE(I65:I69))</f>
        <v>1</v>
      </c>
      <c r="H65" s="35" t="s">
        <v>30</v>
      </c>
      <c r="I65" s="30">
        <v>1</v>
      </c>
      <c r="J65" s="106"/>
    </row>
    <row r="66" spans="1:10" s="7" customFormat="1" ht="45" customHeight="1" x14ac:dyDescent="0.25">
      <c r="A66" s="60">
        <f>IF(I66&lt;61,MAX($A$8:A65)+1,"")</f>
        <v>58</v>
      </c>
      <c r="B66" s="220"/>
      <c r="C66" s="63" t="s">
        <v>48</v>
      </c>
      <c r="D66" s="225"/>
      <c r="E66" s="242"/>
      <c r="F66" s="66" t="s">
        <v>67</v>
      </c>
      <c r="G66" s="222"/>
      <c r="H66" s="36" t="s">
        <v>32</v>
      </c>
      <c r="I66" s="30">
        <v>1</v>
      </c>
      <c r="J66" s="106"/>
    </row>
    <row r="67" spans="1:10" s="7" customFormat="1" ht="41.25" customHeight="1" x14ac:dyDescent="0.25">
      <c r="A67" s="60">
        <f>IF(I67&lt;61,MAX($A$8:A66)+1,"")</f>
        <v>59</v>
      </c>
      <c r="B67" s="220"/>
      <c r="C67" s="63" t="s">
        <v>48</v>
      </c>
      <c r="D67" s="225"/>
      <c r="E67" s="242"/>
      <c r="F67" s="66" t="s">
        <v>67</v>
      </c>
      <c r="G67" s="222"/>
      <c r="H67" s="36" t="s">
        <v>70</v>
      </c>
      <c r="I67" s="30">
        <v>1</v>
      </c>
      <c r="J67" s="106"/>
    </row>
    <row r="68" spans="1:10" s="7" customFormat="1" ht="45.75" customHeight="1" x14ac:dyDescent="0.25">
      <c r="A68" s="60">
        <f>IF(I68&lt;61,MAX($A$8:A67)+1,"")</f>
        <v>60</v>
      </c>
      <c r="B68" s="220"/>
      <c r="C68" s="63" t="s">
        <v>48</v>
      </c>
      <c r="D68" s="225"/>
      <c r="E68" s="242"/>
      <c r="F68" s="66" t="s">
        <v>67</v>
      </c>
      <c r="G68" s="222"/>
      <c r="H68" s="36" t="s">
        <v>69</v>
      </c>
      <c r="I68" s="30">
        <v>1</v>
      </c>
      <c r="J68" s="106"/>
    </row>
    <row r="69" spans="1:10" s="7" customFormat="1" ht="57" customHeight="1" thickBot="1" x14ac:dyDescent="0.3">
      <c r="A69" s="60">
        <f>IF(I69&lt;61,MAX($A$8:A68)+1,"")</f>
        <v>61</v>
      </c>
      <c r="B69" s="221"/>
      <c r="C69" s="63" t="s">
        <v>48</v>
      </c>
      <c r="D69" s="226"/>
      <c r="E69" s="244"/>
      <c r="F69" s="66" t="s">
        <v>67</v>
      </c>
      <c r="G69" s="223"/>
      <c r="H69" s="37" t="s">
        <v>92</v>
      </c>
      <c r="I69" s="30">
        <v>1</v>
      </c>
      <c r="J69" s="108"/>
    </row>
    <row r="70" spans="1:10" s="7" customFormat="1" ht="16.5" customHeight="1" x14ac:dyDescent="0.25">
      <c r="A70" s="45"/>
      <c r="C70" s="45"/>
      <c r="G70" s="26"/>
      <c r="H70" s="33"/>
      <c r="I70" s="27"/>
      <c r="J70" s="104"/>
    </row>
    <row r="71" spans="1:10" s="7" customFormat="1" ht="16.5" customHeight="1" x14ac:dyDescent="0.25">
      <c r="A71" s="45"/>
      <c r="C71" s="45"/>
      <c r="G71" s="26"/>
      <c r="H71" s="33"/>
      <c r="I71" s="27"/>
      <c r="J71" s="104"/>
    </row>
    <row r="72" spans="1:10" s="7" customFormat="1" ht="16.5" customHeight="1" x14ac:dyDescent="0.25">
      <c r="A72" s="45"/>
      <c r="G72" s="26"/>
      <c r="H72" s="33"/>
      <c r="I72" s="27"/>
      <c r="J72" s="104"/>
    </row>
    <row r="73" spans="1:10" s="7" customFormat="1" ht="16.5" customHeight="1" x14ac:dyDescent="0.25">
      <c r="A73" s="45"/>
      <c r="G73" s="26"/>
      <c r="H73" s="33"/>
      <c r="I73" s="27"/>
      <c r="J73" s="104"/>
    </row>
    <row r="74" spans="1:10" s="7" customFormat="1" ht="16.5" customHeight="1" x14ac:dyDescent="0.25">
      <c r="A74" s="45"/>
      <c r="G74" s="26"/>
      <c r="H74" s="33"/>
      <c r="I74" s="27"/>
      <c r="J74" s="104"/>
    </row>
    <row r="75" spans="1:10" s="7" customFormat="1" ht="16.5" customHeight="1" x14ac:dyDescent="0.25">
      <c r="A75" s="45"/>
      <c r="G75" s="26"/>
      <c r="H75" s="33"/>
      <c r="I75" s="27"/>
      <c r="J75" s="104"/>
    </row>
    <row r="76" spans="1:10" s="7" customFormat="1" ht="16.5" customHeight="1" x14ac:dyDescent="0.25">
      <c r="A76" s="45"/>
      <c r="G76" s="26"/>
      <c r="H76" s="33"/>
      <c r="I76" s="27"/>
      <c r="J76" s="104"/>
    </row>
    <row r="77" spans="1:10" s="7" customFormat="1" ht="16.5" customHeight="1" x14ac:dyDescent="0.25">
      <c r="A77" s="45"/>
      <c r="G77" s="26"/>
      <c r="H77" s="33"/>
      <c r="I77" s="27"/>
      <c r="J77" s="104"/>
    </row>
    <row r="78" spans="1:10" s="7" customFormat="1" ht="16.5" customHeight="1" x14ac:dyDescent="0.25">
      <c r="A78" s="45"/>
      <c r="G78" s="26"/>
      <c r="H78" s="33"/>
      <c r="I78" s="27"/>
      <c r="J78" s="104"/>
    </row>
    <row r="79" spans="1:10" s="7" customFormat="1" ht="16.5" customHeight="1" x14ac:dyDescent="0.25">
      <c r="A79" s="45"/>
      <c r="G79" s="26"/>
      <c r="H79" s="33"/>
      <c r="I79" s="27"/>
      <c r="J79" s="104"/>
    </row>
    <row r="80" spans="1:10" s="7" customFormat="1" ht="16.5" customHeight="1" x14ac:dyDescent="0.25">
      <c r="A80" s="45"/>
      <c r="G80" s="26"/>
      <c r="H80" s="33"/>
      <c r="I80" s="27"/>
      <c r="J80" s="104"/>
    </row>
    <row r="81" spans="1:10" s="7" customFormat="1" ht="16.5" customHeight="1" x14ac:dyDescent="0.25">
      <c r="A81" s="45"/>
      <c r="G81" s="26"/>
      <c r="H81" s="33"/>
      <c r="I81" s="27"/>
      <c r="J81" s="104"/>
    </row>
    <row r="82" spans="1:10" s="7" customFormat="1" ht="16.5" customHeight="1" x14ac:dyDescent="0.25">
      <c r="A82" s="45"/>
      <c r="G82" s="26"/>
      <c r="H82" s="33"/>
      <c r="I82" s="27"/>
      <c r="J82" s="104"/>
    </row>
    <row r="83" spans="1:10" s="7" customFormat="1" ht="16.5" customHeight="1" x14ac:dyDescent="0.25">
      <c r="A83" s="45"/>
      <c r="G83" s="26"/>
      <c r="H83" s="33"/>
      <c r="I83" s="27"/>
      <c r="J83" s="104"/>
    </row>
    <row r="84" spans="1:10" s="7" customFormat="1" ht="16.5" customHeight="1" x14ac:dyDescent="0.25">
      <c r="A84" s="45"/>
      <c r="G84" s="26"/>
      <c r="H84" s="33"/>
      <c r="I84" s="27"/>
      <c r="J84" s="104"/>
    </row>
    <row r="85" spans="1:10" s="7" customFormat="1" ht="16.5" customHeight="1" x14ac:dyDescent="0.25">
      <c r="A85" s="45"/>
      <c r="G85" s="26"/>
      <c r="H85" s="33"/>
      <c r="I85" s="27"/>
      <c r="J85" s="104"/>
    </row>
    <row r="86" spans="1:10" s="7" customFormat="1" ht="16.5" customHeight="1" x14ac:dyDescent="0.25">
      <c r="A86" s="45"/>
      <c r="G86" s="26"/>
      <c r="H86" s="33"/>
      <c r="I86" s="27"/>
      <c r="J86" s="104"/>
    </row>
    <row r="87" spans="1:10" s="7" customFormat="1" ht="16.5" customHeight="1" x14ac:dyDescent="0.25">
      <c r="A87" s="45"/>
      <c r="G87" s="26"/>
      <c r="H87" s="33"/>
      <c r="I87" s="27"/>
      <c r="J87" s="104"/>
    </row>
    <row r="88" spans="1:10" s="7" customFormat="1" ht="16.5" customHeight="1" x14ac:dyDescent="0.25">
      <c r="A88" s="45"/>
      <c r="G88" s="26"/>
      <c r="H88" s="33"/>
      <c r="I88" s="27"/>
      <c r="J88" s="104"/>
    </row>
    <row r="89" spans="1:10" s="7" customFormat="1" ht="16.5" customHeight="1" x14ac:dyDescent="0.25">
      <c r="A89" s="45"/>
      <c r="G89" s="26"/>
      <c r="H89" s="33"/>
      <c r="I89" s="27"/>
      <c r="J89" s="104"/>
    </row>
    <row r="90" spans="1:10" s="7" customFormat="1" ht="16.5" customHeight="1" x14ac:dyDescent="0.25">
      <c r="A90" s="45"/>
      <c r="G90" s="26"/>
      <c r="H90" s="33"/>
      <c r="I90" s="27"/>
      <c r="J90" s="104"/>
    </row>
    <row r="91" spans="1:10" s="7" customFormat="1" ht="16.5" customHeight="1" x14ac:dyDescent="0.25">
      <c r="A91" s="45"/>
      <c r="G91" s="26"/>
      <c r="H91" s="33"/>
      <c r="I91" s="27"/>
      <c r="J91" s="104"/>
    </row>
    <row r="92" spans="1:10" s="7" customFormat="1" ht="16.5" customHeight="1" x14ac:dyDescent="0.25">
      <c r="A92" s="45"/>
      <c r="G92" s="26"/>
      <c r="H92" s="33"/>
      <c r="I92" s="27"/>
      <c r="J92" s="104"/>
    </row>
    <row r="93" spans="1:10" s="7" customFormat="1" ht="16.5" customHeight="1" x14ac:dyDescent="0.25">
      <c r="A93" s="45"/>
      <c r="G93" s="26"/>
      <c r="H93" s="33"/>
      <c r="I93" s="27"/>
      <c r="J93" s="104"/>
    </row>
    <row r="94" spans="1:10" s="7" customFormat="1" ht="16.5" customHeight="1" x14ac:dyDescent="0.25">
      <c r="A94" s="45"/>
      <c r="G94" s="26"/>
      <c r="H94" s="33"/>
      <c r="I94" s="27"/>
      <c r="J94" s="104"/>
    </row>
    <row r="95" spans="1:10" s="7" customFormat="1" ht="16.5" customHeight="1" x14ac:dyDescent="0.25">
      <c r="A95" s="45"/>
      <c r="G95" s="26"/>
      <c r="H95" s="33"/>
      <c r="I95" s="27"/>
      <c r="J95" s="104"/>
    </row>
    <row r="96" spans="1:10" s="7" customFormat="1" ht="16.5" customHeight="1" x14ac:dyDescent="0.25">
      <c r="A96" s="45"/>
      <c r="G96" s="26"/>
      <c r="H96" s="33"/>
      <c r="I96" s="27"/>
      <c r="J96" s="104"/>
    </row>
    <row r="97" spans="1:10" s="7" customFormat="1" ht="16.5" customHeight="1" x14ac:dyDescent="0.25">
      <c r="A97" s="45"/>
      <c r="G97" s="26"/>
      <c r="H97" s="33"/>
      <c r="I97" s="27"/>
      <c r="J97" s="104"/>
    </row>
    <row r="98" spans="1:10" s="7" customFormat="1" ht="16.5" customHeight="1" x14ac:dyDescent="0.25">
      <c r="A98" s="45"/>
      <c r="G98" s="26"/>
      <c r="H98" s="33"/>
      <c r="I98" s="27"/>
      <c r="J98" s="104"/>
    </row>
    <row r="99" spans="1:10" s="7" customFormat="1" ht="16.5" customHeight="1" x14ac:dyDescent="0.25">
      <c r="A99" s="45"/>
      <c r="G99" s="26"/>
      <c r="H99" s="33"/>
      <c r="I99" s="27"/>
      <c r="J99" s="104"/>
    </row>
    <row r="100" spans="1:10" s="7" customFormat="1" ht="16.5" customHeight="1" x14ac:dyDescent="0.25">
      <c r="A100" s="45"/>
      <c r="G100" s="26"/>
      <c r="H100" s="33"/>
      <c r="I100" s="27"/>
      <c r="J100" s="104"/>
    </row>
    <row r="101" spans="1:10" s="7" customFormat="1" ht="16.5" customHeight="1" x14ac:dyDescent="0.25">
      <c r="A101" s="45"/>
      <c r="G101" s="26"/>
      <c r="H101" s="33"/>
      <c r="I101" s="27"/>
      <c r="J101" s="104"/>
    </row>
    <row r="102" spans="1:10" s="7" customFormat="1" ht="16.5" customHeight="1" x14ac:dyDescent="0.25">
      <c r="A102" s="45"/>
      <c r="G102" s="26"/>
      <c r="H102" s="33"/>
      <c r="I102" s="27"/>
      <c r="J102" s="104"/>
    </row>
    <row r="103" spans="1:10" s="7" customFormat="1" ht="16.5" customHeight="1" x14ac:dyDescent="0.25">
      <c r="A103" s="45"/>
      <c r="G103" s="26"/>
      <c r="H103" s="33"/>
      <c r="I103" s="27"/>
      <c r="J103" s="104"/>
    </row>
    <row r="104" spans="1:10" s="7" customFormat="1" ht="16.5" customHeight="1" x14ac:dyDescent="0.25">
      <c r="A104" s="45"/>
      <c r="G104" s="26"/>
      <c r="H104" s="33"/>
      <c r="I104" s="27"/>
      <c r="J104" s="104"/>
    </row>
    <row r="105" spans="1:10" s="7" customFormat="1" ht="16.5" customHeight="1" x14ac:dyDescent="0.25">
      <c r="A105" s="45"/>
      <c r="G105" s="26"/>
      <c r="H105" s="33"/>
      <c r="I105" s="27"/>
      <c r="J105" s="104"/>
    </row>
    <row r="106" spans="1:10" s="7" customFormat="1" ht="16.5" customHeight="1" x14ac:dyDescent="0.25">
      <c r="A106" s="45"/>
      <c r="G106" s="26"/>
      <c r="H106" s="33"/>
      <c r="I106" s="27"/>
      <c r="J106" s="104"/>
    </row>
    <row r="107" spans="1:10" s="7" customFormat="1" ht="16.5" customHeight="1" x14ac:dyDescent="0.25">
      <c r="A107" s="45"/>
      <c r="G107" s="26"/>
      <c r="H107" s="33"/>
      <c r="I107" s="27"/>
      <c r="J107" s="104"/>
    </row>
    <row r="108" spans="1:10" s="7" customFormat="1" ht="16.5" customHeight="1" x14ac:dyDescent="0.25">
      <c r="A108" s="45"/>
      <c r="G108" s="26"/>
      <c r="H108" s="33"/>
      <c r="I108" s="27"/>
      <c r="J108" s="104"/>
    </row>
    <row r="109" spans="1:10" s="7" customFormat="1" ht="16.5" customHeight="1" x14ac:dyDescent="0.25">
      <c r="A109" s="45"/>
      <c r="G109" s="26"/>
      <c r="H109" s="33"/>
      <c r="I109" s="27"/>
      <c r="J109" s="104"/>
    </row>
    <row r="110" spans="1:10" s="7" customFormat="1" ht="16.5" customHeight="1" x14ac:dyDescent="0.25">
      <c r="A110" s="45"/>
      <c r="G110" s="26"/>
      <c r="H110" s="33"/>
      <c r="I110" s="27"/>
      <c r="J110" s="104"/>
    </row>
    <row r="111" spans="1:10" s="7" customFormat="1" ht="16.5" customHeight="1" x14ac:dyDescent="0.25">
      <c r="A111" s="45"/>
      <c r="G111" s="26"/>
      <c r="H111" s="33"/>
      <c r="I111" s="27"/>
      <c r="J111" s="104"/>
    </row>
    <row r="112" spans="1:10" s="7" customFormat="1" ht="16.5" customHeight="1" x14ac:dyDescent="0.25">
      <c r="A112" s="45"/>
      <c r="G112" s="26"/>
      <c r="H112" s="33"/>
      <c r="I112" s="27"/>
      <c r="J112" s="104"/>
    </row>
    <row r="113" spans="1:10" s="7" customFormat="1" ht="16.5" customHeight="1" x14ac:dyDescent="0.25">
      <c r="A113" s="45"/>
      <c r="G113" s="26"/>
      <c r="H113" s="33"/>
      <c r="I113" s="27"/>
      <c r="J113" s="104"/>
    </row>
    <row r="114" spans="1:10" s="7" customFormat="1" ht="16.5" customHeight="1" x14ac:dyDescent="0.25">
      <c r="A114" s="45"/>
      <c r="G114" s="26"/>
      <c r="H114" s="33"/>
      <c r="I114" s="27"/>
      <c r="J114" s="104"/>
    </row>
    <row r="115" spans="1:10" s="7" customFormat="1" ht="16.5" customHeight="1" x14ac:dyDescent="0.25">
      <c r="A115" s="45"/>
      <c r="G115" s="26"/>
      <c r="H115" s="33"/>
      <c r="I115" s="27"/>
      <c r="J115" s="104"/>
    </row>
    <row r="116" spans="1:10" s="7" customFormat="1" ht="16.5" customHeight="1" x14ac:dyDescent="0.25">
      <c r="A116" s="45"/>
      <c r="G116" s="26"/>
      <c r="H116" s="33"/>
      <c r="I116" s="27"/>
      <c r="J116" s="104"/>
    </row>
    <row r="117" spans="1:10" s="7" customFormat="1" ht="16.5" customHeight="1" x14ac:dyDescent="0.25">
      <c r="A117" s="45"/>
      <c r="G117" s="26"/>
      <c r="H117" s="33"/>
      <c r="I117" s="27"/>
      <c r="J117" s="104"/>
    </row>
    <row r="118" spans="1:10" s="7" customFormat="1" ht="16.5" customHeight="1" x14ac:dyDescent="0.25">
      <c r="A118" s="45"/>
      <c r="G118" s="26"/>
      <c r="H118" s="33"/>
      <c r="I118" s="27"/>
      <c r="J118" s="104"/>
    </row>
    <row r="119" spans="1:10" s="7" customFormat="1" ht="16.5" customHeight="1" x14ac:dyDescent="0.25">
      <c r="A119" s="45"/>
      <c r="G119" s="26"/>
      <c r="H119" s="33"/>
      <c r="I119" s="27"/>
      <c r="J119" s="104"/>
    </row>
    <row r="120" spans="1:10" s="7" customFormat="1" ht="16.5" customHeight="1" x14ac:dyDescent="0.25">
      <c r="A120" s="45"/>
      <c r="G120" s="26"/>
      <c r="H120" s="33"/>
      <c r="I120" s="27"/>
      <c r="J120" s="104"/>
    </row>
    <row r="121" spans="1:10" s="7" customFormat="1" ht="16.5" customHeight="1" x14ac:dyDescent="0.25">
      <c r="A121" s="45"/>
      <c r="G121" s="26"/>
      <c r="H121" s="33"/>
      <c r="I121" s="27"/>
      <c r="J121" s="104"/>
    </row>
    <row r="122" spans="1:10" s="7" customFormat="1" ht="16.5" customHeight="1" x14ac:dyDescent="0.25">
      <c r="A122" s="45"/>
      <c r="G122" s="26"/>
      <c r="H122" s="33"/>
      <c r="I122" s="27"/>
      <c r="J122" s="104"/>
    </row>
    <row r="123" spans="1:10" s="7" customFormat="1" ht="16.5" customHeight="1" x14ac:dyDescent="0.25">
      <c r="A123" s="45"/>
      <c r="G123" s="26"/>
      <c r="H123" s="33"/>
      <c r="I123" s="27"/>
      <c r="J123" s="104"/>
    </row>
    <row r="124" spans="1:10" s="7" customFormat="1" ht="16.5" customHeight="1" x14ac:dyDescent="0.25">
      <c r="A124" s="45"/>
      <c r="G124" s="26"/>
      <c r="H124" s="33"/>
      <c r="I124" s="27"/>
      <c r="J124" s="104"/>
    </row>
    <row r="125" spans="1:10" s="7" customFormat="1" ht="16.5" customHeight="1" x14ac:dyDescent="0.25">
      <c r="A125" s="45"/>
      <c r="G125" s="26"/>
      <c r="H125" s="33"/>
      <c r="I125" s="27"/>
      <c r="J125" s="104"/>
    </row>
    <row r="126" spans="1:10" s="7" customFormat="1" ht="16.5" customHeight="1" x14ac:dyDescent="0.25">
      <c r="A126" s="45"/>
      <c r="G126" s="26"/>
      <c r="H126" s="33"/>
      <c r="I126" s="27"/>
      <c r="J126" s="104"/>
    </row>
    <row r="127" spans="1:10" s="7" customFormat="1" ht="16.5" customHeight="1" x14ac:dyDescent="0.25">
      <c r="A127" s="45"/>
      <c r="G127" s="26"/>
      <c r="H127" s="33"/>
      <c r="I127" s="27"/>
      <c r="J127" s="104"/>
    </row>
    <row r="128" spans="1:10" s="7" customFormat="1" ht="16.5" customHeight="1" x14ac:dyDescent="0.25">
      <c r="A128" s="45"/>
      <c r="G128" s="26"/>
      <c r="H128" s="33"/>
      <c r="I128" s="27"/>
      <c r="J128" s="104"/>
    </row>
    <row r="129" spans="1:10" s="7" customFormat="1" ht="16.5" customHeight="1" x14ac:dyDescent="0.25">
      <c r="A129" s="45"/>
      <c r="G129" s="26"/>
      <c r="H129" s="33"/>
      <c r="I129" s="27"/>
      <c r="J129" s="104"/>
    </row>
    <row r="130" spans="1:10" s="7" customFormat="1" ht="16.5" customHeight="1" x14ac:dyDescent="0.25">
      <c r="A130" s="45"/>
      <c r="G130" s="26"/>
      <c r="H130" s="33"/>
      <c r="I130" s="27"/>
      <c r="J130" s="104"/>
    </row>
    <row r="131" spans="1:10" s="7" customFormat="1" ht="16.5" customHeight="1" x14ac:dyDescent="0.25">
      <c r="A131" s="45"/>
      <c r="G131" s="26"/>
      <c r="H131" s="33"/>
      <c r="I131" s="27"/>
      <c r="J131" s="104"/>
    </row>
    <row r="132" spans="1:10" s="7" customFormat="1" ht="16.5" customHeight="1" x14ac:dyDescent="0.25">
      <c r="A132" s="45"/>
      <c r="G132" s="26"/>
      <c r="H132" s="33"/>
      <c r="I132" s="27"/>
      <c r="J132" s="104"/>
    </row>
    <row r="133" spans="1:10" s="7" customFormat="1" ht="16.5" customHeight="1" x14ac:dyDescent="0.25">
      <c r="A133" s="45"/>
      <c r="G133" s="26"/>
      <c r="H133" s="33"/>
      <c r="I133" s="27"/>
      <c r="J133" s="104"/>
    </row>
    <row r="134" spans="1:10" s="7" customFormat="1" ht="16.5" customHeight="1" x14ac:dyDescent="0.25">
      <c r="A134" s="45"/>
      <c r="G134" s="26"/>
      <c r="H134" s="33"/>
      <c r="I134" s="27"/>
      <c r="J134" s="104"/>
    </row>
    <row r="135" spans="1:10" s="7" customFormat="1" ht="16.5" customHeight="1" x14ac:dyDescent="0.25">
      <c r="A135" s="45"/>
      <c r="G135" s="26"/>
      <c r="H135" s="33"/>
      <c r="I135" s="27"/>
      <c r="J135" s="104"/>
    </row>
    <row r="136" spans="1:10" s="7" customFormat="1" ht="16.5" customHeight="1" x14ac:dyDescent="0.25">
      <c r="A136" s="45"/>
      <c r="G136" s="26"/>
      <c r="H136" s="33"/>
      <c r="I136" s="27"/>
      <c r="J136" s="104"/>
    </row>
    <row r="137" spans="1:10" s="7" customFormat="1" ht="16.5" customHeight="1" x14ac:dyDescent="0.25">
      <c r="A137" s="45"/>
      <c r="G137" s="26"/>
      <c r="H137" s="33"/>
      <c r="I137" s="27"/>
      <c r="J137" s="104"/>
    </row>
    <row r="138" spans="1:10" s="7" customFormat="1" ht="16.5" customHeight="1" x14ac:dyDescent="0.25">
      <c r="A138" s="45"/>
      <c r="G138" s="26"/>
      <c r="H138" s="33"/>
      <c r="I138" s="27"/>
      <c r="J138" s="104"/>
    </row>
    <row r="139" spans="1:10" s="7" customFormat="1" ht="16.5" customHeight="1" x14ac:dyDescent="0.25">
      <c r="A139" s="45"/>
      <c r="G139" s="26"/>
      <c r="H139" s="33"/>
      <c r="I139" s="27"/>
      <c r="J139" s="104"/>
    </row>
    <row r="140" spans="1:10" s="7" customFormat="1" ht="16.5" customHeight="1" x14ac:dyDescent="0.25">
      <c r="A140" s="45"/>
      <c r="G140" s="26"/>
      <c r="H140" s="33"/>
      <c r="I140" s="27"/>
      <c r="J140" s="104"/>
    </row>
    <row r="141" spans="1:10" s="7" customFormat="1" ht="16.5" customHeight="1" x14ac:dyDescent="0.25">
      <c r="A141" s="45"/>
      <c r="G141" s="26"/>
      <c r="H141" s="33"/>
      <c r="I141" s="27"/>
      <c r="J141" s="104"/>
    </row>
    <row r="142" spans="1:10" s="7" customFormat="1" ht="16.5" customHeight="1" x14ac:dyDescent="0.25">
      <c r="A142" s="45"/>
      <c r="G142" s="26"/>
      <c r="H142" s="33"/>
      <c r="I142" s="27"/>
      <c r="J142" s="104"/>
    </row>
    <row r="143" spans="1:10" s="7" customFormat="1" ht="16.5" customHeight="1" x14ac:dyDescent="0.25">
      <c r="A143" s="45"/>
      <c r="G143" s="26"/>
      <c r="H143" s="33"/>
      <c r="I143" s="27"/>
      <c r="J143" s="104"/>
    </row>
    <row r="144" spans="1:10" s="7" customFormat="1" ht="16.5" customHeight="1" x14ac:dyDescent="0.25">
      <c r="A144" s="45"/>
      <c r="G144" s="26"/>
      <c r="H144" s="33"/>
      <c r="I144" s="27"/>
      <c r="J144" s="104"/>
    </row>
    <row r="145" spans="1:10" s="7" customFormat="1" ht="16.5" customHeight="1" x14ac:dyDescent="0.25">
      <c r="A145" s="45"/>
      <c r="G145" s="26"/>
      <c r="H145" s="33"/>
      <c r="I145" s="27"/>
      <c r="J145" s="104"/>
    </row>
    <row r="146" spans="1:10" s="7" customFormat="1" ht="16.5" customHeight="1" x14ac:dyDescent="0.25">
      <c r="A146" s="45"/>
      <c r="G146" s="26"/>
      <c r="H146" s="33"/>
      <c r="I146" s="27"/>
      <c r="J146" s="104"/>
    </row>
    <row r="147" spans="1:10" s="7" customFormat="1" ht="16.5" customHeight="1" x14ac:dyDescent="0.25">
      <c r="A147" s="45"/>
      <c r="G147" s="26"/>
      <c r="H147" s="33"/>
      <c r="I147" s="27"/>
      <c r="J147" s="104"/>
    </row>
    <row r="148" spans="1:10" s="7" customFormat="1" ht="16.5" customHeight="1" x14ac:dyDescent="0.25">
      <c r="A148" s="45"/>
      <c r="G148" s="26"/>
      <c r="H148" s="33"/>
      <c r="I148" s="27"/>
      <c r="J148" s="104"/>
    </row>
    <row r="149" spans="1:10" s="7" customFormat="1" ht="16.5" customHeight="1" x14ac:dyDescent="0.25">
      <c r="A149" s="45"/>
      <c r="G149" s="26"/>
      <c r="H149" s="33"/>
      <c r="I149" s="27"/>
      <c r="J149" s="104"/>
    </row>
    <row r="150" spans="1:10" s="7" customFormat="1" ht="16.5" customHeight="1" x14ac:dyDescent="0.25">
      <c r="A150" s="45"/>
      <c r="G150" s="26"/>
      <c r="H150" s="33"/>
      <c r="I150" s="27"/>
      <c r="J150" s="104"/>
    </row>
    <row r="151" spans="1:10" s="7" customFormat="1" ht="16.5" customHeight="1" x14ac:dyDescent="0.25">
      <c r="A151" s="45"/>
      <c r="G151" s="26"/>
      <c r="H151" s="33"/>
      <c r="I151" s="27"/>
      <c r="J151" s="104"/>
    </row>
    <row r="152" spans="1:10" s="7" customFormat="1" ht="16.5" customHeight="1" x14ac:dyDescent="0.25">
      <c r="A152" s="45"/>
      <c r="G152" s="26"/>
      <c r="H152" s="33"/>
      <c r="I152" s="27"/>
      <c r="J152" s="104"/>
    </row>
    <row r="153" spans="1:10" s="7" customFormat="1" ht="16.5" customHeight="1" x14ac:dyDescent="0.25">
      <c r="A153" s="45"/>
      <c r="G153" s="26"/>
      <c r="H153" s="33"/>
      <c r="I153" s="27"/>
      <c r="J153" s="104"/>
    </row>
    <row r="154" spans="1:10" s="7" customFormat="1" ht="16.5" customHeight="1" x14ac:dyDescent="0.25">
      <c r="A154" s="45"/>
      <c r="G154" s="26"/>
      <c r="H154" s="33"/>
      <c r="I154" s="27"/>
      <c r="J154" s="104"/>
    </row>
    <row r="155" spans="1:10" s="7" customFormat="1" ht="16.5" customHeight="1" x14ac:dyDescent="0.25">
      <c r="A155" s="45"/>
      <c r="G155" s="26"/>
      <c r="H155" s="33"/>
      <c r="I155" s="27"/>
      <c r="J155" s="104"/>
    </row>
    <row r="156" spans="1:10" s="7" customFormat="1" ht="16.5" customHeight="1" x14ac:dyDescent="0.25">
      <c r="A156" s="45"/>
      <c r="G156" s="26"/>
      <c r="H156" s="33"/>
      <c r="I156" s="27"/>
      <c r="J156" s="104"/>
    </row>
    <row r="157" spans="1:10" s="7" customFormat="1" ht="16.5" customHeight="1" x14ac:dyDescent="0.25">
      <c r="A157" s="45"/>
      <c r="G157" s="26"/>
      <c r="H157" s="33"/>
      <c r="I157" s="27"/>
      <c r="J157" s="104"/>
    </row>
    <row r="158" spans="1:10" s="7" customFormat="1" ht="16.5" customHeight="1" x14ac:dyDescent="0.25">
      <c r="A158" s="45"/>
      <c r="G158" s="26"/>
      <c r="H158" s="33"/>
      <c r="I158" s="27"/>
      <c r="J158" s="104"/>
    </row>
    <row r="159" spans="1:10" s="7" customFormat="1" ht="16.5" customHeight="1" x14ac:dyDescent="0.25">
      <c r="A159" s="45"/>
      <c r="G159" s="26"/>
      <c r="H159" s="33"/>
      <c r="I159" s="27"/>
      <c r="J159" s="104"/>
    </row>
    <row r="160" spans="1:10" s="7" customFormat="1" ht="16.5" customHeight="1" x14ac:dyDescent="0.25">
      <c r="A160" s="45"/>
      <c r="G160" s="26"/>
      <c r="H160" s="33"/>
      <c r="I160" s="27"/>
      <c r="J160" s="104"/>
    </row>
    <row r="161" spans="1:10" s="7" customFormat="1" ht="16.5" customHeight="1" x14ac:dyDescent="0.25">
      <c r="A161" s="45"/>
      <c r="G161" s="26"/>
      <c r="H161" s="33"/>
      <c r="I161" s="27"/>
      <c r="J161" s="104"/>
    </row>
    <row r="162" spans="1:10" s="7" customFormat="1" ht="16.5" customHeight="1" x14ac:dyDescent="0.25">
      <c r="A162" s="45"/>
      <c r="G162" s="26"/>
      <c r="H162" s="33"/>
      <c r="I162" s="27"/>
      <c r="J162" s="104"/>
    </row>
    <row r="163" spans="1:10" s="7" customFormat="1" ht="16.5" customHeight="1" x14ac:dyDescent="0.25">
      <c r="A163" s="45"/>
      <c r="G163" s="26"/>
      <c r="H163" s="33"/>
      <c r="I163" s="27"/>
      <c r="J163" s="104"/>
    </row>
    <row r="164" spans="1:10" s="7" customFormat="1" ht="16.5" customHeight="1" x14ac:dyDescent="0.25">
      <c r="A164" s="45"/>
      <c r="G164" s="26"/>
      <c r="H164" s="33"/>
      <c r="I164" s="27"/>
      <c r="J164" s="104"/>
    </row>
    <row r="165" spans="1:10" s="7" customFormat="1" ht="16.5" customHeight="1" x14ac:dyDescent="0.25">
      <c r="A165" s="45"/>
      <c r="G165" s="26"/>
      <c r="H165" s="33"/>
      <c r="I165" s="27"/>
      <c r="J165" s="104"/>
    </row>
    <row r="166" spans="1:10" s="7" customFormat="1" ht="16.5" customHeight="1" x14ac:dyDescent="0.25">
      <c r="A166" s="45"/>
      <c r="G166" s="26"/>
      <c r="H166" s="33"/>
      <c r="I166" s="27"/>
      <c r="J166" s="104"/>
    </row>
    <row r="167" spans="1:10" s="7" customFormat="1" ht="16.5" customHeight="1" x14ac:dyDescent="0.25">
      <c r="A167" s="45"/>
      <c r="G167" s="26"/>
      <c r="H167" s="33"/>
      <c r="I167" s="27"/>
      <c r="J167" s="104"/>
    </row>
    <row r="168" spans="1:10" s="7" customFormat="1" ht="16.5" customHeight="1" x14ac:dyDescent="0.25">
      <c r="A168" s="45"/>
      <c r="G168" s="26"/>
      <c r="H168" s="33"/>
      <c r="I168" s="27"/>
      <c r="J168" s="104"/>
    </row>
    <row r="169" spans="1:10" s="7" customFormat="1" ht="16.5" customHeight="1" x14ac:dyDescent="0.25">
      <c r="A169" s="45"/>
      <c r="G169" s="26"/>
      <c r="H169" s="33"/>
      <c r="I169" s="27"/>
      <c r="J169" s="104"/>
    </row>
    <row r="170" spans="1:10" s="7" customFormat="1" ht="16.5" customHeight="1" x14ac:dyDescent="0.25">
      <c r="A170" s="45"/>
      <c r="G170" s="26"/>
      <c r="H170" s="33"/>
      <c r="I170" s="27"/>
      <c r="J170" s="104"/>
    </row>
    <row r="171" spans="1:10" s="7" customFormat="1" ht="16.5" customHeight="1" x14ac:dyDescent="0.25">
      <c r="A171" s="45"/>
      <c r="G171" s="26"/>
      <c r="H171" s="33"/>
      <c r="I171" s="27"/>
      <c r="J171" s="104"/>
    </row>
    <row r="172" spans="1:10" s="7" customFormat="1" ht="16.5" customHeight="1" x14ac:dyDescent="0.25">
      <c r="A172" s="45"/>
      <c r="G172" s="26"/>
      <c r="H172" s="33"/>
      <c r="I172" s="27"/>
      <c r="J172" s="104"/>
    </row>
    <row r="173" spans="1:10" s="7" customFormat="1" ht="16.5" customHeight="1" x14ac:dyDescent="0.25">
      <c r="A173" s="45"/>
      <c r="G173" s="26"/>
      <c r="H173" s="33"/>
      <c r="I173" s="27"/>
      <c r="J173" s="104"/>
    </row>
    <row r="174" spans="1:10" s="7" customFormat="1" ht="16.5" customHeight="1" x14ac:dyDescent="0.25">
      <c r="A174" s="45"/>
      <c r="G174" s="26"/>
      <c r="H174" s="33"/>
      <c r="I174" s="27"/>
      <c r="J174" s="104"/>
    </row>
    <row r="175" spans="1:10" s="7" customFormat="1" ht="16.5" customHeight="1" x14ac:dyDescent="0.25">
      <c r="A175" s="45"/>
      <c r="G175" s="26"/>
      <c r="H175" s="33"/>
      <c r="I175" s="27"/>
      <c r="J175" s="104"/>
    </row>
    <row r="176" spans="1:10" s="7" customFormat="1" ht="16.5" customHeight="1" x14ac:dyDescent="0.25">
      <c r="A176" s="45"/>
      <c r="G176" s="26"/>
      <c r="H176" s="33"/>
      <c r="I176" s="27"/>
      <c r="J176" s="104"/>
    </row>
    <row r="177" spans="1:10" s="7" customFormat="1" ht="16.5" customHeight="1" x14ac:dyDescent="0.25">
      <c r="A177" s="45"/>
      <c r="G177" s="26"/>
      <c r="H177" s="33"/>
      <c r="I177" s="27"/>
      <c r="J177" s="104"/>
    </row>
    <row r="178" spans="1:10" s="7" customFormat="1" ht="16.5" customHeight="1" x14ac:dyDescent="0.25">
      <c r="A178" s="45"/>
      <c r="G178" s="26"/>
      <c r="H178" s="33"/>
      <c r="I178" s="27"/>
      <c r="J178" s="104"/>
    </row>
    <row r="179" spans="1:10" s="7" customFormat="1" ht="16.5" customHeight="1" x14ac:dyDescent="0.25">
      <c r="A179" s="45"/>
      <c r="G179" s="26"/>
      <c r="H179" s="33"/>
      <c r="I179" s="27"/>
      <c r="J179" s="104"/>
    </row>
    <row r="180" spans="1:10" s="7" customFormat="1" ht="16.5" customHeight="1" x14ac:dyDescent="0.25">
      <c r="A180" s="45"/>
      <c r="G180" s="26"/>
      <c r="H180" s="33"/>
      <c r="I180" s="27"/>
      <c r="J180" s="104"/>
    </row>
    <row r="181" spans="1:10" s="7" customFormat="1" ht="16.5" customHeight="1" x14ac:dyDescent="0.25">
      <c r="A181" s="45"/>
      <c r="G181" s="26"/>
      <c r="H181" s="33"/>
      <c r="I181" s="27"/>
      <c r="J181" s="104"/>
    </row>
    <row r="182" spans="1:10" s="7" customFormat="1" ht="16.5" customHeight="1" x14ac:dyDescent="0.25">
      <c r="A182" s="45"/>
      <c r="G182" s="26"/>
      <c r="H182" s="33"/>
      <c r="I182" s="27"/>
      <c r="J182" s="104"/>
    </row>
    <row r="183" spans="1:10" s="7" customFormat="1" ht="16.5" customHeight="1" x14ac:dyDescent="0.25">
      <c r="A183" s="45"/>
      <c r="G183" s="26"/>
      <c r="H183" s="33"/>
      <c r="I183" s="27"/>
      <c r="J183" s="104"/>
    </row>
    <row r="184" spans="1:10" s="7" customFormat="1" ht="16.5" customHeight="1" x14ac:dyDescent="0.25">
      <c r="A184" s="45"/>
      <c r="G184" s="26"/>
      <c r="H184" s="33"/>
      <c r="I184" s="27"/>
      <c r="J184" s="104"/>
    </row>
    <row r="185" spans="1:10" s="7" customFormat="1" ht="16.5" customHeight="1" x14ac:dyDescent="0.25">
      <c r="A185" s="45"/>
      <c r="G185" s="26"/>
      <c r="H185" s="33"/>
      <c r="I185" s="27"/>
      <c r="J185" s="104"/>
    </row>
    <row r="186" spans="1:10" s="7" customFormat="1" ht="16.5" customHeight="1" x14ac:dyDescent="0.25">
      <c r="A186" s="45"/>
      <c r="G186" s="26"/>
      <c r="H186" s="33"/>
      <c r="I186" s="27"/>
      <c r="J186" s="104"/>
    </row>
    <row r="187" spans="1:10" s="7" customFormat="1" ht="16.5" customHeight="1" x14ac:dyDescent="0.25">
      <c r="A187" s="45"/>
      <c r="G187" s="26"/>
      <c r="H187" s="33"/>
      <c r="I187" s="27"/>
      <c r="J187" s="104"/>
    </row>
    <row r="188" spans="1:10" s="7" customFormat="1" ht="16.5" customHeight="1" x14ac:dyDescent="0.25">
      <c r="A188" s="45"/>
      <c r="G188" s="26"/>
      <c r="H188" s="33"/>
      <c r="I188" s="27"/>
      <c r="J188" s="104"/>
    </row>
    <row r="189" spans="1:10" s="7" customFormat="1" ht="16.5" customHeight="1" x14ac:dyDescent="0.25">
      <c r="A189" s="45"/>
      <c r="G189" s="26"/>
      <c r="H189" s="33"/>
      <c r="I189" s="27"/>
      <c r="J189" s="104"/>
    </row>
    <row r="190" spans="1:10" s="7" customFormat="1" ht="16.5" customHeight="1" x14ac:dyDescent="0.25">
      <c r="A190" s="45"/>
      <c r="G190" s="26"/>
      <c r="H190" s="33"/>
      <c r="I190" s="27"/>
      <c r="J190" s="104"/>
    </row>
    <row r="191" spans="1:10" s="7" customFormat="1" ht="16.5" customHeight="1" x14ac:dyDescent="0.25">
      <c r="A191" s="45"/>
      <c r="G191" s="26"/>
      <c r="H191" s="33"/>
      <c r="I191" s="27"/>
      <c r="J191" s="104"/>
    </row>
    <row r="192" spans="1:10" s="7" customFormat="1" ht="16.5" customHeight="1" x14ac:dyDescent="0.25">
      <c r="A192" s="45"/>
      <c r="G192" s="26"/>
      <c r="H192" s="33"/>
      <c r="I192" s="27"/>
      <c r="J192" s="104"/>
    </row>
    <row r="193" spans="1:10" s="7" customFormat="1" ht="16.5" customHeight="1" x14ac:dyDescent="0.25">
      <c r="A193" s="45"/>
      <c r="G193" s="26"/>
      <c r="H193" s="33"/>
      <c r="I193" s="27"/>
      <c r="J193" s="104"/>
    </row>
    <row r="194" spans="1:10" s="7" customFormat="1" ht="16.5" customHeight="1" x14ac:dyDescent="0.25">
      <c r="A194" s="45"/>
      <c r="G194" s="26"/>
      <c r="H194" s="33"/>
      <c r="I194" s="27"/>
      <c r="J194" s="104"/>
    </row>
    <row r="195" spans="1:10" s="7" customFormat="1" ht="16.5" customHeight="1" x14ac:dyDescent="0.25">
      <c r="A195" s="45"/>
      <c r="G195" s="26"/>
      <c r="H195" s="33"/>
      <c r="I195" s="27"/>
      <c r="J195" s="104"/>
    </row>
    <row r="196" spans="1:10" s="7" customFormat="1" ht="16.5" customHeight="1" x14ac:dyDescent="0.25">
      <c r="A196" s="45"/>
      <c r="G196" s="26"/>
      <c r="H196" s="33"/>
      <c r="I196" s="27"/>
      <c r="J196" s="104"/>
    </row>
    <row r="197" spans="1:10" s="7" customFormat="1" ht="16.5" customHeight="1" x14ac:dyDescent="0.25">
      <c r="A197" s="45"/>
      <c r="G197" s="26"/>
      <c r="H197" s="33"/>
      <c r="I197" s="27"/>
      <c r="J197" s="104"/>
    </row>
    <row r="198" spans="1:10" s="7" customFormat="1" ht="16.5" customHeight="1" x14ac:dyDescent="0.25">
      <c r="A198" s="45"/>
      <c r="G198" s="26"/>
      <c r="H198" s="33"/>
      <c r="I198" s="27"/>
      <c r="J198" s="104"/>
    </row>
    <row r="199" spans="1:10" s="7" customFormat="1" ht="16.5" customHeight="1" x14ac:dyDescent="0.25">
      <c r="A199" s="45"/>
      <c r="G199" s="26"/>
      <c r="H199" s="33"/>
      <c r="I199" s="27"/>
      <c r="J199" s="104"/>
    </row>
    <row r="200" spans="1:10" s="7" customFormat="1" ht="16.5" customHeight="1" x14ac:dyDescent="0.25">
      <c r="A200" s="45"/>
      <c r="G200" s="26"/>
      <c r="H200" s="33"/>
      <c r="I200" s="27"/>
      <c r="J200" s="104"/>
    </row>
    <row r="201" spans="1:10" s="7" customFormat="1" ht="16.5" customHeight="1" x14ac:dyDescent="0.25">
      <c r="A201" s="45"/>
      <c r="G201" s="26"/>
      <c r="H201" s="33"/>
      <c r="I201" s="27"/>
      <c r="J201" s="104"/>
    </row>
    <row r="202" spans="1:10" s="7" customFormat="1" ht="16.5" customHeight="1" x14ac:dyDescent="0.25">
      <c r="A202" s="45"/>
      <c r="G202" s="26"/>
      <c r="H202" s="33"/>
      <c r="I202" s="27"/>
      <c r="J202" s="104"/>
    </row>
    <row r="203" spans="1:10" s="7" customFormat="1" ht="16.5" customHeight="1" x14ac:dyDescent="0.25">
      <c r="A203" s="45"/>
      <c r="G203" s="26"/>
      <c r="H203" s="33"/>
      <c r="I203" s="27"/>
      <c r="J203" s="104"/>
    </row>
    <row r="204" spans="1:10" s="7" customFormat="1" ht="16.5" customHeight="1" x14ac:dyDescent="0.25">
      <c r="A204" s="45"/>
      <c r="G204" s="26"/>
      <c r="H204" s="33"/>
      <c r="I204" s="27"/>
      <c r="J204" s="104"/>
    </row>
    <row r="205" spans="1:10" s="7" customFormat="1" ht="16.5" customHeight="1" x14ac:dyDescent="0.25">
      <c r="A205" s="45"/>
      <c r="G205" s="26"/>
      <c r="H205" s="33"/>
      <c r="I205" s="27"/>
      <c r="J205" s="104"/>
    </row>
    <row r="206" spans="1:10" s="7" customFormat="1" ht="16.5" customHeight="1" x14ac:dyDescent="0.25">
      <c r="A206" s="45"/>
      <c r="G206" s="26"/>
      <c r="H206" s="33"/>
      <c r="I206" s="27"/>
      <c r="J206" s="104"/>
    </row>
    <row r="207" spans="1:10" s="7" customFormat="1" ht="16.5" customHeight="1" x14ac:dyDescent="0.25">
      <c r="A207" s="45"/>
      <c r="G207" s="26"/>
      <c r="H207" s="33"/>
      <c r="I207" s="27"/>
      <c r="J207" s="104"/>
    </row>
    <row r="208" spans="1:10" s="7" customFormat="1" ht="16.5" customHeight="1" x14ac:dyDescent="0.25">
      <c r="A208" s="45"/>
      <c r="G208" s="26"/>
      <c r="H208" s="33"/>
      <c r="I208" s="27"/>
      <c r="J208" s="104"/>
    </row>
    <row r="209" spans="1:10" s="7" customFormat="1" ht="16.5" customHeight="1" x14ac:dyDescent="0.25">
      <c r="A209" s="45"/>
      <c r="G209" s="26"/>
      <c r="H209" s="33"/>
      <c r="I209" s="27"/>
      <c r="J209" s="104"/>
    </row>
    <row r="210" spans="1:10" s="7" customFormat="1" ht="16.5" customHeight="1" x14ac:dyDescent="0.25">
      <c r="A210" s="45"/>
      <c r="G210" s="26"/>
      <c r="H210" s="33"/>
      <c r="I210" s="27"/>
      <c r="J210" s="104"/>
    </row>
    <row r="211" spans="1:10" s="7" customFormat="1" ht="16.5" customHeight="1" x14ac:dyDescent="0.25">
      <c r="A211" s="45"/>
      <c r="G211" s="26"/>
      <c r="H211" s="33"/>
      <c r="I211" s="27"/>
      <c r="J211" s="104"/>
    </row>
    <row r="212" spans="1:10" s="7" customFormat="1" ht="16.5" customHeight="1" x14ac:dyDescent="0.25">
      <c r="A212" s="45"/>
      <c r="G212" s="26"/>
      <c r="H212" s="33"/>
      <c r="I212" s="27"/>
      <c r="J212" s="104"/>
    </row>
    <row r="213" spans="1:10" s="7" customFormat="1" ht="16.5" customHeight="1" x14ac:dyDescent="0.25">
      <c r="A213" s="45"/>
      <c r="G213" s="26"/>
      <c r="H213" s="33"/>
      <c r="I213" s="27"/>
      <c r="J213" s="104"/>
    </row>
    <row r="214" spans="1:10" s="7" customFormat="1" ht="16.5" customHeight="1" x14ac:dyDescent="0.25">
      <c r="A214" s="45"/>
      <c r="G214" s="26"/>
      <c r="H214" s="33"/>
      <c r="I214" s="27"/>
      <c r="J214" s="104"/>
    </row>
    <row r="215" spans="1:10" s="7" customFormat="1" ht="16.5" customHeight="1" x14ac:dyDescent="0.25">
      <c r="A215" s="45"/>
      <c r="G215" s="26"/>
      <c r="H215" s="33"/>
      <c r="I215" s="27"/>
      <c r="J215" s="104"/>
    </row>
    <row r="216" spans="1:10" s="7" customFormat="1" ht="16.5" customHeight="1" x14ac:dyDescent="0.25">
      <c r="A216" s="45"/>
      <c r="G216" s="26"/>
      <c r="H216" s="33"/>
      <c r="I216" s="27"/>
      <c r="J216" s="104"/>
    </row>
    <row r="217" spans="1:10" s="7" customFormat="1" ht="16.5" customHeight="1" x14ac:dyDescent="0.25">
      <c r="A217" s="45"/>
      <c r="G217" s="26"/>
      <c r="H217" s="33"/>
      <c r="I217" s="27"/>
      <c r="J217" s="104"/>
    </row>
    <row r="218" spans="1:10" s="7" customFormat="1" ht="16.5" customHeight="1" x14ac:dyDescent="0.25">
      <c r="A218" s="45"/>
      <c r="G218" s="26"/>
      <c r="H218" s="33"/>
      <c r="I218" s="27"/>
      <c r="J218" s="104"/>
    </row>
    <row r="219" spans="1:10" s="7" customFormat="1" ht="16.5" customHeight="1" x14ac:dyDescent="0.25">
      <c r="A219" s="45"/>
      <c r="G219" s="26"/>
      <c r="H219" s="33"/>
      <c r="I219" s="27"/>
      <c r="J219" s="104"/>
    </row>
    <row r="220" spans="1:10" s="7" customFormat="1" ht="16.5" customHeight="1" x14ac:dyDescent="0.25">
      <c r="A220" s="45"/>
      <c r="G220" s="26"/>
      <c r="H220" s="33"/>
      <c r="I220" s="27"/>
      <c r="J220" s="104"/>
    </row>
    <row r="221" spans="1:10" s="7" customFormat="1" ht="16.5" customHeight="1" x14ac:dyDescent="0.25">
      <c r="A221" s="45"/>
      <c r="G221" s="26"/>
      <c r="H221" s="33"/>
      <c r="I221" s="27"/>
      <c r="J221" s="104"/>
    </row>
    <row r="222" spans="1:10" s="7" customFormat="1" ht="16.5" customHeight="1" x14ac:dyDescent="0.25">
      <c r="A222" s="45"/>
      <c r="G222" s="26"/>
      <c r="H222" s="33"/>
      <c r="I222" s="27"/>
      <c r="J222" s="104"/>
    </row>
    <row r="223" spans="1:10" s="7" customFormat="1" ht="16.5" customHeight="1" x14ac:dyDescent="0.25">
      <c r="A223" s="45"/>
      <c r="G223" s="26"/>
      <c r="H223" s="33"/>
      <c r="I223" s="27"/>
      <c r="J223" s="104"/>
    </row>
    <row r="224" spans="1:10" s="7" customFormat="1" ht="16.5" customHeight="1" x14ac:dyDescent="0.25">
      <c r="A224" s="45"/>
      <c r="G224" s="26"/>
      <c r="H224" s="33"/>
      <c r="I224" s="27"/>
      <c r="J224" s="104"/>
    </row>
    <row r="225" spans="1:10" s="7" customFormat="1" ht="16.5" customHeight="1" x14ac:dyDescent="0.25">
      <c r="A225" s="45"/>
      <c r="G225" s="26"/>
      <c r="H225" s="33"/>
      <c r="I225" s="27"/>
      <c r="J225" s="104"/>
    </row>
    <row r="226" spans="1:10" s="7" customFormat="1" ht="16.5" customHeight="1" x14ac:dyDescent="0.25">
      <c r="A226" s="45"/>
      <c r="G226" s="26"/>
      <c r="H226" s="33"/>
      <c r="I226" s="27"/>
      <c r="J226" s="104"/>
    </row>
    <row r="227" spans="1:10" s="7" customFormat="1" ht="16.5" customHeight="1" x14ac:dyDescent="0.25">
      <c r="A227" s="45"/>
      <c r="G227" s="26"/>
      <c r="H227" s="33"/>
      <c r="I227" s="27"/>
      <c r="J227" s="104"/>
    </row>
    <row r="228" spans="1:10" s="7" customFormat="1" ht="16.5" customHeight="1" x14ac:dyDescent="0.25">
      <c r="A228" s="45"/>
      <c r="G228" s="26"/>
      <c r="H228" s="33"/>
      <c r="I228" s="27"/>
      <c r="J228" s="104"/>
    </row>
    <row r="229" spans="1:10" s="7" customFormat="1" ht="16.5" customHeight="1" x14ac:dyDescent="0.25">
      <c r="A229" s="45"/>
      <c r="G229" s="26"/>
      <c r="H229" s="33"/>
      <c r="I229" s="27"/>
      <c r="J229" s="104"/>
    </row>
    <row r="230" spans="1:10" s="7" customFormat="1" ht="16.5" customHeight="1" x14ac:dyDescent="0.25">
      <c r="A230" s="45"/>
      <c r="G230" s="26"/>
      <c r="H230" s="33"/>
      <c r="I230" s="27"/>
      <c r="J230" s="104"/>
    </row>
    <row r="231" spans="1:10" s="7" customFormat="1" ht="16.5" customHeight="1" x14ac:dyDescent="0.25">
      <c r="A231" s="45"/>
      <c r="G231" s="26"/>
      <c r="H231" s="33"/>
      <c r="I231" s="27"/>
      <c r="J231" s="104"/>
    </row>
    <row r="232" spans="1:10" s="7" customFormat="1" ht="16.5" customHeight="1" x14ac:dyDescent="0.25">
      <c r="A232" s="45"/>
      <c r="G232" s="26"/>
      <c r="H232" s="33"/>
      <c r="I232" s="27"/>
      <c r="J232" s="104"/>
    </row>
    <row r="233" spans="1:10" s="7" customFormat="1" ht="16.5" customHeight="1" x14ac:dyDescent="0.25">
      <c r="A233" s="45"/>
      <c r="G233" s="26"/>
      <c r="H233" s="33"/>
      <c r="I233" s="27"/>
      <c r="J233" s="104"/>
    </row>
    <row r="234" spans="1:10" s="7" customFormat="1" ht="16.5" customHeight="1" x14ac:dyDescent="0.25">
      <c r="A234" s="45"/>
      <c r="G234" s="26"/>
      <c r="H234" s="33"/>
      <c r="I234" s="27"/>
      <c r="J234" s="104"/>
    </row>
    <row r="235" spans="1:10" s="7" customFormat="1" ht="16.5" customHeight="1" x14ac:dyDescent="0.25">
      <c r="A235" s="45"/>
      <c r="G235" s="26"/>
      <c r="H235" s="33"/>
      <c r="I235" s="27"/>
      <c r="J235" s="104"/>
    </row>
    <row r="236" spans="1:10" s="7" customFormat="1" ht="16.5" customHeight="1" x14ac:dyDescent="0.25">
      <c r="A236" s="45"/>
      <c r="G236" s="26"/>
      <c r="H236" s="33"/>
      <c r="I236" s="27"/>
      <c r="J236" s="104"/>
    </row>
    <row r="237" spans="1:10" s="7" customFormat="1" ht="16.5" customHeight="1" x14ac:dyDescent="0.25">
      <c r="A237" s="45"/>
      <c r="G237" s="26"/>
      <c r="H237" s="33"/>
      <c r="I237" s="27"/>
      <c r="J237" s="104"/>
    </row>
    <row r="238" spans="1:10" s="7" customFormat="1" ht="16.5" customHeight="1" x14ac:dyDescent="0.25">
      <c r="A238" s="45"/>
      <c r="G238" s="26"/>
      <c r="H238" s="33"/>
      <c r="I238" s="27"/>
      <c r="J238" s="104"/>
    </row>
    <row r="239" spans="1:10" s="7" customFormat="1" ht="16.5" customHeight="1" x14ac:dyDescent="0.25">
      <c r="A239" s="45"/>
      <c r="G239" s="26"/>
      <c r="H239" s="33"/>
      <c r="I239" s="27"/>
      <c r="J239" s="104"/>
    </row>
    <row r="240" spans="1:10" s="7" customFormat="1" ht="16.5" customHeight="1" x14ac:dyDescent="0.25">
      <c r="A240" s="45"/>
      <c r="G240" s="26"/>
      <c r="H240" s="33"/>
      <c r="I240" s="27"/>
      <c r="J240" s="104"/>
    </row>
    <row r="241" spans="1:10" s="7" customFormat="1" ht="16.5" customHeight="1" x14ac:dyDescent="0.25">
      <c r="A241" s="45"/>
      <c r="G241" s="26"/>
      <c r="H241" s="33"/>
      <c r="I241" s="27"/>
      <c r="J241" s="104"/>
    </row>
    <row r="242" spans="1:10" s="7" customFormat="1" ht="16.5" customHeight="1" x14ac:dyDescent="0.25">
      <c r="A242" s="45"/>
      <c r="G242" s="26"/>
      <c r="H242" s="33"/>
      <c r="I242" s="27"/>
      <c r="J242" s="104"/>
    </row>
    <row r="243" spans="1:10" s="7" customFormat="1" ht="16.5" customHeight="1" x14ac:dyDescent="0.25">
      <c r="A243" s="45"/>
      <c r="G243" s="26"/>
      <c r="H243" s="33"/>
      <c r="I243" s="27"/>
      <c r="J243" s="104"/>
    </row>
    <row r="244" spans="1:10" s="7" customFormat="1" ht="16.5" customHeight="1" x14ac:dyDescent="0.25">
      <c r="A244" s="45"/>
      <c r="G244" s="26"/>
      <c r="H244" s="33"/>
      <c r="I244" s="27"/>
      <c r="J244" s="104"/>
    </row>
    <row r="245" spans="1:10" s="7" customFormat="1" ht="16.5" customHeight="1" x14ac:dyDescent="0.25">
      <c r="A245" s="45"/>
      <c r="G245" s="26"/>
      <c r="H245" s="33"/>
      <c r="I245" s="27"/>
      <c r="J245" s="104"/>
    </row>
    <row r="246" spans="1:10" s="7" customFormat="1" ht="16.5" customHeight="1" x14ac:dyDescent="0.25">
      <c r="A246" s="45"/>
      <c r="G246" s="26"/>
      <c r="H246" s="33"/>
      <c r="I246" s="27"/>
      <c r="J246" s="104"/>
    </row>
    <row r="247" spans="1:10" s="7" customFormat="1" ht="16.5" customHeight="1" x14ac:dyDescent="0.25">
      <c r="A247" s="45"/>
      <c r="G247" s="26"/>
      <c r="H247" s="33"/>
      <c r="I247" s="27"/>
      <c r="J247" s="104"/>
    </row>
    <row r="248" spans="1:10" s="7" customFormat="1" ht="16.5" customHeight="1" x14ac:dyDescent="0.25">
      <c r="A248" s="45"/>
      <c r="G248" s="26"/>
      <c r="H248" s="33"/>
      <c r="I248" s="27"/>
      <c r="J248" s="104"/>
    </row>
    <row r="249" spans="1:10" s="7" customFormat="1" ht="16.5" customHeight="1" x14ac:dyDescent="0.25">
      <c r="A249" s="45"/>
      <c r="G249" s="26"/>
      <c r="H249" s="33"/>
      <c r="I249" s="27"/>
      <c r="J249" s="104"/>
    </row>
    <row r="250" spans="1:10" s="7" customFormat="1" ht="16.5" customHeight="1" x14ac:dyDescent="0.25">
      <c r="A250" s="45"/>
      <c r="G250" s="26"/>
      <c r="H250" s="33"/>
      <c r="I250" s="27"/>
      <c r="J250" s="104"/>
    </row>
    <row r="251" spans="1:10" s="7" customFormat="1" ht="16.5" customHeight="1" x14ac:dyDescent="0.25">
      <c r="A251" s="45"/>
      <c r="G251" s="26"/>
      <c r="H251" s="33"/>
      <c r="I251" s="27"/>
      <c r="J251" s="104"/>
    </row>
    <row r="252" spans="1:10" s="7" customFormat="1" ht="16.5" customHeight="1" x14ac:dyDescent="0.25">
      <c r="A252" s="45"/>
      <c r="G252" s="26"/>
      <c r="H252" s="33"/>
      <c r="I252" s="27"/>
      <c r="J252" s="104"/>
    </row>
    <row r="253" spans="1:10" s="7" customFormat="1" ht="16.5" customHeight="1" x14ac:dyDescent="0.25">
      <c r="A253" s="45"/>
      <c r="G253" s="26"/>
      <c r="H253" s="33"/>
      <c r="I253" s="27"/>
      <c r="J253" s="104"/>
    </row>
    <row r="254" spans="1:10" s="7" customFormat="1" ht="16.5" customHeight="1" x14ac:dyDescent="0.25">
      <c r="A254" s="45"/>
      <c r="G254" s="26"/>
      <c r="H254" s="33"/>
      <c r="I254" s="27"/>
      <c r="J254" s="104"/>
    </row>
    <row r="255" spans="1:10" s="7" customFormat="1" ht="16.5" customHeight="1" x14ac:dyDescent="0.25">
      <c r="A255" s="45"/>
      <c r="G255" s="26"/>
      <c r="H255" s="33"/>
      <c r="I255" s="27"/>
      <c r="J255" s="104"/>
    </row>
    <row r="256" spans="1:10" s="7" customFormat="1" ht="16.5" customHeight="1" x14ac:dyDescent="0.25">
      <c r="A256" s="45"/>
      <c r="G256" s="26"/>
      <c r="H256" s="33"/>
      <c r="I256" s="27"/>
      <c r="J256" s="104"/>
    </row>
    <row r="257" spans="1:10" s="7" customFormat="1" ht="16.5" customHeight="1" x14ac:dyDescent="0.25">
      <c r="A257" s="45"/>
      <c r="G257" s="26"/>
      <c r="H257" s="33"/>
      <c r="I257" s="27"/>
      <c r="J257" s="104"/>
    </row>
    <row r="258" spans="1:10" s="7" customFormat="1" ht="16.5" customHeight="1" x14ac:dyDescent="0.25">
      <c r="A258" s="45"/>
      <c r="G258" s="26"/>
      <c r="H258" s="33"/>
      <c r="I258" s="27"/>
      <c r="J258" s="104"/>
    </row>
    <row r="259" spans="1:10" s="7" customFormat="1" ht="16.5" customHeight="1" x14ac:dyDescent="0.25">
      <c r="A259" s="45"/>
      <c r="G259" s="26"/>
      <c r="H259" s="33"/>
      <c r="I259" s="27"/>
      <c r="J259" s="104"/>
    </row>
    <row r="260" spans="1:10" s="7" customFormat="1" ht="16.5" customHeight="1" x14ac:dyDescent="0.25">
      <c r="A260" s="45"/>
      <c r="G260" s="26"/>
      <c r="H260" s="33"/>
      <c r="I260" s="27"/>
      <c r="J260" s="104"/>
    </row>
    <row r="261" spans="1:10" s="7" customFormat="1" ht="16.5" customHeight="1" x14ac:dyDescent="0.25">
      <c r="A261" s="45"/>
      <c r="G261" s="26"/>
      <c r="H261" s="33"/>
      <c r="I261" s="27"/>
      <c r="J261" s="104"/>
    </row>
    <row r="262" spans="1:10" s="7" customFormat="1" ht="16.5" customHeight="1" x14ac:dyDescent="0.25">
      <c r="A262" s="45"/>
      <c r="G262" s="26"/>
      <c r="H262" s="33"/>
      <c r="I262" s="27"/>
      <c r="J262" s="104"/>
    </row>
    <row r="263" spans="1:10" s="7" customFormat="1" ht="16.5" customHeight="1" x14ac:dyDescent="0.25">
      <c r="A263" s="45"/>
      <c r="G263" s="26"/>
      <c r="H263" s="33"/>
      <c r="I263" s="27"/>
      <c r="J263" s="104"/>
    </row>
    <row r="264" spans="1:10" s="7" customFormat="1" ht="16.5" customHeight="1" x14ac:dyDescent="0.25">
      <c r="A264" s="45"/>
      <c r="G264" s="26"/>
      <c r="H264" s="33"/>
      <c r="I264" s="27"/>
      <c r="J264" s="104"/>
    </row>
    <row r="265" spans="1:10" s="7" customFormat="1" ht="16.5" customHeight="1" x14ac:dyDescent="0.25">
      <c r="A265" s="45"/>
      <c r="G265" s="26"/>
      <c r="H265" s="33"/>
      <c r="I265" s="27"/>
      <c r="J265" s="104"/>
    </row>
    <row r="266" spans="1:10" s="7" customFormat="1" ht="16.5" customHeight="1" x14ac:dyDescent="0.25">
      <c r="A266" s="45"/>
      <c r="G266" s="26"/>
      <c r="H266" s="33"/>
      <c r="I266" s="27"/>
      <c r="J266" s="104"/>
    </row>
    <row r="267" spans="1:10" s="7" customFormat="1" ht="16.5" customHeight="1" x14ac:dyDescent="0.25">
      <c r="A267" s="45"/>
      <c r="G267" s="26"/>
      <c r="H267" s="33"/>
      <c r="I267" s="27"/>
      <c r="J267" s="104"/>
    </row>
    <row r="268" spans="1:10" s="7" customFormat="1" ht="16.5" customHeight="1" x14ac:dyDescent="0.25">
      <c r="A268" s="45"/>
      <c r="G268" s="26"/>
      <c r="H268" s="33"/>
      <c r="I268" s="27"/>
      <c r="J268" s="104"/>
    </row>
    <row r="269" spans="1:10" s="7" customFormat="1" ht="16.5" customHeight="1" x14ac:dyDescent="0.25">
      <c r="A269" s="45"/>
      <c r="G269" s="26"/>
      <c r="H269" s="33"/>
      <c r="I269" s="27"/>
      <c r="J269" s="104"/>
    </row>
    <row r="270" spans="1:10" s="7" customFormat="1" ht="16.5" customHeight="1" x14ac:dyDescent="0.25">
      <c r="A270" s="45"/>
      <c r="G270" s="26"/>
      <c r="H270" s="33"/>
      <c r="I270" s="27"/>
      <c r="J270" s="104"/>
    </row>
    <row r="271" spans="1:10" s="7" customFormat="1" ht="16.5" customHeight="1" x14ac:dyDescent="0.25">
      <c r="A271" s="45"/>
      <c r="G271" s="26"/>
      <c r="H271" s="33"/>
      <c r="I271" s="27"/>
      <c r="J271" s="104"/>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59" customWidth="1"/>
    <col min="2" max="2" width="3" style="59" customWidth="1"/>
    <col min="3" max="3" width="13.85546875" style="59" customWidth="1"/>
    <col min="4" max="4" width="11" style="59" customWidth="1"/>
    <col min="5" max="5" width="13.28515625" style="59" customWidth="1"/>
    <col min="6" max="9" width="15.42578125" style="59" customWidth="1"/>
    <col min="10" max="10" width="14" style="59" customWidth="1"/>
    <col min="11" max="11" width="13" style="59" customWidth="1"/>
    <col min="12" max="12" width="13.5703125" style="59" customWidth="1"/>
    <col min="13" max="13" width="2.85546875" style="59" customWidth="1"/>
    <col min="14" max="14" width="3.5703125" customWidth="1"/>
  </cols>
  <sheetData>
    <row r="1" spans="1:13" s="7" customFormat="1" ht="28.5" customHeight="1" x14ac:dyDescent="0.25">
      <c r="A1" s="103"/>
      <c r="B1" s="45"/>
      <c r="C1" s="45"/>
      <c r="D1" s="45"/>
      <c r="E1" s="45"/>
      <c r="F1" s="45"/>
      <c r="G1" s="45"/>
      <c r="H1" s="45"/>
      <c r="I1" s="45"/>
      <c r="J1" s="45"/>
      <c r="K1" s="45"/>
      <c r="L1" s="45"/>
      <c r="M1" s="45"/>
    </row>
    <row r="2" spans="1:13" s="7" customFormat="1" ht="27" customHeight="1" thickBot="1" x14ac:dyDescent="0.3">
      <c r="A2" s="45"/>
      <c r="B2" s="45"/>
      <c r="C2" s="45"/>
      <c r="D2" s="45"/>
      <c r="E2" s="45"/>
      <c r="F2" s="45"/>
      <c r="G2" s="45"/>
      <c r="H2" s="45"/>
      <c r="I2" s="45"/>
      <c r="J2" s="45"/>
      <c r="K2" s="45"/>
      <c r="L2" s="45"/>
      <c r="M2" s="45"/>
    </row>
    <row r="3" spans="1:13" s="7" customFormat="1" ht="15.75" thickBot="1" x14ac:dyDescent="0.3">
      <c r="A3" s="45"/>
      <c r="B3" s="46"/>
      <c r="C3" s="47"/>
      <c r="D3" s="47"/>
      <c r="E3" s="47"/>
      <c r="F3" s="47"/>
      <c r="G3" s="47"/>
      <c r="H3" s="47"/>
      <c r="I3" s="47"/>
      <c r="J3" s="47"/>
      <c r="K3" s="47"/>
      <c r="L3" s="47"/>
      <c r="M3" s="48"/>
    </row>
    <row r="4" spans="1:13" s="7" customFormat="1" ht="36" x14ac:dyDescent="0.55000000000000004">
      <c r="A4" s="45"/>
      <c r="B4" s="49"/>
      <c r="C4" s="265"/>
      <c r="D4" s="266"/>
      <c r="E4" s="271" t="s">
        <v>94</v>
      </c>
      <c r="F4" s="271"/>
      <c r="G4" s="271"/>
      <c r="H4" s="271"/>
      <c r="I4" s="271"/>
      <c r="J4" s="271"/>
      <c r="K4" s="271"/>
      <c r="L4" s="272"/>
      <c r="M4" s="50"/>
    </row>
    <row r="5" spans="1:13" s="7" customFormat="1" ht="24" thickBot="1" x14ac:dyDescent="0.4">
      <c r="A5" s="45"/>
      <c r="B5" s="49"/>
      <c r="C5" s="267"/>
      <c r="D5" s="268"/>
      <c r="E5" s="269" t="s">
        <v>68</v>
      </c>
      <c r="F5" s="269"/>
      <c r="G5" s="269"/>
      <c r="H5" s="269"/>
      <c r="I5" s="269"/>
      <c r="J5" s="269"/>
      <c r="K5" s="269"/>
      <c r="L5" s="270"/>
      <c r="M5" s="50"/>
    </row>
    <row r="6" spans="1:13" s="7" customFormat="1" ht="6" customHeight="1" x14ac:dyDescent="0.25">
      <c r="A6" s="45"/>
      <c r="B6" s="49"/>
      <c r="C6" s="51"/>
      <c r="D6" s="51"/>
      <c r="E6" s="51"/>
      <c r="F6" s="51"/>
      <c r="G6" s="51"/>
      <c r="H6" s="51"/>
      <c r="I6" s="51"/>
      <c r="J6" s="51"/>
      <c r="K6" s="51"/>
      <c r="L6" s="51"/>
      <c r="M6" s="50"/>
    </row>
    <row r="7" spans="1:13" s="7" customFormat="1" ht="33.75" x14ac:dyDescent="0.5">
      <c r="A7" s="45"/>
      <c r="B7" s="49"/>
      <c r="C7" s="273" t="s">
        <v>56</v>
      </c>
      <c r="D7" s="273"/>
      <c r="E7" s="273"/>
      <c r="F7" s="273"/>
      <c r="G7" s="273"/>
      <c r="H7" s="273"/>
      <c r="I7" s="273"/>
      <c r="J7" s="273"/>
      <c r="K7" s="273"/>
      <c r="L7" s="273"/>
      <c r="M7" s="50"/>
    </row>
    <row r="8" spans="1:13" s="7" customFormat="1" x14ac:dyDescent="0.25">
      <c r="A8" s="45"/>
      <c r="B8" s="49"/>
      <c r="C8" s="51"/>
      <c r="D8" s="51"/>
      <c r="E8" s="51"/>
      <c r="F8" s="51"/>
      <c r="G8" s="51"/>
      <c r="H8" s="51"/>
      <c r="I8" s="51"/>
      <c r="J8" s="51"/>
      <c r="K8" s="51"/>
      <c r="L8" s="51"/>
      <c r="M8" s="50"/>
    </row>
    <row r="9" spans="1:13" s="7" customFormat="1" ht="18.75" x14ac:dyDescent="0.3">
      <c r="A9" s="45"/>
      <c r="B9" s="49"/>
      <c r="C9" s="52" t="s">
        <v>65</v>
      </c>
      <c r="D9" s="53"/>
      <c r="E9" s="53"/>
      <c r="F9" s="53"/>
      <c r="G9" s="53"/>
      <c r="H9" s="53"/>
      <c r="I9" s="53"/>
      <c r="J9" s="53"/>
      <c r="K9" s="53"/>
      <c r="L9" s="53"/>
      <c r="M9" s="50"/>
    </row>
    <row r="10" spans="1:13" s="7" customFormat="1" x14ac:dyDescent="0.25">
      <c r="A10" s="45"/>
      <c r="B10" s="49"/>
      <c r="C10" s="51"/>
      <c r="D10" s="51"/>
      <c r="E10" s="51"/>
      <c r="F10" s="51"/>
      <c r="G10" s="51"/>
      <c r="H10" s="51"/>
      <c r="I10" s="51"/>
      <c r="J10" s="51"/>
      <c r="K10" s="51"/>
      <c r="L10" s="51"/>
      <c r="M10" s="50"/>
    </row>
    <row r="11" spans="1:13" s="7" customFormat="1" x14ac:dyDescent="0.25">
      <c r="A11" s="45"/>
      <c r="B11" s="49"/>
      <c r="C11" s="51"/>
      <c r="D11" s="51"/>
      <c r="E11" s="51"/>
      <c r="F11" s="51"/>
      <c r="G11" s="51"/>
      <c r="H11" s="51"/>
      <c r="I11" s="51"/>
      <c r="J11" s="51"/>
      <c r="K11" s="51"/>
      <c r="L11" s="51"/>
      <c r="M11" s="50"/>
    </row>
    <row r="12" spans="1:13" s="7" customFormat="1" x14ac:dyDescent="0.25">
      <c r="A12" s="45"/>
      <c r="B12" s="49"/>
      <c r="C12" s="51"/>
      <c r="D12" s="51"/>
      <c r="E12" s="51"/>
      <c r="F12" s="51"/>
      <c r="G12" s="51"/>
      <c r="H12" s="51"/>
      <c r="I12" s="51"/>
      <c r="J12" s="51"/>
      <c r="K12" s="51"/>
      <c r="L12" s="51"/>
      <c r="M12" s="50"/>
    </row>
    <row r="13" spans="1:13" s="7" customFormat="1" x14ac:dyDescent="0.25">
      <c r="A13" s="45"/>
      <c r="B13" s="49"/>
      <c r="C13" s="51"/>
      <c r="D13" s="51"/>
      <c r="E13" s="51"/>
      <c r="F13" s="51"/>
      <c r="G13" s="51"/>
      <c r="H13" s="51"/>
      <c r="I13" s="51"/>
      <c r="J13" s="51"/>
      <c r="K13" s="51"/>
      <c r="L13" s="51"/>
      <c r="M13" s="50"/>
    </row>
    <row r="14" spans="1:13" s="7" customFormat="1" x14ac:dyDescent="0.25">
      <c r="A14" s="45"/>
      <c r="B14" s="49"/>
      <c r="C14" s="51"/>
      <c r="D14" s="51"/>
      <c r="E14" s="51" t="s">
        <v>54</v>
      </c>
      <c r="F14" s="51" t="s">
        <v>1</v>
      </c>
      <c r="G14" s="51"/>
      <c r="H14" s="51"/>
      <c r="I14" s="51"/>
      <c r="J14" s="51"/>
      <c r="K14" s="51"/>
      <c r="L14" s="51"/>
      <c r="M14" s="50"/>
    </row>
    <row r="15" spans="1:13" s="7" customFormat="1" x14ac:dyDescent="0.25">
      <c r="A15" s="45"/>
      <c r="B15" s="49"/>
      <c r="C15" s="51"/>
      <c r="D15" s="51" t="s">
        <v>55</v>
      </c>
      <c r="E15" s="51">
        <v>100</v>
      </c>
      <c r="F15" s="54">
        <f>AUTODIAGNÓSTICO!I6</f>
        <v>1.1475409836065573</v>
      </c>
      <c r="G15" s="51"/>
      <c r="H15" s="51"/>
      <c r="I15" s="51"/>
      <c r="J15" s="51"/>
      <c r="K15" s="51"/>
      <c r="L15" s="51"/>
      <c r="M15" s="50"/>
    </row>
    <row r="16" spans="1:13" s="7" customFormat="1" x14ac:dyDescent="0.25">
      <c r="A16" s="45"/>
      <c r="B16" s="49"/>
      <c r="C16" s="51"/>
      <c r="D16" s="51"/>
      <c r="E16" s="51"/>
      <c r="F16" s="51"/>
      <c r="G16" s="51"/>
      <c r="H16" s="51"/>
      <c r="I16" s="51"/>
      <c r="J16" s="51"/>
      <c r="K16" s="51"/>
      <c r="L16" s="51"/>
      <c r="M16" s="50"/>
    </row>
    <row r="17" spans="1:13" s="7" customFormat="1" x14ac:dyDescent="0.25">
      <c r="A17" s="45"/>
      <c r="B17" s="49"/>
      <c r="C17" s="51"/>
      <c r="D17" s="51"/>
      <c r="E17" s="51"/>
      <c r="F17" s="51"/>
      <c r="G17" s="51"/>
      <c r="H17" s="51"/>
      <c r="I17" s="51"/>
      <c r="J17" s="51"/>
      <c r="K17" s="51"/>
      <c r="L17" s="51"/>
      <c r="M17" s="50"/>
    </row>
    <row r="18" spans="1:13" s="7" customFormat="1" x14ac:dyDescent="0.25">
      <c r="A18" s="45"/>
      <c r="B18" s="49"/>
      <c r="C18" s="51"/>
      <c r="D18" s="51"/>
      <c r="E18" s="51"/>
      <c r="F18" s="51"/>
      <c r="G18" s="51"/>
      <c r="H18" s="51"/>
      <c r="I18" s="51"/>
      <c r="J18" s="51"/>
      <c r="K18" s="51"/>
      <c r="L18" s="51"/>
      <c r="M18" s="50"/>
    </row>
    <row r="19" spans="1:13" s="7" customFormat="1" x14ac:dyDescent="0.25">
      <c r="A19" s="45"/>
      <c r="B19" s="49"/>
      <c r="C19" s="51"/>
      <c r="D19" s="51"/>
      <c r="E19" s="51"/>
      <c r="F19" s="51"/>
      <c r="G19" s="51"/>
      <c r="H19" s="51"/>
      <c r="I19" s="51"/>
      <c r="J19" s="51"/>
      <c r="K19" s="51"/>
      <c r="L19" s="51"/>
      <c r="M19" s="50"/>
    </row>
    <row r="20" spans="1:13" s="7" customFormat="1" x14ac:dyDescent="0.25">
      <c r="A20" s="45"/>
      <c r="B20" s="49"/>
      <c r="C20" s="51"/>
      <c r="D20" s="51"/>
      <c r="E20" s="51"/>
      <c r="F20" s="51"/>
      <c r="G20" s="51"/>
      <c r="H20" s="51"/>
      <c r="I20" s="51"/>
      <c r="J20" s="51"/>
      <c r="K20" s="51"/>
      <c r="L20" s="51"/>
      <c r="M20" s="50"/>
    </row>
    <row r="21" spans="1:13" s="7" customFormat="1" x14ac:dyDescent="0.25">
      <c r="A21" s="45"/>
      <c r="B21" s="49"/>
      <c r="C21" s="51"/>
      <c r="D21" s="51"/>
      <c r="E21" s="51"/>
      <c r="F21" s="51"/>
      <c r="G21" s="51"/>
      <c r="H21" s="51"/>
      <c r="I21" s="51"/>
      <c r="J21" s="51"/>
      <c r="K21" s="51"/>
      <c r="L21" s="51"/>
      <c r="M21" s="50"/>
    </row>
    <row r="22" spans="1:13" s="7" customFormat="1" x14ac:dyDescent="0.25">
      <c r="A22" s="45"/>
      <c r="B22" s="49"/>
      <c r="C22" s="51"/>
      <c r="D22" s="51"/>
      <c r="E22" s="51"/>
      <c r="F22" s="51"/>
      <c r="G22" s="51"/>
      <c r="H22" s="51"/>
      <c r="I22" s="51"/>
      <c r="J22" s="51"/>
      <c r="K22" s="51"/>
      <c r="L22" s="51"/>
      <c r="M22" s="50"/>
    </row>
    <row r="23" spans="1:13" s="7" customFormat="1" x14ac:dyDescent="0.25">
      <c r="A23" s="45"/>
      <c r="B23" s="49"/>
      <c r="C23" s="51"/>
      <c r="D23" s="51"/>
      <c r="E23" s="51"/>
      <c r="F23" s="51"/>
      <c r="G23" s="51"/>
      <c r="H23" s="51"/>
      <c r="I23" s="51"/>
      <c r="J23" s="51"/>
      <c r="K23" s="51"/>
      <c r="L23" s="51"/>
      <c r="M23" s="50"/>
    </row>
    <row r="24" spans="1:13" s="7" customFormat="1" x14ac:dyDescent="0.25">
      <c r="A24" s="45"/>
      <c r="B24" s="49"/>
      <c r="C24" s="51"/>
      <c r="D24" s="51"/>
      <c r="E24" s="51"/>
      <c r="F24" s="51"/>
      <c r="G24" s="51"/>
      <c r="H24" s="51"/>
      <c r="I24" s="51"/>
      <c r="J24" s="51"/>
      <c r="K24" s="51"/>
      <c r="L24" s="51"/>
      <c r="M24" s="50"/>
    </row>
    <row r="25" spans="1:13" s="7" customFormat="1" x14ac:dyDescent="0.25">
      <c r="A25" s="45"/>
      <c r="B25" s="49"/>
      <c r="C25" s="51"/>
      <c r="D25" s="51"/>
      <c r="E25" s="51"/>
      <c r="F25" s="51"/>
      <c r="G25" s="51"/>
      <c r="H25" s="51"/>
      <c r="I25" s="51"/>
      <c r="J25" s="51"/>
      <c r="K25" s="51"/>
      <c r="L25" s="51"/>
      <c r="M25" s="50"/>
    </row>
    <row r="26" spans="1:13" s="7" customFormat="1" x14ac:dyDescent="0.25">
      <c r="A26" s="45"/>
      <c r="B26" s="49"/>
      <c r="C26" s="51"/>
      <c r="D26" s="51"/>
      <c r="E26" s="51"/>
      <c r="F26" s="51"/>
      <c r="G26" s="51"/>
      <c r="H26" s="51"/>
      <c r="I26" s="51"/>
      <c r="J26" s="51"/>
      <c r="K26" s="51"/>
      <c r="L26" s="51"/>
      <c r="M26" s="50"/>
    </row>
    <row r="27" spans="1:13" s="7" customFormat="1" x14ac:dyDescent="0.25">
      <c r="A27" s="45"/>
      <c r="B27" s="49"/>
      <c r="C27" s="51"/>
      <c r="D27" s="51"/>
      <c r="E27" s="51"/>
      <c r="F27" s="51"/>
      <c r="G27" s="51"/>
      <c r="H27" s="51"/>
      <c r="I27" s="51"/>
      <c r="J27" s="51"/>
      <c r="K27" s="51"/>
      <c r="L27" s="51"/>
      <c r="M27" s="50"/>
    </row>
    <row r="28" spans="1:13" s="7" customFormat="1" x14ac:dyDescent="0.25">
      <c r="A28" s="45"/>
      <c r="B28" s="49"/>
      <c r="C28" s="51"/>
      <c r="D28" s="51"/>
      <c r="E28" s="51"/>
      <c r="F28" s="51"/>
      <c r="G28" s="51"/>
      <c r="H28" s="51"/>
      <c r="I28" s="51"/>
      <c r="J28" s="51"/>
      <c r="K28" s="51"/>
      <c r="L28" s="51"/>
      <c r="M28" s="50"/>
    </row>
    <row r="29" spans="1:13" s="7" customFormat="1" x14ac:dyDescent="0.25">
      <c r="A29" s="45"/>
      <c r="B29" s="49"/>
      <c r="C29" s="51"/>
      <c r="D29" s="51"/>
      <c r="E29" s="51"/>
      <c r="F29" s="51"/>
      <c r="G29" s="51"/>
      <c r="H29" s="51"/>
      <c r="I29" s="51"/>
      <c r="J29" s="51"/>
      <c r="K29" s="51"/>
      <c r="L29" s="51"/>
      <c r="M29" s="50"/>
    </row>
    <row r="30" spans="1:13" s="7" customFormat="1" x14ac:dyDescent="0.25">
      <c r="A30" s="45"/>
      <c r="B30" s="49"/>
      <c r="C30" s="51"/>
      <c r="D30" s="51"/>
      <c r="E30" s="51"/>
      <c r="F30" s="51"/>
      <c r="G30" s="51"/>
      <c r="H30" s="51"/>
      <c r="I30" s="51"/>
      <c r="J30" s="51"/>
      <c r="K30" s="51"/>
      <c r="L30" s="51"/>
      <c r="M30" s="50"/>
    </row>
    <row r="31" spans="1:13" s="7" customFormat="1" x14ac:dyDescent="0.25">
      <c r="A31" s="45"/>
      <c r="B31" s="49"/>
      <c r="C31" s="51"/>
      <c r="D31" s="51"/>
      <c r="E31" s="51"/>
      <c r="F31" s="51"/>
      <c r="G31" s="51"/>
      <c r="H31" s="51"/>
      <c r="I31" s="51"/>
      <c r="J31" s="51"/>
      <c r="K31" s="51"/>
      <c r="L31" s="51"/>
      <c r="M31" s="50"/>
    </row>
    <row r="32" spans="1:13" s="7" customFormat="1" ht="18.75" x14ac:dyDescent="0.3">
      <c r="A32" s="45"/>
      <c r="B32" s="49"/>
      <c r="C32" s="52" t="s">
        <v>57</v>
      </c>
      <c r="D32" s="53"/>
      <c r="E32" s="53"/>
      <c r="F32" s="53"/>
      <c r="G32" s="53"/>
      <c r="H32" s="53"/>
      <c r="I32" s="53"/>
      <c r="J32" s="53"/>
      <c r="K32" s="53"/>
      <c r="L32" s="53"/>
      <c r="M32" s="50"/>
    </row>
    <row r="33" spans="1:13" s="7" customFormat="1" x14ac:dyDescent="0.25">
      <c r="A33" s="45"/>
      <c r="B33" s="49"/>
      <c r="C33" s="51"/>
      <c r="D33" s="51"/>
      <c r="E33" s="51"/>
      <c r="F33" s="51"/>
      <c r="G33" s="51"/>
      <c r="H33" s="51"/>
      <c r="I33" s="51"/>
      <c r="J33" s="51"/>
      <c r="K33" s="51"/>
      <c r="L33" s="51"/>
      <c r="M33" s="50"/>
    </row>
    <row r="34" spans="1:13" s="7" customFormat="1" x14ac:dyDescent="0.25">
      <c r="A34" s="45"/>
      <c r="B34" s="49"/>
      <c r="C34" s="51"/>
      <c r="D34" s="51"/>
      <c r="E34" s="51" t="s">
        <v>58</v>
      </c>
      <c r="F34" s="51" t="s">
        <v>59</v>
      </c>
      <c r="G34" s="51"/>
      <c r="H34" s="51"/>
      <c r="I34" s="51"/>
      <c r="J34" s="51"/>
      <c r="K34" s="51"/>
      <c r="L34" s="51"/>
      <c r="M34" s="50"/>
    </row>
    <row r="35" spans="1:13" s="7" customFormat="1" x14ac:dyDescent="0.25">
      <c r="A35" s="45"/>
      <c r="B35" s="49"/>
      <c r="C35" s="51"/>
      <c r="D35" s="51" t="str">
        <f>AUTODIAGNÓSTICO!B9</f>
        <v>PLANEAR</v>
      </c>
      <c r="E35" s="51">
        <v>100</v>
      </c>
      <c r="F35" s="51">
        <f>AUTODIAGNÓSTICO!D9</f>
        <v>2.8</v>
      </c>
      <c r="G35" s="51"/>
      <c r="H35" s="51"/>
      <c r="I35" s="51"/>
      <c r="J35" s="51"/>
      <c r="K35" s="51"/>
      <c r="L35" s="51"/>
      <c r="M35" s="50"/>
    </row>
    <row r="36" spans="1:13" s="7" customFormat="1" x14ac:dyDescent="0.25">
      <c r="A36" s="45"/>
      <c r="B36" s="49"/>
      <c r="C36" s="51"/>
      <c r="D36" s="51" t="str">
        <f>AUTODIAGNÓSTICO!B28</f>
        <v>EJECUTAR</v>
      </c>
      <c r="E36" s="51">
        <v>100</v>
      </c>
      <c r="F36" s="51">
        <f>AUTODIAGNÓSTICO!D28</f>
        <v>1</v>
      </c>
      <c r="G36" s="51"/>
      <c r="H36" s="51"/>
      <c r="I36" s="51"/>
      <c r="J36" s="51"/>
      <c r="K36" s="51"/>
      <c r="L36" s="51"/>
      <c r="M36" s="50"/>
    </row>
    <row r="37" spans="1:13" s="7" customFormat="1" x14ac:dyDescent="0.25">
      <c r="A37" s="45"/>
      <c r="B37" s="49"/>
      <c r="C37" s="51"/>
      <c r="D37" s="51" t="str">
        <f>AUTODIAGNÓSTICO!B56</f>
        <v>VERIFICAR</v>
      </c>
      <c r="E37" s="51">
        <v>100</v>
      </c>
      <c r="F37" s="51">
        <f>AUTODIAGNÓSTICO!D56</f>
        <v>1</v>
      </c>
      <c r="G37" s="51"/>
      <c r="H37" s="51"/>
      <c r="I37" s="51"/>
      <c r="J37" s="51"/>
      <c r="K37" s="51"/>
      <c r="L37" s="51"/>
      <c r="M37" s="50"/>
    </row>
    <row r="38" spans="1:13" s="7" customFormat="1" x14ac:dyDescent="0.25">
      <c r="A38" s="45"/>
      <c r="B38" s="49"/>
      <c r="C38" s="51"/>
      <c r="D38" s="51" t="str">
        <f>AUTODIAGNÓSTICO!B65</f>
        <v>ACTUAR</v>
      </c>
      <c r="E38" s="51">
        <v>100</v>
      </c>
      <c r="F38" s="51">
        <f>AUTODIAGNÓSTICO!D65</f>
        <v>1</v>
      </c>
      <c r="G38" s="51"/>
      <c r="H38" s="51"/>
      <c r="I38" s="51"/>
      <c r="J38" s="51"/>
      <c r="K38" s="51"/>
      <c r="L38" s="51"/>
      <c r="M38" s="50"/>
    </row>
    <row r="39" spans="1:13" s="7" customFormat="1" x14ac:dyDescent="0.25">
      <c r="A39" s="45"/>
      <c r="B39" s="49"/>
      <c r="C39" s="51"/>
      <c r="D39" s="51"/>
      <c r="E39" s="51"/>
      <c r="F39" s="51"/>
      <c r="G39" s="51"/>
      <c r="H39" s="51"/>
      <c r="I39" s="51"/>
      <c r="J39" s="51"/>
      <c r="K39" s="51"/>
      <c r="L39" s="51"/>
      <c r="M39" s="50"/>
    </row>
    <row r="40" spans="1:13" s="7" customFormat="1" x14ac:dyDescent="0.25">
      <c r="A40" s="45"/>
      <c r="B40" s="49"/>
      <c r="C40" s="51"/>
      <c r="D40" s="51"/>
      <c r="E40" s="51"/>
      <c r="F40" s="51"/>
      <c r="G40" s="51"/>
      <c r="H40" s="51"/>
      <c r="I40" s="51"/>
      <c r="J40" s="51"/>
      <c r="K40" s="51"/>
      <c r="L40" s="51"/>
      <c r="M40" s="50"/>
    </row>
    <row r="41" spans="1:13" s="7" customFormat="1" x14ac:dyDescent="0.25">
      <c r="A41" s="45"/>
      <c r="B41" s="49"/>
      <c r="C41" s="51"/>
      <c r="D41" s="51"/>
      <c r="E41" s="51"/>
      <c r="F41" s="51"/>
      <c r="G41" s="51"/>
      <c r="H41" s="51"/>
      <c r="I41" s="51"/>
      <c r="J41" s="51"/>
      <c r="K41" s="51"/>
      <c r="L41" s="51"/>
      <c r="M41" s="50"/>
    </row>
    <row r="42" spans="1:13" s="7" customFormat="1" x14ac:dyDescent="0.25">
      <c r="A42" s="45"/>
      <c r="B42" s="49"/>
      <c r="C42" s="51"/>
      <c r="D42" s="51"/>
      <c r="E42" s="51"/>
      <c r="F42" s="51"/>
      <c r="G42" s="51"/>
      <c r="H42" s="51"/>
      <c r="I42" s="51"/>
      <c r="J42" s="51"/>
      <c r="K42" s="51"/>
      <c r="L42" s="51"/>
      <c r="M42" s="50"/>
    </row>
    <row r="43" spans="1:13" s="7" customFormat="1" x14ac:dyDescent="0.25">
      <c r="A43" s="45"/>
      <c r="B43" s="49"/>
      <c r="C43" s="51"/>
      <c r="D43" s="51"/>
      <c r="E43" s="51"/>
      <c r="F43" s="51"/>
      <c r="G43" s="51"/>
      <c r="H43" s="51"/>
      <c r="I43" s="51"/>
      <c r="J43" s="51"/>
      <c r="K43" s="51"/>
      <c r="L43" s="51"/>
      <c r="M43" s="50"/>
    </row>
    <row r="44" spans="1:13" s="7" customFormat="1" x14ac:dyDescent="0.25">
      <c r="A44" s="45"/>
      <c r="B44" s="49"/>
      <c r="C44" s="51"/>
      <c r="D44" s="51"/>
      <c r="E44" s="51"/>
      <c r="F44" s="51"/>
      <c r="G44" s="51"/>
      <c r="H44" s="51"/>
      <c r="I44" s="51"/>
      <c r="J44" s="51"/>
      <c r="K44" s="51"/>
      <c r="L44" s="51"/>
      <c r="M44" s="50"/>
    </row>
    <row r="45" spans="1:13" s="7" customFormat="1" x14ac:dyDescent="0.25">
      <c r="A45" s="45"/>
      <c r="B45" s="49"/>
      <c r="C45" s="51"/>
      <c r="D45" s="51"/>
      <c r="E45" s="51"/>
      <c r="F45" s="51"/>
      <c r="G45" s="51"/>
      <c r="H45" s="51"/>
      <c r="I45" s="51"/>
      <c r="J45" s="51"/>
      <c r="K45" s="51"/>
      <c r="L45" s="51"/>
      <c r="M45" s="50"/>
    </row>
    <row r="46" spans="1:13" s="7" customFormat="1" x14ac:dyDescent="0.25">
      <c r="A46" s="45"/>
      <c r="B46" s="49"/>
      <c r="C46" s="51"/>
      <c r="D46" s="51"/>
      <c r="E46" s="51"/>
      <c r="F46" s="51"/>
      <c r="G46" s="51"/>
      <c r="H46" s="51"/>
      <c r="I46" s="51"/>
      <c r="J46" s="51"/>
      <c r="K46" s="51"/>
      <c r="L46" s="51"/>
      <c r="M46" s="50"/>
    </row>
    <row r="47" spans="1:13" s="7" customFormat="1" x14ac:dyDescent="0.25">
      <c r="A47" s="45"/>
      <c r="B47" s="49"/>
      <c r="C47" s="51"/>
      <c r="D47" s="51"/>
      <c r="E47" s="51"/>
      <c r="F47" s="51"/>
      <c r="G47" s="51"/>
      <c r="H47" s="51"/>
      <c r="I47" s="51"/>
      <c r="J47" s="51"/>
      <c r="K47" s="51"/>
      <c r="L47" s="51"/>
      <c r="M47" s="50"/>
    </row>
    <row r="48" spans="1:13" s="7" customFormat="1" x14ac:dyDescent="0.25">
      <c r="A48" s="45"/>
      <c r="B48" s="49"/>
      <c r="C48" s="51"/>
      <c r="D48" s="51"/>
      <c r="E48" s="51"/>
      <c r="F48" s="51"/>
      <c r="G48" s="51"/>
      <c r="H48" s="51"/>
      <c r="I48" s="51"/>
      <c r="J48" s="51"/>
      <c r="K48" s="51"/>
      <c r="L48" s="51"/>
      <c r="M48" s="50"/>
    </row>
    <row r="49" spans="1:13" s="7" customFormat="1" x14ac:dyDescent="0.25">
      <c r="A49" s="45"/>
      <c r="B49" s="49"/>
      <c r="C49" s="51"/>
      <c r="D49" s="51"/>
      <c r="E49" s="51"/>
      <c r="F49" s="51"/>
      <c r="G49" s="51"/>
      <c r="H49" s="51"/>
      <c r="I49" s="51"/>
      <c r="J49" s="51"/>
      <c r="K49" s="51"/>
      <c r="L49" s="51"/>
      <c r="M49" s="50"/>
    </row>
    <row r="50" spans="1:13" s="7" customFormat="1" x14ac:dyDescent="0.25">
      <c r="A50" s="45"/>
      <c r="B50" s="49"/>
      <c r="C50" s="51"/>
      <c r="D50" s="51"/>
      <c r="E50" s="51"/>
      <c r="F50" s="51"/>
      <c r="G50" s="51"/>
      <c r="H50" s="51"/>
      <c r="I50" s="51"/>
      <c r="J50" s="51"/>
      <c r="K50" s="51"/>
      <c r="L50" s="51"/>
      <c r="M50" s="50"/>
    </row>
    <row r="51" spans="1:13" s="7" customFormat="1" x14ac:dyDescent="0.25">
      <c r="A51" s="45"/>
      <c r="B51" s="49"/>
      <c r="C51" s="51"/>
      <c r="D51" s="51"/>
      <c r="E51" s="51"/>
      <c r="F51" s="51"/>
      <c r="G51" s="51"/>
      <c r="H51" s="51"/>
      <c r="I51" s="51"/>
      <c r="J51" s="51"/>
      <c r="K51" s="51"/>
      <c r="L51" s="51"/>
      <c r="M51" s="50"/>
    </row>
    <row r="52" spans="1:13" s="7" customFormat="1" x14ac:dyDescent="0.25">
      <c r="A52" s="45"/>
      <c r="B52" s="49"/>
      <c r="C52" s="51"/>
      <c r="D52" s="51"/>
      <c r="E52" s="51"/>
      <c r="F52" s="51"/>
      <c r="G52" s="51"/>
      <c r="H52" s="51"/>
      <c r="I52" s="51"/>
      <c r="J52" s="51"/>
      <c r="K52" s="51"/>
      <c r="L52" s="51"/>
      <c r="M52" s="50"/>
    </row>
    <row r="53" spans="1:13" s="7" customFormat="1" x14ac:dyDescent="0.25">
      <c r="A53" s="45"/>
      <c r="B53" s="49"/>
      <c r="C53" s="51"/>
      <c r="D53" s="51"/>
      <c r="E53" s="51"/>
      <c r="F53" s="51"/>
      <c r="G53" s="51"/>
      <c r="H53" s="51"/>
      <c r="I53" s="51"/>
      <c r="J53" s="51"/>
      <c r="K53" s="51"/>
      <c r="L53" s="51"/>
      <c r="M53" s="50"/>
    </row>
    <row r="54" spans="1:13" s="7" customFormat="1" ht="18.75" x14ac:dyDescent="0.3">
      <c r="A54" s="45"/>
      <c r="B54" s="49"/>
      <c r="C54" s="52" t="s">
        <v>60</v>
      </c>
      <c r="D54" s="53"/>
      <c r="E54" s="53"/>
      <c r="F54" s="53"/>
      <c r="G54" s="53"/>
      <c r="H54" s="53"/>
      <c r="I54" s="53"/>
      <c r="J54" s="53"/>
      <c r="K54" s="53"/>
      <c r="L54" s="53"/>
      <c r="M54" s="50"/>
    </row>
    <row r="55" spans="1:13" s="7" customFormat="1" x14ac:dyDescent="0.25">
      <c r="A55" s="45"/>
      <c r="B55" s="49"/>
      <c r="C55" s="51"/>
      <c r="D55" s="51"/>
      <c r="E55" s="51"/>
      <c r="F55" s="51"/>
      <c r="G55" s="51"/>
      <c r="H55" s="51"/>
      <c r="I55" s="51"/>
      <c r="J55" s="51"/>
      <c r="K55" s="51"/>
      <c r="L55" s="51"/>
      <c r="M55" s="50"/>
    </row>
    <row r="56" spans="1:13" s="7" customFormat="1" x14ac:dyDescent="0.25">
      <c r="A56" s="45"/>
      <c r="B56" s="49"/>
      <c r="C56" s="264" t="s">
        <v>61</v>
      </c>
      <c r="D56" s="264"/>
      <c r="E56" s="264"/>
      <c r="F56" s="264"/>
      <c r="G56" s="264"/>
      <c r="H56" s="264"/>
      <c r="I56" s="264"/>
      <c r="J56" s="264"/>
      <c r="K56" s="264"/>
      <c r="L56" s="264"/>
      <c r="M56" s="50"/>
    </row>
    <row r="57" spans="1:13" s="7" customFormat="1" x14ac:dyDescent="0.25">
      <c r="A57" s="45"/>
      <c r="B57" s="49"/>
      <c r="C57" s="114"/>
      <c r="D57" s="114"/>
      <c r="E57" s="114"/>
      <c r="F57" s="114"/>
      <c r="G57" s="114"/>
      <c r="H57" s="114"/>
      <c r="I57" s="114"/>
      <c r="J57" s="114"/>
      <c r="K57" s="51"/>
      <c r="L57" s="51"/>
      <c r="M57" s="50"/>
    </row>
    <row r="58" spans="1:13" s="7" customFormat="1" x14ac:dyDescent="0.25">
      <c r="A58" s="45"/>
      <c r="B58" s="49"/>
      <c r="C58" s="51"/>
      <c r="D58" s="51"/>
      <c r="E58" s="51"/>
      <c r="F58" s="51"/>
      <c r="G58" s="51"/>
      <c r="H58" s="51"/>
      <c r="I58" s="51"/>
      <c r="J58" s="51"/>
      <c r="K58" s="51"/>
      <c r="L58" s="51"/>
      <c r="M58" s="50"/>
    </row>
    <row r="59" spans="1:13" s="7" customFormat="1" x14ac:dyDescent="0.25">
      <c r="A59" s="45"/>
      <c r="B59" s="49"/>
      <c r="C59" s="51"/>
      <c r="D59" s="51"/>
      <c r="E59" s="51" t="s">
        <v>2</v>
      </c>
      <c r="F59" s="51" t="s">
        <v>54</v>
      </c>
      <c r="G59" s="51" t="s">
        <v>1</v>
      </c>
      <c r="H59" s="51"/>
      <c r="I59" s="51"/>
      <c r="J59" s="51"/>
      <c r="K59" s="51"/>
      <c r="L59" s="51"/>
      <c r="M59" s="50"/>
    </row>
    <row r="60" spans="1:13" s="7" customFormat="1" x14ac:dyDescent="0.25">
      <c r="A60" s="45"/>
      <c r="B60" s="49"/>
      <c r="C60" s="51"/>
      <c r="D60" s="51"/>
      <c r="E60" s="51" t="str">
        <f>AUTODIAGNÓSTICO!E9</f>
        <v>Sensibilizar frente al proceso de Rendición de Cuentas</v>
      </c>
      <c r="F60" s="51">
        <v>100</v>
      </c>
      <c r="G60" s="54">
        <f>AUTODIAGNÓSTICO!G9</f>
        <v>10</v>
      </c>
      <c r="H60" s="51"/>
      <c r="I60" s="51"/>
      <c r="J60" s="51"/>
      <c r="K60" s="51"/>
      <c r="L60" s="51"/>
      <c r="M60" s="50"/>
    </row>
    <row r="61" spans="1:13" s="7" customFormat="1" x14ac:dyDescent="0.25">
      <c r="A61" s="45"/>
      <c r="B61" s="49"/>
      <c r="C61" s="51"/>
      <c r="D61" s="51"/>
      <c r="E61" s="51" t="str">
        <f>AUTODIAGNÓSTICO!E10</f>
        <v>Analizar las debilidades y fortalezas para la rendición de cuentas</v>
      </c>
      <c r="F61" s="51">
        <v>100</v>
      </c>
      <c r="G61" s="54">
        <f>AUTODIAGNÓSTICO!G10</f>
        <v>1</v>
      </c>
      <c r="H61" s="51"/>
      <c r="I61" s="51"/>
      <c r="J61" s="51"/>
      <c r="K61" s="51"/>
      <c r="L61" s="51"/>
      <c r="M61" s="50"/>
    </row>
    <row r="62" spans="1:13" s="7" customFormat="1" x14ac:dyDescent="0.25">
      <c r="A62" s="45"/>
      <c r="B62" s="49"/>
      <c r="C62" s="51"/>
      <c r="D62" s="51"/>
      <c r="E62" s="51" t="str">
        <f>AUTODIAGNÓSTICO!E13</f>
        <v>Identificar espacios de articulación y cooperación para la rendición de cuentas</v>
      </c>
      <c r="F62" s="51">
        <v>100</v>
      </c>
      <c r="G62" s="54">
        <f>AUTODIAGNÓSTICO!G13</f>
        <v>1</v>
      </c>
      <c r="H62" s="51"/>
      <c r="I62" s="51"/>
      <c r="J62" s="51"/>
      <c r="K62" s="51"/>
      <c r="L62" s="51"/>
      <c r="M62" s="50"/>
    </row>
    <row r="63" spans="1:13" s="7" customFormat="1" x14ac:dyDescent="0.25">
      <c r="A63" s="45"/>
      <c r="B63" s="49"/>
      <c r="C63" s="51"/>
      <c r="D63" s="51"/>
      <c r="E63" s="51" t="str">
        <f>AUTODIAGNÓSTICO!E15</f>
        <v>Construir la estrategia de rendición de cuentas
 Paso 1. 
Identificación de los espacios de diálogo en los que la entidad rendirá cuentas</v>
      </c>
      <c r="F63" s="51">
        <v>100</v>
      </c>
      <c r="G63" s="54">
        <f>AUTODIAGNÓSTICO!G15</f>
        <v>1</v>
      </c>
      <c r="H63" s="51"/>
      <c r="I63" s="51"/>
      <c r="J63" s="51"/>
      <c r="K63" s="51"/>
      <c r="L63" s="51"/>
      <c r="M63" s="50"/>
    </row>
    <row r="64" spans="1:13" s="7" customFormat="1" x14ac:dyDescent="0.25">
      <c r="A64" s="45"/>
      <c r="B64" s="49"/>
      <c r="C64" s="51"/>
      <c r="D64" s="51"/>
      <c r="E64" s="51" t="str">
        <f>AUTODIAGNÓSTICO!E21</f>
        <v>Construir la estrategia de rendición de cuentas 
 Paso 2. 
Definir la estrategia para implementar el ejercicio de rendición de cuentas</v>
      </c>
      <c r="F64" s="51">
        <v>100</v>
      </c>
      <c r="G64" s="54">
        <f>AUTODIAGNÓSTICO!G21</f>
        <v>1</v>
      </c>
      <c r="H64" s="51"/>
      <c r="I64" s="51"/>
      <c r="J64" s="51"/>
      <c r="K64" s="51"/>
      <c r="L64" s="51"/>
      <c r="M64" s="50"/>
    </row>
    <row r="65" spans="1:13" s="7" customFormat="1" x14ac:dyDescent="0.25">
      <c r="A65" s="45"/>
      <c r="B65" s="49"/>
      <c r="C65" s="51"/>
      <c r="D65" s="51"/>
      <c r="E65" s="51"/>
      <c r="F65" s="51"/>
      <c r="G65" s="51"/>
      <c r="H65" s="51"/>
      <c r="I65" s="51"/>
      <c r="J65" s="51"/>
      <c r="K65" s="51"/>
      <c r="L65" s="51"/>
      <c r="M65" s="50"/>
    </row>
    <row r="66" spans="1:13" s="7" customFormat="1" x14ac:dyDescent="0.25">
      <c r="A66" s="45"/>
      <c r="B66" s="49"/>
      <c r="C66" s="51"/>
      <c r="D66" s="51"/>
      <c r="E66" s="51"/>
      <c r="F66" s="51"/>
      <c r="G66" s="51"/>
      <c r="H66" s="51"/>
      <c r="I66" s="51"/>
      <c r="J66" s="51"/>
      <c r="K66" s="51"/>
      <c r="L66" s="51"/>
      <c r="M66" s="50"/>
    </row>
    <row r="67" spans="1:13" s="7" customFormat="1" x14ac:dyDescent="0.25">
      <c r="A67" s="45"/>
      <c r="B67" s="49"/>
      <c r="C67" s="51"/>
      <c r="D67" s="51"/>
      <c r="E67" s="51"/>
      <c r="F67" s="51"/>
      <c r="G67" s="51"/>
      <c r="H67" s="51"/>
      <c r="I67" s="51"/>
      <c r="J67" s="51"/>
      <c r="K67" s="51"/>
      <c r="L67" s="51"/>
      <c r="M67" s="50"/>
    </row>
    <row r="68" spans="1:13" s="7" customFormat="1" x14ac:dyDescent="0.25">
      <c r="A68" s="45"/>
      <c r="B68" s="49"/>
      <c r="C68" s="51"/>
      <c r="D68" s="51"/>
      <c r="E68" s="51"/>
      <c r="F68" s="51"/>
      <c r="G68" s="51"/>
      <c r="H68" s="51"/>
      <c r="I68" s="51"/>
      <c r="J68" s="51"/>
      <c r="K68" s="51"/>
      <c r="L68" s="51"/>
      <c r="M68" s="50"/>
    </row>
    <row r="69" spans="1:13" s="7" customFormat="1" x14ac:dyDescent="0.25">
      <c r="A69" s="45"/>
      <c r="B69" s="49"/>
      <c r="C69" s="51"/>
      <c r="D69" s="51"/>
      <c r="E69" s="51"/>
      <c r="F69" s="51"/>
      <c r="G69" s="51"/>
      <c r="H69" s="51"/>
      <c r="I69" s="51"/>
      <c r="J69" s="51"/>
      <c r="K69" s="51"/>
      <c r="L69" s="51"/>
      <c r="M69" s="50"/>
    </row>
    <row r="70" spans="1:13" s="7" customFormat="1" x14ac:dyDescent="0.25">
      <c r="A70" s="45"/>
      <c r="B70" s="49"/>
      <c r="C70" s="51"/>
      <c r="D70" s="51"/>
      <c r="E70" s="51"/>
      <c r="F70" s="51"/>
      <c r="G70" s="51"/>
      <c r="H70" s="51"/>
      <c r="I70" s="51"/>
      <c r="J70" s="51"/>
      <c r="K70" s="51"/>
      <c r="L70" s="51"/>
      <c r="M70" s="50"/>
    </row>
    <row r="71" spans="1:13" s="7" customFormat="1" x14ac:dyDescent="0.25">
      <c r="A71" s="45"/>
      <c r="B71" s="49"/>
      <c r="C71" s="51"/>
      <c r="D71" s="51"/>
      <c r="E71" s="51"/>
      <c r="F71" s="51"/>
      <c r="G71" s="51"/>
      <c r="H71" s="51"/>
      <c r="I71" s="51"/>
      <c r="J71" s="51"/>
      <c r="K71" s="51"/>
      <c r="L71" s="51"/>
      <c r="M71" s="50"/>
    </row>
    <row r="72" spans="1:13" s="7" customFormat="1" x14ac:dyDescent="0.25">
      <c r="A72" s="45"/>
      <c r="B72" s="49"/>
      <c r="C72" s="51"/>
      <c r="D72" s="51"/>
      <c r="E72" s="51"/>
      <c r="F72" s="51"/>
      <c r="G72" s="51"/>
      <c r="H72" s="51"/>
      <c r="I72" s="51"/>
      <c r="J72" s="51"/>
      <c r="K72" s="51"/>
      <c r="L72" s="51"/>
      <c r="M72" s="50"/>
    </row>
    <row r="73" spans="1:13" s="7" customFormat="1" x14ac:dyDescent="0.25">
      <c r="A73" s="45"/>
      <c r="B73" s="49"/>
      <c r="C73" s="51"/>
      <c r="D73" s="51"/>
      <c r="E73" s="51"/>
      <c r="F73" s="51"/>
      <c r="G73" s="51"/>
      <c r="H73" s="51"/>
      <c r="I73" s="51"/>
      <c r="J73" s="51"/>
      <c r="K73" s="51"/>
      <c r="L73" s="51"/>
      <c r="M73" s="50"/>
    </row>
    <row r="74" spans="1:13" s="7" customFormat="1" x14ac:dyDescent="0.25">
      <c r="A74" s="45"/>
      <c r="B74" s="49"/>
      <c r="C74" s="51"/>
      <c r="D74" s="51"/>
      <c r="E74" s="51"/>
      <c r="F74" s="51"/>
      <c r="G74" s="51"/>
      <c r="H74" s="51"/>
      <c r="I74" s="51"/>
      <c r="J74" s="51"/>
      <c r="K74" s="51"/>
      <c r="L74" s="51"/>
      <c r="M74" s="50"/>
    </row>
    <row r="75" spans="1:13" s="7" customFormat="1" x14ac:dyDescent="0.25">
      <c r="A75" s="45"/>
      <c r="B75" s="49"/>
      <c r="C75" s="51"/>
      <c r="D75" s="51"/>
      <c r="E75" s="51"/>
      <c r="F75" s="51"/>
      <c r="G75" s="51"/>
      <c r="H75" s="51"/>
      <c r="I75" s="51"/>
      <c r="J75" s="51"/>
      <c r="K75" s="51"/>
      <c r="L75" s="51"/>
      <c r="M75" s="50"/>
    </row>
    <row r="76" spans="1:13" s="7" customFormat="1" x14ac:dyDescent="0.25">
      <c r="A76" s="45"/>
      <c r="B76" s="49"/>
      <c r="C76" s="51"/>
      <c r="D76" s="51"/>
      <c r="E76" s="51"/>
      <c r="F76" s="51"/>
      <c r="G76" s="51"/>
      <c r="H76" s="51"/>
      <c r="I76" s="51"/>
      <c r="J76" s="51"/>
      <c r="K76" s="51"/>
      <c r="L76" s="51"/>
      <c r="M76" s="50"/>
    </row>
    <row r="77" spans="1:13" s="7" customFormat="1" x14ac:dyDescent="0.25">
      <c r="A77" s="45"/>
      <c r="B77" s="49"/>
      <c r="C77" s="51"/>
      <c r="D77" s="51"/>
      <c r="E77" s="51"/>
      <c r="F77" s="51"/>
      <c r="G77" s="51"/>
      <c r="H77" s="51"/>
      <c r="I77" s="51"/>
      <c r="J77" s="51"/>
      <c r="K77" s="51"/>
      <c r="L77" s="51"/>
      <c r="M77" s="50"/>
    </row>
    <row r="78" spans="1:13" s="7" customFormat="1" x14ac:dyDescent="0.25">
      <c r="A78" s="45"/>
      <c r="B78" s="49"/>
      <c r="C78" s="264" t="s">
        <v>62</v>
      </c>
      <c r="D78" s="264"/>
      <c r="E78" s="264"/>
      <c r="F78" s="264"/>
      <c r="G78" s="264"/>
      <c r="H78" s="264"/>
      <c r="I78" s="264"/>
      <c r="J78" s="264"/>
      <c r="K78" s="264"/>
      <c r="L78" s="264"/>
      <c r="M78" s="50"/>
    </row>
    <row r="79" spans="1:13" s="7" customFormat="1" x14ac:dyDescent="0.25">
      <c r="A79" s="45"/>
      <c r="B79" s="49"/>
      <c r="C79" s="51"/>
      <c r="D79" s="51"/>
      <c r="E79" s="51"/>
      <c r="F79" s="51"/>
      <c r="G79" s="51"/>
      <c r="H79" s="51"/>
      <c r="I79" s="51"/>
      <c r="J79" s="51"/>
      <c r="K79" s="51"/>
      <c r="L79" s="51"/>
      <c r="M79" s="50"/>
    </row>
    <row r="80" spans="1:13" s="7" customFormat="1" x14ac:dyDescent="0.25">
      <c r="A80" s="45"/>
      <c r="B80" s="49"/>
      <c r="C80" s="51"/>
      <c r="D80" s="51"/>
      <c r="E80" s="51" t="s">
        <v>2</v>
      </c>
      <c r="F80" s="51" t="s">
        <v>54</v>
      </c>
      <c r="G80" s="51" t="s">
        <v>1</v>
      </c>
      <c r="H80" s="51"/>
      <c r="I80" s="51"/>
      <c r="J80" s="51"/>
      <c r="K80" s="51"/>
      <c r="L80" s="51"/>
      <c r="M80" s="50"/>
    </row>
    <row r="81" spans="1:13" s="7" customFormat="1" x14ac:dyDescent="0.25">
      <c r="A81" s="45"/>
      <c r="B81" s="49"/>
      <c r="C81" s="51"/>
      <c r="D81" s="51"/>
      <c r="E81" s="51" t="str">
        <f>AUTODIAGNÓSTICO!E28</f>
        <v xml:space="preserve">Generación y análisis de la información para el diálogo en la rendición de cuentas en lenguaje claro </v>
      </c>
      <c r="F81" s="51">
        <v>100</v>
      </c>
      <c r="G81" s="51">
        <f>AUTODIAGNÓSTICO!G28</f>
        <v>1</v>
      </c>
      <c r="H81" s="51"/>
      <c r="I81" s="51"/>
      <c r="J81" s="51"/>
      <c r="K81" s="51"/>
      <c r="L81" s="51"/>
      <c r="M81" s="50"/>
    </row>
    <row r="82" spans="1:13" s="7" customFormat="1" x14ac:dyDescent="0.25">
      <c r="A82" s="45"/>
      <c r="B82" s="49"/>
      <c r="C82" s="51"/>
      <c r="D82" s="51"/>
      <c r="E82" s="51" t="str">
        <f>AUTODIAGNÓSTICO!E35</f>
        <v xml:space="preserve">Publicación de la información 
 a través de los diferentes canales de comunicación </v>
      </c>
      <c r="F82" s="51">
        <v>100</v>
      </c>
      <c r="G82" s="51">
        <f>AUTODIAGNÓSTICO!G35</f>
        <v>1</v>
      </c>
      <c r="H82" s="51"/>
      <c r="I82" s="51"/>
      <c r="J82" s="51"/>
      <c r="K82" s="51"/>
      <c r="L82" s="51"/>
      <c r="M82" s="50"/>
    </row>
    <row r="83" spans="1:13" s="7" customFormat="1" x14ac:dyDescent="0.25">
      <c r="A83" s="45"/>
      <c r="B83" s="49"/>
      <c r="C83" s="51"/>
      <c r="D83" s="51"/>
      <c r="E83" s="51" t="str">
        <f>AUTODIAGNÓSTICO!E38</f>
        <v>Preparar los espacios de diálogo</v>
      </c>
      <c r="F83" s="51">
        <v>100</v>
      </c>
      <c r="G83" s="51">
        <f>AUTODIAGNÓSTICO!G38</f>
        <v>1</v>
      </c>
      <c r="H83" s="51"/>
      <c r="I83" s="51"/>
      <c r="J83" s="51"/>
      <c r="K83" s="51"/>
      <c r="L83" s="51"/>
      <c r="M83" s="50"/>
    </row>
    <row r="84" spans="1:13" s="7" customFormat="1" x14ac:dyDescent="0.25">
      <c r="A84" s="45"/>
      <c r="B84" s="49"/>
      <c r="C84" s="51"/>
      <c r="D84" s="51"/>
      <c r="E84" s="51" t="str">
        <f>AUTODIAGNÓSTICO!E41</f>
        <v>Convocar a los ciudadanos y grupos de interés para participar en los espacios de diálogo para la rendición de cuentas</v>
      </c>
      <c r="F84" s="51">
        <v>100</v>
      </c>
      <c r="G84" s="51">
        <f>AUTODIAGNÓSTICO!G41</f>
        <v>1</v>
      </c>
      <c r="H84" s="51"/>
      <c r="I84" s="51"/>
      <c r="J84" s="51"/>
      <c r="K84" s="51"/>
      <c r="L84" s="51"/>
      <c r="M84" s="50"/>
    </row>
    <row r="85" spans="1:13" s="7" customFormat="1" x14ac:dyDescent="0.25">
      <c r="A85" s="45"/>
      <c r="B85" s="49"/>
      <c r="C85" s="51"/>
      <c r="D85" s="51"/>
      <c r="E85" s="51" t="str">
        <f>AUTODIAGNÓSTICO!E44</f>
        <v>Realizar espacios de diálogo  de rendición de cuentas</v>
      </c>
      <c r="F85" s="51">
        <v>100</v>
      </c>
      <c r="G85" s="55">
        <f>AUTODIAGNÓSTICO!G44</f>
        <v>1</v>
      </c>
      <c r="H85" s="51"/>
      <c r="I85" s="51"/>
      <c r="J85" s="51"/>
      <c r="K85" s="51"/>
      <c r="L85" s="51"/>
      <c r="M85" s="50"/>
    </row>
    <row r="86" spans="1:13" s="7" customFormat="1" x14ac:dyDescent="0.25">
      <c r="A86" s="45"/>
      <c r="B86" s="49"/>
      <c r="C86" s="51"/>
      <c r="D86" s="51"/>
      <c r="E86" s="51"/>
      <c r="F86" s="51"/>
      <c r="G86" s="51"/>
      <c r="H86" s="51"/>
      <c r="I86" s="51"/>
      <c r="J86" s="51"/>
      <c r="K86" s="51"/>
      <c r="L86" s="51"/>
      <c r="M86" s="50"/>
    </row>
    <row r="87" spans="1:13" s="7" customFormat="1" x14ac:dyDescent="0.25">
      <c r="A87" s="45"/>
      <c r="B87" s="49"/>
      <c r="C87" s="51"/>
      <c r="D87" s="51"/>
      <c r="E87" s="51"/>
      <c r="F87" s="51"/>
      <c r="G87" s="51"/>
      <c r="H87" s="51"/>
      <c r="I87" s="51"/>
      <c r="J87" s="51"/>
      <c r="K87" s="51"/>
      <c r="L87" s="51"/>
      <c r="M87" s="50"/>
    </row>
    <row r="88" spans="1:13" s="7" customFormat="1" x14ac:dyDescent="0.25">
      <c r="A88" s="45"/>
      <c r="B88" s="49"/>
      <c r="C88" s="51"/>
      <c r="D88" s="51"/>
      <c r="E88" s="51"/>
      <c r="F88" s="51"/>
      <c r="G88" s="51"/>
      <c r="H88" s="51"/>
      <c r="I88" s="51"/>
      <c r="J88" s="51"/>
      <c r="K88" s="51"/>
      <c r="L88" s="51"/>
      <c r="M88" s="50"/>
    </row>
    <row r="89" spans="1:13" s="7" customFormat="1" x14ac:dyDescent="0.25">
      <c r="A89" s="45"/>
      <c r="B89" s="49"/>
      <c r="C89" s="51"/>
      <c r="D89" s="51"/>
      <c r="E89" s="51"/>
      <c r="F89" s="51"/>
      <c r="G89" s="51"/>
      <c r="H89" s="51"/>
      <c r="I89" s="51"/>
      <c r="J89" s="51"/>
      <c r="K89" s="51"/>
      <c r="L89" s="51"/>
      <c r="M89" s="50"/>
    </row>
    <row r="90" spans="1:13" s="7" customFormat="1" x14ac:dyDescent="0.25">
      <c r="A90" s="45"/>
      <c r="B90" s="49"/>
      <c r="C90" s="51"/>
      <c r="D90" s="51"/>
      <c r="E90" s="51"/>
      <c r="F90" s="51"/>
      <c r="G90" s="51"/>
      <c r="H90" s="51"/>
      <c r="I90" s="51"/>
      <c r="J90" s="51"/>
      <c r="K90" s="51"/>
      <c r="L90" s="51"/>
      <c r="M90" s="50"/>
    </row>
    <row r="91" spans="1:13" s="7" customFormat="1" x14ac:dyDescent="0.25">
      <c r="A91" s="45"/>
      <c r="B91" s="49"/>
      <c r="C91" s="51"/>
      <c r="D91" s="51"/>
      <c r="E91" s="51"/>
      <c r="F91" s="51"/>
      <c r="G91" s="51"/>
      <c r="H91" s="51"/>
      <c r="I91" s="51"/>
      <c r="J91" s="51"/>
      <c r="K91" s="51"/>
      <c r="L91" s="51"/>
      <c r="M91" s="50"/>
    </row>
    <row r="92" spans="1:13" s="7" customFormat="1" x14ac:dyDescent="0.25">
      <c r="A92" s="45"/>
      <c r="B92" s="49"/>
      <c r="C92" s="51"/>
      <c r="D92" s="51"/>
      <c r="E92" s="51"/>
      <c r="F92" s="51"/>
      <c r="G92" s="51"/>
      <c r="H92" s="51"/>
      <c r="I92" s="51"/>
      <c r="J92" s="51"/>
      <c r="K92" s="51"/>
      <c r="L92" s="51"/>
      <c r="M92" s="50"/>
    </row>
    <row r="93" spans="1:13" s="7" customFormat="1" x14ac:dyDescent="0.25">
      <c r="A93" s="45"/>
      <c r="B93" s="49"/>
      <c r="C93" s="51"/>
      <c r="D93" s="51"/>
      <c r="E93" s="51"/>
      <c r="F93" s="51"/>
      <c r="G93" s="51"/>
      <c r="H93" s="51"/>
      <c r="I93" s="51"/>
      <c r="J93" s="51"/>
      <c r="K93" s="51"/>
      <c r="L93" s="51"/>
      <c r="M93" s="50"/>
    </row>
    <row r="94" spans="1:13" s="7" customFormat="1" x14ac:dyDescent="0.25">
      <c r="A94" s="45"/>
      <c r="B94" s="49"/>
      <c r="C94" s="51"/>
      <c r="D94" s="51"/>
      <c r="E94" s="51"/>
      <c r="F94" s="51"/>
      <c r="G94" s="51"/>
      <c r="H94" s="51"/>
      <c r="I94" s="51"/>
      <c r="J94" s="51"/>
      <c r="K94" s="51"/>
      <c r="L94" s="51"/>
      <c r="M94" s="50"/>
    </row>
    <row r="95" spans="1:13" s="7" customFormat="1" x14ac:dyDescent="0.25">
      <c r="A95" s="45"/>
      <c r="B95" s="49"/>
      <c r="C95" s="51"/>
      <c r="D95" s="51"/>
      <c r="E95" s="51"/>
      <c r="F95" s="51"/>
      <c r="G95" s="51"/>
      <c r="H95" s="51"/>
      <c r="I95" s="51"/>
      <c r="J95" s="51"/>
      <c r="K95" s="51"/>
      <c r="L95" s="51"/>
      <c r="M95" s="50"/>
    </row>
    <row r="96" spans="1:13" s="7" customFormat="1" x14ac:dyDescent="0.25">
      <c r="A96" s="45"/>
      <c r="B96" s="49"/>
      <c r="C96" s="51"/>
      <c r="D96" s="51"/>
      <c r="E96" s="51"/>
      <c r="F96" s="51"/>
      <c r="G96" s="51"/>
      <c r="H96" s="51"/>
      <c r="I96" s="51"/>
      <c r="J96" s="51"/>
      <c r="K96" s="51"/>
      <c r="L96" s="51"/>
      <c r="M96" s="50"/>
    </row>
    <row r="97" spans="1:13" s="7" customFormat="1" x14ac:dyDescent="0.25">
      <c r="A97" s="45"/>
      <c r="B97" s="49"/>
      <c r="C97" s="51"/>
      <c r="D97" s="51"/>
      <c r="E97" s="51"/>
      <c r="F97" s="51"/>
      <c r="G97" s="51"/>
      <c r="H97" s="51"/>
      <c r="I97" s="51"/>
      <c r="J97" s="51"/>
      <c r="K97" s="51"/>
      <c r="L97" s="51"/>
      <c r="M97" s="50"/>
    </row>
    <row r="98" spans="1:13" s="7" customFormat="1" x14ac:dyDescent="0.25">
      <c r="A98" s="45"/>
      <c r="B98" s="49"/>
      <c r="C98" s="51"/>
      <c r="D98" s="51"/>
      <c r="E98" s="51"/>
      <c r="F98" s="51"/>
      <c r="G98" s="51"/>
      <c r="H98" s="51"/>
      <c r="I98" s="51"/>
      <c r="J98" s="51"/>
      <c r="K98" s="51"/>
      <c r="L98" s="51"/>
      <c r="M98" s="50"/>
    </row>
    <row r="99" spans="1:13" s="7" customFormat="1" x14ac:dyDescent="0.25">
      <c r="A99" s="45"/>
      <c r="B99" s="49"/>
      <c r="C99" s="51"/>
      <c r="D99" s="51"/>
      <c r="E99" s="51"/>
      <c r="F99" s="51"/>
      <c r="G99" s="51"/>
      <c r="H99" s="51"/>
      <c r="I99" s="51"/>
      <c r="J99" s="51"/>
      <c r="K99" s="51"/>
      <c r="L99" s="51"/>
      <c r="M99" s="50"/>
    </row>
    <row r="100" spans="1:13" s="7" customFormat="1" x14ac:dyDescent="0.25">
      <c r="A100" s="45"/>
      <c r="B100" s="49"/>
      <c r="C100" s="51"/>
      <c r="D100" s="51"/>
      <c r="E100" s="51"/>
      <c r="F100" s="51"/>
      <c r="G100" s="51"/>
      <c r="H100" s="51"/>
      <c r="I100" s="51"/>
      <c r="J100" s="51"/>
      <c r="K100" s="51"/>
      <c r="L100" s="51"/>
      <c r="M100" s="50"/>
    </row>
    <row r="101" spans="1:13" s="7" customFormat="1" x14ac:dyDescent="0.25">
      <c r="A101" s="45"/>
      <c r="B101" s="49"/>
      <c r="C101" s="51"/>
      <c r="D101" s="51"/>
      <c r="E101" s="51"/>
      <c r="F101" s="51"/>
      <c r="G101" s="51"/>
      <c r="H101" s="51"/>
      <c r="I101" s="51"/>
      <c r="J101" s="51"/>
      <c r="K101" s="51"/>
      <c r="L101" s="51"/>
      <c r="M101" s="50"/>
    </row>
    <row r="102" spans="1:13" s="7" customFormat="1" x14ac:dyDescent="0.25">
      <c r="A102" s="45"/>
      <c r="B102" s="49"/>
      <c r="C102" s="264" t="s">
        <v>63</v>
      </c>
      <c r="D102" s="264"/>
      <c r="E102" s="264"/>
      <c r="F102" s="264"/>
      <c r="G102" s="264"/>
      <c r="H102" s="264"/>
      <c r="I102" s="264"/>
      <c r="J102" s="264"/>
      <c r="K102" s="264"/>
      <c r="L102" s="264"/>
      <c r="M102" s="50"/>
    </row>
    <row r="103" spans="1:13" s="7" customFormat="1" x14ac:dyDescent="0.25">
      <c r="A103" s="45"/>
      <c r="B103" s="49"/>
      <c r="C103" s="51"/>
      <c r="D103" s="51"/>
      <c r="E103" s="51"/>
      <c r="F103" s="51"/>
      <c r="G103" s="51"/>
      <c r="H103" s="51"/>
      <c r="I103" s="51"/>
      <c r="J103" s="51"/>
      <c r="K103" s="51"/>
      <c r="L103" s="51"/>
      <c r="M103" s="50"/>
    </row>
    <row r="104" spans="1:13" s="7" customFormat="1" x14ac:dyDescent="0.25">
      <c r="A104" s="45"/>
      <c r="B104" s="49"/>
      <c r="C104" s="51"/>
      <c r="D104" s="51" t="s">
        <v>2</v>
      </c>
      <c r="E104" s="51" t="s">
        <v>66</v>
      </c>
      <c r="F104" s="51" t="s">
        <v>1</v>
      </c>
      <c r="G104" s="51"/>
      <c r="H104" s="51"/>
      <c r="I104" s="51"/>
      <c r="J104" s="51"/>
      <c r="K104" s="51"/>
      <c r="L104" s="51"/>
      <c r="M104" s="50"/>
    </row>
    <row r="105" spans="1:13" s="7" customFormat="1" x14ac:dyDescent="0.25">
      <c r="A105" s="45"/>
      <c r="B105" s="49"/>
      <c r="C105" s="51"/>
      <c r="D105" s="51" t="str">
        <f>AUTODIAGNÓSTICO!E56</f>
        <v>Cuantificar el impacto de las acciones de rendición de cuentas para divulgarlos a la ciudadanía</v>
      </c>
      <c r="E105" s="51">
        <v>100</v>
      </c>
      <c r="F105" s="51">
        <f>AUTODIAGNÓSTICO!G56</f>
        <v>1</v>
      </c>
      <c r="G105" s="51"/>
      <c r="H105" s="51"/>
      <c r="I105" s="51"/>
      <c r="J105" s="51"/>
      <c r="K105" s="51"/>
      <c r="L105" s="51"/>
      <c r="M105" s="50"/>
    </row>
    <row r="106" spans="1:13" s="7" customFormat="1" x14ac:dyDescent="0.25">
      <c r="A106" s="45"/>
      <c r="B106" s="49"/>
      <c r="C106" s="51"/>
      <c r="D106" s="51"/>
      <c r="E106" s="51"/>
      <c r="F106" s="51"/>
      <c r="G106" s="51"/>
      <c r="H106" s="51"/>
      <c r="I106" s="51"/>
      <c r="J106" s="51"/>
      <c r="K106" s="51"/>
      <c r="L106" s="51"/>
      <c r="M106" s="50"/>
    </row>
    <row r="107" spans="1:13" s="7" customFormat="1" x14ac:dyDescent="0.25">
      <c r="A107" s="45"/>
      <c r="B107" s="49"/>
      <c r="C107" s="51"/>
      <c r="D107" s="51"/>
      <c r="E107" s="51"/>
      <c r="F107" s="51"/>
      <c r="G107" s="51"/>
      <c r="H107" s="51"/>
      <c r="I107" s="51"/>
      <c r="J107" s="51"/>
      <c r="K107" s="51"/>
      <c r="L107" s="51"/>
      <c r="M107" s="50"/>
    </row>
    <row r="108" spans="1:13" s="7" customFormat="1" x14ac:dyDescent="0.25">
      <c r="A108" s="45"/>
      <c r="B108" s="49"/>
      <c r="C108" s="51"/>
      <c r="D108" s="51"/>
      <c r="E108" s="51"/>
      <c r="F108" s="51"/>
      <c r="G108" s="51"/>
      <c r="H108" s="51"/>
      <c r="I108" s="51"/>
      <c r="J108" s="51"/>
      <c r="K108" s="51"/>
      <c r="L108" s="51"/>
      <c r="M108" s="50"/>
    </row>
    <row r="109" spans="1:13" s="7" customFormat="1" x14ac:dyDescent="0.25">
      <c r="A109" s="45"/>
      <c r="B109" s="49"/>
      <c r="C109" s="51"/>
      <c r="D109" s="51"/>
      <c r="E109" s="51"/>
      <c r="F109" s="51"/>
      <c r="G109" s="51"/>
      <c r="H109" s="51"/>
      <c r="I109" s="51"/>
      <c r="J109" s="51"/>
      <c r="K109" s="51"/>
      <c r="L109" s="51"/>
      <c r="M109" s="50"/>
    </row>
    <row r="110" spans="1:13" s="7" customFormat="1" x14ac:dyDescent="0.25">
      <c r="A110" s="45"/>
      <c r="B110" s="49"/>
      <c r="C110" s="51"/>
      <c r="D110" s="51"/>
      <c r="E110" s="51"/>
      <c r="F110" s="51"/>
      <c r="G110" s="51"/>
      <c r="H110" s="51"/>
      <c r="I110" s="51"/>
      <c r="J110" s="51"/>
      <c r="K110" s="51"/>
      <c r="L110" s="51"/>
      <c r="M110" s="50"/>
    </row>
    <row r="111" spans="1:13" s="7" customFormat="1" x14ac:dyDescent="0.25">
      <c r="A111" s="45"/>
      <c r="B111" s="49"/>
      <c r="C111" s="51"/>
      <c r="D111" s="51"/>
      <c r="E111" s="51"/>
      <c r="F111" s="51"/>
      <c r="G111" s="51"/>
      <c r="H111" s="51"/>
      <c r="I111" s="51"/>
      <c r="J111" s="51"/>
      <c r="K111" s="51"/>
      <c r="L111" s="51"/>
      <c r="M111" s="50"/>
    </row>
    <row r="112" spans="1:13" s="7" customFormat="1" x14ac:dyDescent="0.25">
      <c r="A112" s="45"/>
      <c r="B112" s="49"/>
      <c r="C112" s="51"/>
      <c r="D112" s="51"/>
      <c r="E112" s="51"/>
      <c r="F112" s="51"/>
      <c r="G112" s="51"/>
      <c r="H112" s="51"/>
      <c r="I112" s="51"/>
      <c r="J112" s="51"/>
      <c r="K112" s="51"/>
      <c r="L112" s="51"/>
      <c r="M112" s="50"/>
    </row>
    <row r="113" spans="1:13" s="7" customFormat="1" x14ac:dyDescent="0.25">
      <c r="A113" s="45"/>
      <c r="B113" s="49"/>
      <c r="C113" s="51"/>
      <c r="D113" s="51"/>
      <c r="E113" s="51"/>
      <c r="F113" s="51"/>
      <c r="G113" s="51"/>
      <c r="H113" s="51"/>
      <c r="I113" s="51"/>
      <c r="J113" s="51"/>
      <c r="K113" s="51"/>
      <c r="L113" s="51"/>
      <c r="M113" s="50"/>
    </row>
    <row r="114" spans="1:13" s="7" customFormat="1" x14ac:dyDescent="0.25">
      <c r="A114" s="45"/>
      <c r="B114" s="49"/>
      <c r="C114" s="51"/>
      <c r="D114" s="51"/>
      <c r="E114" s="51"/>
      <c r="F114" s="51"/>
      <c r="G114" s="51"/>
      <c r="H114" s="51"/>
      <c r="I114" s="51"/>
      <c r="J114" s="51"/>
      <c r="K114" s="51"/>
      <c r="L114" s="51"/>
      <c r="M114" s="50"/>
    </row>
    <row r="115" spans="1:13" s="7" customFormat="1" x14ac:dyDescent="0.25">
      <c r="A115" s="45"/>
      <c r="B115" s="49"/>
      <c r="C115" s="51"/>
      <c r="D115" s="51"/>
      <c r="E115" s="51"/>
      <c r="F115" s="51"/>
      <c r="G115" s="51"/>
      <c r="H115" s="51"/>
      <c r="I115" s="51"/>
      <c r="J115" s="51"/>
      <c r="K115" s="51"/>
      <c r="L115" s="51"/>
      <c r="M115" s="50"/>
    </row>
    <row r="116" spans="1:13" s="7" customFormat="1" x14ac:dyDescent="0.25">
      <c r="A116" s="45"/>
      <c r="B116" s="49"/>
      <c r="C116" s="51"/>
      <c r="D116" s="51"/>
      <c r="E116" s="51"/>
      <c r="F116" s="51"/>
      <c r="G116" s="51"/>
      <c r="H116" s="51"/>
      <c r="I116" s="51"/>
      <c r="J116" s="51"/>
      <c r="K116" s="51"/>
      <c r="L116" s="51"/>
      <c r="M116" s="50"/>
    </row>
    <row r="117" spans="1:13" s="7" customFormat="1" x14ac:dyDescent="0.25">
      <c r="A117" s="45"/>
      <c r="B117" s="49"/>
      <c r="C117" s="51"/>
      <c r="D117" s="51"/>
      <c r="E117" s="51"/>
      <c r="F117" s="51"/>
      <c r="G117" s="51"/>
      <c r="H117" s="51"/>
      <c r="I117" s="51"/>
      <c r="J117" s="51"/>
      <c r="K117" s="51"/>
      <c r="L117" s="51"/>
      <c r="M117" s="50"/>
    </row>
    <row r="118" spans="1:13" s="7" customFormat="1" x14ac:dyDescent="0.25">
      <c r="A118" s="45"/>
      <c r="B118" s="49"/>
      <c r="C118" s="51"/>
      <c r="D118" s="51"/>
      <c r="E118" s="51"/>
      <c r="F118" s="51"/>
      <c r="G118" s="51"/>
      <c r="H118" s="51"/>
      <c r="I118" s="51"/>
      <c r="J118" s="51"/>
      <c r="K118" s="51"/>
      <c r="L118" s="51"/>
      <c r="M118" s="50"/>
    </row>
    <row r="119" spans="1:13" s="7" customFormat="1" x14ac:dyDescent="0.25">
      <c r="A119" s="45"/>
      <c r="B119" s="49"/>
      <c r="C119" s="51"/>
      <c r="D119" s="51"/>
      <c r="E119" s="51"/>
      <c r="F119" s="51"/>
      <c r="G119" s="51"/>
      <c r="H119" s="51"/>
      <c r="I119" s="51"/>
      <c r="J119" s="51"/>
      <c r="K119" s="51"/>
      <c r="L119" s="51"/>
      <c r="M119" s="50"/>
    </row>
    <row r="120" spans="1:13" s="7" customFormat="1" x14ac:dyDescent="0.25">
      <c r="A120" s="45"/>
      <c r="B120" s="49"/>
      <c r="C120" s="51"/>
      <c r="D120" s="51"/>
      <c r="E120" s="51"/>
      <c r="F120" s="51"/>
      <c r="G120" s="51"/>
      <c r="H120" s="51"/>
      <c r="I120" s="51"/>
      <c r="J120" s="51"/>
      <c r="K120" s="51"/>
      <c r="L120" s="51"/>
      <c r="M120" s="50"/>
    </row>
    <row r="121" spans="1:13" s="7" customFormat="1" x14ac:dyDescent="0.25">
      <c r="A121" s="45"/>
      <c r="B121" s="49"/>
      <c r="C121" s="51"/>
      <c r="D121" s="51"/>
      <c r="E121" s="51"/>
      <c r="F121" s="51"/>
      <c r="G121" s="51"/>
      <c r="H121" s="51"/>
      <c r="I121" s="51"/>
      <c r="J121" s="51"/>
      <c r="K121" s="51"/>
      <c r="L121" s="51"/>
      <c r="M121" s="50"/>
    </row>
    <row r="122" spans="1:13" s="7" customFormat="1" x14ac:dyDescent="0.25">
      <c r="A122" s="45"/>
      <c r="B122" s="49"/>
      <c r="C122" s="51"/>
      <c r="D122" s="51"/>
      <c r="E122" s="51"/>
      <c r="F122" s="51"/>
      <c r="G122" s="51"/>
      <c r="H122" s="51"/>
      <c r="I122" s="51"/>
      <c r="J122" s="51"/>
      <c r="K122" s="51"/>
      <c r="L122" s="51"/>
      <c r="M122" s="50"/>
    </row>
    <row r="123" spans="1:13" s="7" customFormat="1" x14ac:dyDescent="0.25">
      <c r="A123" s="45"/>
      <c r="B123" s="49"/>
      <c r="C123" s="51"/>
      <c r="D123" s="51"/>
      <c r="E123" s="51"/>
      <c r="F123" s="51"/>
      <c r="G123" s="51"/>
      <c r="H123" s="51"/>
      <c r="I123" s="51"/>
      <c r="J123" s="51"/>
      <c r="K123" s="51"/>
      <c r="L123" s="51"/>
      <c r="M123" s="50"/>
    </row>
    <row r="124" spans="1:13" s="7" customFormat="1" x14ac:dyDescent="0.25">
      <c r="A124" s="45"/>
      <c r="B124" s="49"/>
      <c r="C124" s="51"/>
      <c r="D124" s="51"/>
      <c r="E124" s="51"/>
      <c r="F124" s="51"/>
      <c r="G124" s="51"/>
      <c r="H124" s="51"/>
      <c r="I124" s="51"/>
      <c r="J124" s="51"/>
      <c r="K124" s="51"/>
      <c r="L124" s="51"/>
      <c r="M124" s="50"/>
    </row>
    <row r="125" spans="1:13" s="7" customFormat="1" x14ac:dyDescent="0.25">
      <c r="A125" s="45"/>
      <c r="B125" s="49"/>
      <c r="C125" s="51"/>
      <c r="D125" s="51"/>
      <c r="E125" s="51"/>
      <c r="F125" s="51"/>
      <c r="G125" s="51"/>
      <c r="H125" s="51"/>
      <c r="I125" s="51"/>
      <c r="J125" s="51"/>
      <c r="K125" s="51"/>
      <c r="L125" s="51"/>
      <c r="M125" s="50"/>
    </row>
    <row r="126" spans="1:13" s="7" customFormat="1" x14ac:dyDescent="0.25">
      <c r="A126" s="45"/>
      <c r="B126" s="49"/>
      <c r="C126" s="51"/>
      <c r="D126" s="51"/>
      <c r="E126" s="51"/>
      <c r="F126" s="51"/>
      <c r="G126" s="51"/>
      <c r="H126" s="51"/>
      <c r="I126" s="51"/>
      <c r="J126" s="51"/>
      <c r="K126" s="51"/>
      <c r="L126" s="51"/>
      <c r="M126" s="50"/>
    </row>
    <row r="127" spans="1:13" s="7" customFormat="1" x14ac:dyDescent="0.25">
      <c r="A127" s="45"/>
      <c r="B127" s="49"/>
      <c r="C127" s="51"/>
      <c r="D127" s="51"/>
      <c r="E127" s="51"/>
      <c r="F127" s="51"/>
      <c r="G127" s="51"/>
      <c r="H127" s="51"/>
      <c r="I127" s="51"/>
      <c r="J127" s="51"/>
      <c r="K127" s="51"/>
      <c r="L127" s="51"/>
      <c r="M127" s="50"/>
    </row>
    <row r="128" spans="1:13" s="7" customFormat="1" x14ac:dyDescent="0.25">
      <c r="A128" s="45"/>
      <c r="B128" s="49"/>
      <c r="C128" s="264" t="s">
        <v>64</v>
      </c>
      <c r="D128" s="264"/>
      <c r="E128" s="264"/>
      <c r="F128" s="264"/>
      <c r="G128" s="264"/>
      <c r="H128" s="264"/>
      <c r="I128" s="264"/>
      <c r="J128" s="264"/>
      <c r="K128" s="264"/>
      <c r="L128" s="264"/>
      <c r="M128" s="50"/>
    </row>
    <row r="129" spans="1:13" s="7" customFormat="1" x14ac:dyDescent="0.25">
      <c r="A129" s="45"/>
      <c r="B129" s="49"/>
      <c r="C129" s="51"/>
      <c r="D129" s="51"/>
      <c r="E129" s="51"/>
      <c r="F129" s="51"/>
      <c r="G129" s="51"/>
      <c r="H129" s="51"/>
      <c r="I129" s="51"/>
      <c r="J129" s="51"/>
      <c r="K129" s="51"/>
      <c r="L129" s="51"/>
      <c r="M129" s="50"/>
    </row>
    <row r="130" spans="1:13" s="7" customFormat="1" x14ac:dyDescent="0.25">
      <c r="A130" s="45"/>
      <c r="B130" s="49"/>
      <c r="C130" s="51"/>
      <c r="D130" s="51"/>
      <c r="E130" s="51"/>
      <c r="F130" s="51"/>
      <c r="G130" s="51"/>
      <c r="H130" s="51"/>
      <c r="I130" s="51"/>
      <c r="J130" s="51"/>
      <c r="K130" s="51"/>
      <c r="L130" s="51"/>
      <c r="M130" s="50"/>
    </row>
    <row r="131" spans="1:13" s="7" customFormat="1" x14ac:dyDescent="0.25">
      <c r="A131" s="45"/>
      <c r="B131" s="49"/>
      <c r="C131" s="51"/>
      <c r="D131" s="51" t="s">
        <v>2</v>
      </c>
      <c r="E131" s="51" t="s">
        <v>66</v>
      </c>
      <c r="F131" s="51" t="s">
        <v>1</v>
      </c>
      <c r="G131" s="51"/>
      <c r="H131" s="51"/>
      <c r="I131" s="51"/>
      <c r="J131" s="51"/>
      <c r="K131" s="51"/>
      <c r="L131" s="51"/>
      <c r="M131" s="50"/>
    </row>
    <row r="132" spans="1:13" s="7" customFormat="1" x14ac:dyDescent="0.25">
      <c r="A132" s="45"/>
      <c r="B132" s="49"/>
      <c r="C132" s="51"/>
      <c r="D132" s="51" t="str">
        <f>AUTODIAGNÓSTICO!E65</f>
        <v>Establecer acciones de mejora del proceso de rendición de cuenta</v>
      </c>
      <c r="E132" s="51">
        <v>100</v>
      </c>
      <c r="F132" s="51">
        <f>AUTODIAGNÓSTICO!G65</f>
        <v>1</v>
      </c>
      <c r="G132" s="51"/>
      <c r="H132" s="51"/>
      <c r="I132" s="51"/>
      <c r="J132" s="51"/>
      <c r="K132" s="51"/>
      <c r="L132" s="51"/>
      <c r="M132" s="50"/>
    </row>
    <row r="133" spans="1:13" s="7" customFormat="1" x14ac:dyDescent="0.25">
      <c r="A133" s="45"/>
      <c r="B133" s="49"/>
      <c r="C133" s="51"/>
      <c r="D133" s="51"/>
      <c r="E133" s="51"/>
      <c r="F133" s="51"/>
      <c r="G133" s="51"/>
      <c r="H133" s="51"/>
      <c r="I133" s="51"/>
      <c r="J133" s="51"/>
      <c r="K133" s="51"/>
      <c r="L133" s="51"/>
      <c r="M133" s="50"/>
    </row>
    <row r="134" spans="1:13" s="7" customFormat="1" x14ac:dyDescent="0.25">
      <c r="A134" s="45"/>
      <c r="B134" s="49"/>
      <c r="C134" s="51"/>
      <c r="D134" s="51"/>
      <c r="E134" s="51"/>
      <c r="F134" s="51"/>
      <c r="G134" s="51"/>
      <c r="H134" s="51"/>
      <c r="I134" s="51"/>
      <c r="J134" s="51"/>
      <c r="K134" s="51"/>
      <c r="L134" s="51"/>
      <c r="M134" s="50"/>
    </row>
    <row r="135" spans="1:13" s="7" customFormat="1" x14ac:dyDescent="0.25">
      <c r="A135" s="45"/>
      <c r="B135" s="49"/>
      <c r="C135" s="51"/>
      <c r="D135" s="51"/>
      <c r="E135" s="51"/>
      <c r="F135" s="51"/>
      <c r="G135" s="51"/>
      <c r="H135" s="51"/>
      <c r="I135" s="51"/>
      <c r="J135" s="51"/>
      <c r="K135" s="51"/>
      <c r="L135" s="51"/>
      <c r="M135" s="50"/>
    </row>
    <row r="136" spans="1:13" s="7" customFormat="1" x14ac:dyDescent="0.25">
      <c r="A136" s="45"/>
      <c r="B136" s="49"/>
      <c r="C136" s="51"/>
      <c r="D136" s="51"/>
      <c r="E136" s="51"/>
      <c r="F136" s="51"/>
      <c r="G136" s="51"/>
      <c r="H136" s="51"/>
      <c r="I136" s="51"/>
      <c r="J136" s="51"/>
      <c r="K136" s="51"/>
      <c r="L136" s="51"/>
      <c r="M136" s="50"/>
    </row>
    <row r="137" spans="1:13" s="7" customFormat="1" x14ac:dyDescent="0.25">
      <c r="A137" s="45"/>
      <c r="B137" s="49"/>
      <c r="C137" s="51"/>
      <c r="D137" s="51"/>
      <c r="E137" s="51"/>
      <c r="F137" s="51"/>
      <c r="G137" s="51"/>
      <c r="H137" s="51"/>
      <c r="I137" s="51"/>
      <c r="J137" s="51"/>
      <c r="K137" s="51"/>
      <c r="L137" s="51"/>
      <c r="M137" s="50"/>
    </row>
    <row r="138" spans="1:13" s="7" customFormat="1" x14ac:dyDescent="0.25">
      <c r="A138" s="45"/>
      <c r="B138" s="49"/>
      <c r="C138" s="51"/>
      <c r="D138" s="51"/>
      <c r="E138" s="51"/>
      <c r="F138" s="51"/>
      <c r="G138" s="51"/>
      <c r="H138" s="51"/>
      <c r="I138" s="51"/>
      <c r="J138" s="51"/>
      <c r="K138" s="51"/>
      <c r="L138" s="51"/>
      <c r="M138" s="50"/>
    </row>
    <row r="139" spans="1:13" s="7" customFormat="1" x14ac:dyDescent="0.25">
      <c r="A139" s="45"/>
      <c r="B139" s="49"/>
      <c r="C139" s="51"/>
      <c r="D139" s="51"/>
      <c r="E139" s="51"/>
      <c r="F139" s="51"/>
      <c r="G139" s="51"/>
      <c r="H139" s="51"/>
      <c r="I139" s="51"/>
      <c r="J139" s="51"/>
      <c r="K139" s="51"/>
      <c r="L139" s="51"/>
      <c r="M139" s="50"/>
    </row>
    <row r="140" spans="1:13" s="7" customFormat="1" x14ac:dyDescent="0.25">
      <c r="A140" s="45"/>
      <c r="B140" s="49"/>
      <c r="C140" s="51"/>
      <c r="D140" s="51"/>
      <c r="E140" s="51"/>
      <c r="F140" s="51"/>
      <c r="G140" s="51"/>
      <c r="H140" s="51"/>
      <c r="I140" s="51"/>
      <c r="J140" s="51"/>
      <c r="K140" s="51"/>
      <c r="L140" s="51"/>
      <c r="M140" s="50"/>
    </row>
    <row r="141" spans="1:13" s="7" customFormat="1" x14ac:dyDescent="0.25">
      <c r="A141" s="45"/>
      <c r="B141" s="49"/>
      <c r="C141" s="51"/>
      <c r="D141" s="51"/>
      <c r="E141" s="51"/>
      <c r="F141" s="51"/>
      <c r="G141" s="51"/>
      <c r="H141" s="51"/>
      <c r="I141" s="51"/>
      <c r="J141" s="51"/>
      <c r="K141" s="51"/>
      <c r="L141" s="51"/>
      <c r="M141" s="50"/>
    </row>
    <row r="142" spans="1:13" s="7" customFormat="1" x14ac:dyDescent="0.25">
      <c r="A142" s="45"/>
      <c r="B142" s="49"/>
      <c r="C142" s="51"/>
      <c r="D142" s="51"/>
      <c r="E142" s="51"/>
      <c r="F142" s="51"/>
      <c r="G142" s="51"/>
      <c r="H142" s="51"/>
      <c r="I142" s="51"/>
      <c r="J142" s="51"/>
      <c r="K142" s="51"/>
      <c r="L142" s="51"/>
      <c r="M142" s="50"/>
    </row>
    <row r="143" spans="1:13" s="7" customFormat="1" x14ac:dyDescent="0.25">
      <c r="A143" s="45"/>
      <c r="B143" s="49"/>
      <c r="C143" s="51"/>
      <c r="D143" s="51"/>
      <c r="E143" s="51"/>
      <c r="F143" s="51"/>
      <c r="G143" s="51"/>
      <c r="H143" s="51"/>
      <c r="I143" s="51"/>
      <c r="J143" s="51"/>
      <c r="K143" s="51"/>
      <c r="L143" s="51"/>
      <c r="M143" s="50"/>
    </row>
    <row r="144" spans="1:13" s="7" customFormat="1" x14ac:dyDescent="0.25">
      <c r="A144" s="45"/>
      <c r="B144" s="49"/>
      <c r="C144" s="51"/>
      <c r="D144" s="51"/>
      <c r="E144" s="51"/>
      <c r="F144" s="51"/>
      <c r="G144" s="51"/>
      <c r="H144" s="51"/>
      <c r="I144" s="51"/>
      <c r="J144" s="51"/>
      <c r="K144" s="51"/>
      <c r="L144" s="51"/>
      <c r="M144" s="50"/>
    </row>
    <row r="145" spans="1:13" s="7" customFormat="1" x14ac:dyDescent="0.25">
      <c r="A145" s="45"/>
      <c r="B145" s="49"/>
      <c r="C145" s="51"/>
      <c r="D145" s="51"/>
      <c r="E145" s="51"/>
      <c r="F145" s="51"/>
      <c r="G145" s="51"/>
      <c r="H145" s="51"/>
      <c r="I145" s="51"/>
      <c r="J145" s="51"/>
      <c r="K145" s="51"/>
      <c r="L145" s="51"/>
      <c r="M145" s="50"/>
    </row>
    <row r="146" spans="1:13" s="7" customFormat="1" x14ac:dyDescent="0.25">
      <c r="A146" s="45"/>
      <c r="B146" s="49"/>
      <c r="C146" s="51"/>
      <c r="D146" s="51"/>
      <c r="E146" s="51"/>
      <c r="F146" s="51"/>
      <c r="G146" s="51"/>
      <c r="H146" s="51"/>
      <c r="I146" s="51"/>
      <c r="J146" s="51"/>
      <c r="K146" s="51"/>
      <c r="L146" s="51"/>
      <c r="M146" s="50"/>
    </row>
    <row r="147" spans="1:13" s="7" customFormat="1" x14ac:dyDescent="0.25">
      <c r="A147" s="45"/>
      <c r="B147" s="49"/>
      <c r="C147" s="51"/>
      <c r="D147" s="51"/>
      <c r="E147" s="51"/>
      <c r="F147" s="51"/>
      <c r="G147" s="51"/>
      <c r="H147" s="51"/>
      <c r="I147" s="51"/>
      <c r="J147" s="51"/>
      <c r="K147" s="51"/>
      <c r="L147" s="51"/>
      <c r="M147" s="50"/>
    </row>
    <row r="148" spans="1:13" s="7" customFormat="1" x14ac:dyDescent="0.25">
      <c r="A148" s="45"/>
      <c r="B148" s="49"/>
      <c r="C148" s="51"/>
      <c r="D148" s="51"/>
      <c r="E148" s="51"/>
      <c r="F148" s="51"/>
      <c r="G148" s="51"/>
      <c r="H148" s="51"/>
      <c r="I148" s="51"/>
      <c r="J148" s="51"/>
      <c r="K148" s="51"/>
      <c r="L148" s="51"/>
      <c r="M148" s="50"/>
    </row>
    <row r="149" spans="1:13" s="7" customFormat="1" x14ac:dyDescent="0.25">
      <c r="A149" s="45"/>
      <c r="B149" s="49"/>
      <c r="C149" s="51"/>
      <c r="D149" s="51"/>
      <c r="E149" s="51"/>
      <c r="F149" s="51"/>
      <c r="G149" s="51"/>
      <c r="H149" s="51"/>
      <c r="I149" s="51"/>
      <c r="J149" s="51"/>
      <c r="K149" s="51"/>
      <c r="L149" s="51"/>
      <c r="M149" s="50"/>
    </row>
    <row r="150" spans="1:13" s="7" customFormat="1" x14ac:dyDescent="0.25">
      <c r="A150" s="45"/>
      <c r="B150" s="49"/>
      <c r="C150" s="51"/>
      <c r="D150" s="51"/>
      <c r="E150" s="51"/>
      <c r="F150" s="51"/>
      <c r="G150" s="51"/>
      <c r="H150" s="51"/>
      <c r="I150" s="51"/>
      <c r="J150" s="51"/>
      <c r="K150" s="51"/>
      <c r="L150" s="51"/>
      <c r="M150" s="50"/>
    </row>
    <row r="151" spans="1:13" s="7" customFormat="1" x14ac:dyDescent="0.25">
      <c r="A151" s="45"/>
      <c r="B151" s="49"/>
      <c r="C151" s="51"/>
      <c r="D151" s="51"/>
      <c r="E151" s="51"/>
      <c r="F151" s="51"/>
      <c r="G151" s="51"/>
      <c r="H151" s="51"/>
      <c r="I151" s="51"/>
      <c r="J151" s="51"/>
      <c r="K151" s="51"/>
      <c r="L151" s="51"/>
      <c r="M151" s="50"/>
    </row>
    <row r="152" spans="1:13" s="7" customFormat="1" x14ac:dyDescent="0.25">
      <c r="A152" s="45"/>
      <c r="B152" s="49"/>
      <c r="C152" s="51"/>
      <c r="D152" s="51"/>
      <c r="E152" s="51"/>
      <c r="F152" s="51"/>
      <c r="G152" s="51"/>
      <c r="H152" s="51"/>
      <c r="I152" s="51"/>
      <c r="J152" s="51"/>
      <c r="K152" s="51"/>
      <c r="L152" s="51"/>
      <c r="M152" s="50"/>
    </row>
    <row r="153" spans="1:13" s="7" customFormat="1" x14ac:dyDescent="0.25">
      <c r="A153" s="45"/>
      <c r="B153" s="49"/>
      <c r="C153" s="51"/>
      <c r="D153" s="51"/>
      <c r="E153" s="51"/>
      <c r="F153" s="51"/>
      <c r="G153" s="51"/>
      <c r="H153" s="51"/>
      <c r="I153" s="51"/>
      <c r="J153" s="51"/>
      <c r="K153" s="51"/>
      <c r="L153" s="51"/>
      <c r="M153" s="50"/>
    </row>
    <row r="154" spans="1:13" s="7" customFormat="1" ht="15.75" thickBot="1" x14ac:dyDescent="0.3">
      <c r="A154" s="45"/>
      <c r="B154" s="56"/>
      <c r="C154" s="57"/>
      <c r="D154" s="57"/>
      <c r="E154" s="57"/>
      <c r="F154" s="57"/>
      <c r="G154" s="57"/>
      <c r="H154" s="57"/>
      <c r="I154" s="57"/>
      <c r="J154" s="57"/>
      <c r="K154" s="57"/>
      <c r="L154" s="57"/>
      <c r="M154" s="58"/>
    </row>
    <row r="155" spans="1:13" s="7" customFormat="1" x14ac:dyDescent="0.25">
      <c r="A155" s="45"/>
      <c r="B155" s="45"/>
      <c r="C155" s="45"/>
      <c r="D155" s="45"/>
      <c r="E155" s="45"/>
      <c r="F155" s="45"/>
      <c r="G155" s="45"/>
      <c r="H155" s="45"/>
      <c r="I155" s="45"/>
      <c r="J155" s="45"/>
      <c r="K155" s="45"/>
      <c r="L155" s="45"/>
      <c r="M155" s="45"/>
    </row>
    <row r="156" spans="1:13" s="7" customFormat="1" x14ac:dyDescent="0.25">
      <c r="A156" s="45"/>
      <c r="B156" s="45"/>
      <c r="C156" s="45"/>
      <c r="D156" s="45"/>
      <c r="E156" s="45"/>
      <c r="F156" s="45"/>
      <c r="G156" s="45"/>
      <c r="H156" s="45"/>
      <c r="I156" s="45"/>
      <c r="J156" s="45"/>
      <c r="K156" s="45"/>
      <c r="L156" s="45"/>
      <c r="M156" s="45"/>
    </row>
    <row r="157" spans="1:13" s="7" customFormat="1" x14ac:dyDescent="0.25">
      <c r="A157" s="45"/>
      <c r="B157" s="45"/>
      <c r="C157" s="45"/>
      <c r="D157" s="45"/>
      <c r="E157" s="45"/>
      <c r="F157" s="45"/>
      <c r="G157" s="45"/>
      <c r="H157" s="45"/>
      <c r="I157" s="45"/>
      <c r="J157" s="45"/>
      <c r="K157" s="45"/>
      <c r="L157" s="45"/>
      <c r="M157" s="45"/>
    </row>
    <row r="158" spans="1:13" s="7" customFormat="1" x14ac:dyDescent="0.25">
      <c r="A158" s="45"/>
      <c r="B158" s="45"/>
      <c r="C158" s="45"/>
      <c r="D158" s="45"/>
      <c r="E158" s="45"/>
      <c r="F158" s="45"/>
      <c r="G158" s="45"/>
      <c r="H158" s="45"/>
      <c r="I158" s="45"/>
      <c r="J158" s="45"/>
      <c r="K158" s="45"/>
      <c r="L158" s="45"/>
      <c r="M158" s="45"/>
    </row>
    <row r="159" spans="1:13" s="7" customFormat="1" x14ac:dyDescent="0.25">
      <c r="A159" s="45"/>
      <c r="B159" s="45"/>
      <c r="C159" s="45"/>
      <c r="D159" s="45"/>
      <c r="E159" s="45"/>
      <c r="F159" s="45"/>
      <c r="G159" s="45"/>
      <c r="H159" s="45"/>
      <c r="I159" s="45"/>
      <c r="J159" s="45"/>
      <c r="K159" s="45"/>
      <c r="L159" s="45"/>
      <c r="M159" s="45"/>
    </row>
    <row r="160" spans="1:13" s="7" customFormat="1" x14ac:dyDescent="0.25">
      <c r="A160" s="45"/>
      <c r="B160" s="45"/>
      <c r="C160" s="45"/>
      <c r="D160" s="45"/>
      <c r="E160" s="45"/>
      <c r="F160" s="45"/>
      <c r="G160" s="45"/>
      <c r="H160" s="45"/>
      <c r="I160" s="45"/>
      <c r="J160" s="45"/>
      <c r="K160" s="45"/>
      <c r="L160" s="45"/>
      <c r="M160" s="45"/>
    </row>
    <row r="161" spans="1:13" s="7" customFormat="1" x14ac:dyDescent="0.25">
      <c r="A161" s="45"/>
      <c r="B161" s="45"/>
      <c r="C161" s="45"/>
      <c r="D161" s="45"/>
      <c r="E161" s="45"/>
      <c r="F161" s="45"/>
      <c r="G161" s="45"/>
      <c r="H161" s="45"/>
      <c r="I161" s="45"/>
      <c r="J161" s="45"/>
      <c r="K161" s="45"/>
      <c r="L161" s="45"/>
      <c r="M161" s="45"/>
    </row>
    <row r="162" spans="1:13" s="7" customFormat="1" x14ac:dyDescent="0.25">
      <c r="A162" s="45"/>
      <c r="B162" s="45"/>
      <c r="C162" s="45"/>
      <c r="D162" s="45"/>
      <c r="E162" s="45"/>
      <c r="F162" s="45"/>
      <c r="G162" s="45"/>
      <c r="H162" s="45"/>
      <c r="I162" s="45"/>
      <c r="J162" s="45"/>
      <c r="K162" s="45"/>
      <c r="L162" s="45"/>
      <c r="M162" s="45"/>
    </row>
    <row r="163" spans="1:13" s="7" customFormat="1" x14ac:dyDescent="0.25">
      <c r="A163" s="45"/>
      <c r="B163" s="45"/>
      <c r="C163" s="45"/>
      <c r="D163" s="45"/>
      <c r="E163" s="45"/>
      <c r="F163" s="45"/>
      <c r="G163" s="45"/>
      <c r="H163" s="45"/>
      <c r="I163" s="45"/>
      <c r="J163" s="45"/>
      <c r="K163" s="45"/>
      <c r="L163" s="45"/>
      <c r="M163" s="45"/>
    </row>
    <row r="164" spans="1:13" s="7" customFormat="1" x14ac:dyDescent="0.25">
      <c r="A164" s="45"/>
      <c r="B164" s="45"/>
      <c r="C164" s="45"/>
      <c r="D164" s="45"/>
      <c r="E164" s="45"/>
      <c r="F164" s="45"/>
      <c r="G164" s="45"/>
      <c r="H164" s="45"/>
      <c r="I164" s="45"/>
      <c r="J164" s="45"/>
      <c r="K164" s="45"/>
      <c r="L164" s="45"/>
      <c r="M164" s="45"/>
    </row>
    <row r="165" spans="1:13" s="7" customFormat="1" x14ac:dyDescent="0.25">
      <c r="A165" s="45"/>
      <c r="B165" s="45"/>
      <c r="C165" s="45"/>
      <c r="D165" s="45"/>
      <c r="E165" s="45"/>
      <c r="F165" s="45"/>
      <c r="G165" s="45"/>
      <c r="H165" s="45"/>
      <c r="I165" s="45"/>
      <c r="J165" s="45"/>
      <c r="K165" s="45"/>
      <c r="L165" s="45"/>
      <c r="M165" s="45"/>
    </row>
    <row r="166" spans="1:13" s="7" customFormat="1" x14ac:dyDescent="0.25">
      <c r="A166" s="45"/>
      <c r="B166" s="45"/>
      <c r="C166" s="45"/>
      <c r="D166" s="45"/>
      <c r="E166" s="45"/>
      <c r="F166" s="45"/>
      <c r="G166" s="45"/>
      <c r="H166" s="45"/>
      <c r="I166" s="45"/>
      <c r="J166" s="45"/>
      <c r="K166" s="45"/>
      <c r="L166" s="45"/>
      <c r="M166" s="45"/>
    </row>
    <row r="167" spans="1:13" s="7" customFormat="1" x14ac:dyDescent="0.25">
      <c r="A167" s="45"/>
      <c r="B167" s="45"/>
      <c r="C167" s="45"/>
      <c r="D167" s="45"/>
      <c r="E167" s="45"/>
      <c r="F167" s="45"/>
      <c r="G167" s="45"/>
      <c r="H167" s="45"/>
      <c r="I167" s="45"/>
      <c r="J167" s="45"/>
      <c r="K167" s="45"/>
      <c r="L167" s="45"/>
      <c r="M167" s="45"/>
    </row>
    <row r="168" spans="1:13" s="7" customFormat="1" x14ac:dyDescent="0.25">
      <c r="A168" s="45"/>
      <c r="B168" s="45"/>
      <c r="C168" s="45"/>
      <c r="D168" s="45"/>
      <c r="E168" s="45"/>
      <c r="F168" s="45"/>
      <c r="G168" s="45"/>
      <c r="H168" s="45"/>
      <c r="I168" s="45"/>
      <c r="J168" s="45"/>
      <c r="K168" s="45"/>
      <c r="L168" s="45"/>
      <c r="M168" s="45"/>
    </row>
    <row r="169" spans="1:13" s="7" customFormat="1" x14ac:dyDescent="0.25">
      <c r="A169" s="45"/>
      <c r="B169" s="45"/>
      <c r="C169" s="45"/>
      <c r="D169" s="45"/>
      <c r="E169" s="45"/>
      <c r="F169" s="45"/>
      <c r="G169" s="45"/>
      <c r="H169" s="45"/>
      <c r="I169" s="45"/>
      <c r="J169" s="45"/>
      <c r="K169" s="45"/>
      <c r="L169" s="45"/>
      <c r="M169" s="45"/>
    </row>
    <row r="170" spans="1:13" s="7" customFormat="1" x14ac:dyDescent="0.25">
      <c r="A170" s="45"/>
      <c r="B170" s="45"/>
      <c r="C170" s="45"/>
      <c r="D170" s="45"/>
      <c r="E170" s="45"/>
      <c r="F170" s="45"/>
      <c r="G170" s="45"/>
      <c r="H170" s="45"/>
      <c r="I170" s="45"/>
      <c r="J170" s="45"/>
      <c r="K170" s="45"/>
      <c r="L170" s="45"/>
      <c r="M170" s="45"/>
    </row>
    <row r="171" spans="1:13" s="7" customFormat="1" x14ac:dyDescent="0.25">
      <c r="A171" s="45"/>
      <c r="B171" s="45"/>
      <c r="C171" s="45"/>
      <c r="D171" s="45"/>
      <c r="E171" s="45"/>
      <c r="F171" s="45"/>
      <c r="G171" s="45"/>
      <c r="H171" s="45"/>
      <c r="I171" s="45"/>
      <c r="J171" s="45"/>
      <c r="K171" s="45"/>
      <c r="L171" s="45"/>
      <c r="M171" s="45"/>
    </row>
    <row r="172" spans="1:13" s="7" customFormat="1" x14ac:dyDescent="0.25">
      <c r="A172" s="45"/>
      <c r="B172" s="45"/>
      <c r="C172" s="45"/>
      <c r="D172" s="45"/>
      <c r="E172" s="45"/>
      <c r="F172" s="45"/>
      <c r="G172" s="45"/>
      <c r="H172" s="45"/>
      <c r="I172" s="45"/>
      <c r="J172" s="45"/>
      <c r="K172" s="45"/>
      <c r="L172" s="45"/>
      <c r="M172" s="45"/>
    </row>
    <row r="173" spans="1:13" s="7" customFormat="1" x14ac:dyDescent="0.25">
      <c r="A173" s="45"/>
      <c r="B173" s="45"/>
      <c r="C173" s="45"/>
      <c r="D173" s="45"/>
      <c r="E173" s="45"/>
      <c r="F173" s="45"/>
      <c r="G173" s="45"/>
      <c r="H173" s="45"/>
      <c r="I173" s="45"/>
      <c r="J173" s="45"/>
      <c r="K173" s="45"/>
      <c r="L173" s="45"/>
      <c r="M173" s="45"/>
    </row>
    <row r="174" spans="1:13" s="7" customFormat="1" x14ac:dyDescent="0.25">
      <c r="A174" s="45"/>
      <c r="B174" s="45"/>
      <c r="C174" s="45"/>
      <c r="D174" s="45"/>
      <c r="E174" s="45"/>
      <c r="F174" s="45"/>
      <c r="G174" s="45"/>
      <c r="H174" s="45"/>
      <c r="I174" s="45"/>
      <c r="J174" s="45"/>
      <c r="K174" s="45"/>
      <c r="L174" s="45"/>
      <c r="M174" s="45"/>
    </row>
    <row r="175" spans="1:13" s="7" customFormat="1" x14ac:dyDescent="0.25">
      <c r="A175" s="45"/>
      <c r="B175" s="45"/>
      <c r="C175" s="45"/>
      <c r="D175" s="45"/>
      <c r="E175" s="45"/>
      <c r="F175" s="45"/>
      <c r="G175" s="45"/>
      <c r="H175" s="45"/>
      <c r="I175" s="45"/>
      <c r="J175" s="45"/>
      <c r="K175" s="45"/>
      <c r="L175" s="45"/>
      <c r="M175" s="45"/>
    </row>
    <row r="176" spans="1:13" s="7" customFormat="1" x14ac:dyDescent="0.25">
      <c r="A176" s="45"/>
      <c r="B176" s="45"/>
      <c r="C176" s="45"/>
      <c r="D176" s="45"/>
      <c r="E176" s="45"/>
      <c r="F176" s="45"/>
      <c r="G176" s="45"/>
      <c r="H176" s="45"/>
      <c r="I176" s="45"/>
      <c r="J176" s="45"/>
      <c r="K176" s="45"/>
      <c r="L176" s="45"/>
      <c r="M176" s="45"/>
    </row>
    <row r="177" spans="1:13" s="7" customFormat="1" x14ac:dyDescent="0.25">
      <c r="A177" s="45"/>
      <c r="B177" s="45"/>
      <c r="C177" s="45"/>
      <c r="D177" s="45"/>
      <c r="E177" s="45"/>
      <c r="F177" s="45"/>
      <c r="G177" s="45"/>
      <c r="H177" s="45"/>
      <c r="I177" s="45"/>
      <c r="J177" s="45"/>
      <c r="K177" s="45"/>
      <c r="L177" s="45"/>
      <c r="M177" s="45"/>
    </row>
    <row r="178" spans="1:13" s="7" customFormat="1" x14ac:dyDescent="0.25">
      <c r="A178" s="45"/>
      <c r="B178" s="45"/>
      <c r="C178" s="45"/>
      <c r="D178" s="45"/>
      <c r="E178" s="45"/>
      <c r="F178" s="45"/>
      <c r="G178" s="45"/>
      <c r="H178" s="45"/>
      <c r="I178" s="45"/>
      <c r="J178" s="45"/>
      <c r="K178" s="45"/>
      <c r="L178" s="45"/>
      <c r="M178" s="45"/>
    </row>
    <row r="179" spans="1:13" s="7" customFormat="1" x14ac:dyDescent="0.25">
      <c r="A179" s="45"/>
      <c r="B179" s="45"/>
      <c r="C179" s="45"/>
      <c r="D179" s="45"/>
      <c r="E179" s="45"/>
      <c r="F179" s="45"/>
      <c r="G179" s="45"/>
      <c r="H179" s="45"/>
      <c r="I179" s="45"/>
      <c r="J179" s="45"/>
      <c r="K179" s="45"/>
      <c r="L179" s="45"/>
      <c r="M179" s="45"/>
    </row>
    <row r="180" spans="1:13" s="7" customFormat="1" x14ac:dyDescent="0.25">
      <c r="A180" s="45"/>
      <c r="B180" s="45"/>
      <c r="C180" s="45"/>
      <c r="D180" s="45"/>
      <c r="E180" s="45"/>
      <c r="F180" s="45"/>
      <c r="G180" s="45"/>
      <c r="H180" s="45"/>
      <c r="I180" s="45"/>
      <c r="J180" s="45"/>
      <c r="K180" s="45"/>
      <c r="L180" s="45"/>
      <c r="M180" s="45"/>
    </row>
    <row r="181" spans="1:13" s="7" customFormat="1" x14ac:dyDescent="0.25">
      <c r="A181" s="45"/>
      <c r="B181" s="45"/>
      <c r="C181" s="45"/>
      <c r="D181" s="45"/>
      <c r="E181" s="45"/>
      <c r="F181" s="45"/>
      <c r="G181" s="45"/>
      <c r="H181" s="45"/>
      <c r="I181" s="45"/>
      <c r="J181" s="45"/>
      <c r="K181" s="45"/>
      <c r="L181" s="45"/>
      <c r="M181" s="45"/>
    </row>
    <row r="182" spans="1:13" s="7" customFormat="1" x14ac:dyDescent="0.25">
      <c r="A182" s="45"/>
      <c r="B182" s="45"/>
      <c r="C182" s="45"/>
      <c r="D182" s="45"/>
      <c r="E182" s="45"/>
      <c r="F182" s="45"/>
      <c r="G182" s="45"/>
      <c r="H182" s="45"/>
      <c r="I182" s="45"/>
      <c r="J182" s="45"/>
      <c r="K182" s="45"/>
      <c r="L182" s="45"/>
      <c r="M182" s="45"/>
    </row>
    <row r="183" spans="1:13" s="7" customFormat="1" x14ac:dyDescent="0.25">
      <c r="A183" s="45"/>
      <c r="B183" s="45"/>
      <c r="C183" s="45"/>
      <c r="D183" s="45"/>
      <c r="E183" s="45"/>
      <c r="F183" s="45"/>
      <c r="G183" s="45"/>
      <c r="H183" s="45"/>
      <c r="I183" s="45"/>
      <c r="J183" s="45"/>
      <c r="K183" s="45"/>
      <c r="L183" s="45"/>
      <c r="M183" s="45"/>
    </row>
    <row r="184" spans="1:13" s="7" customFormat="1" x14ac:dyDescent="0.25">
      <c r="A184" s="45"/>
      <c r="B184" s="45"/>
      <c r="C184" s="45"/>
      <c r="D184" s="45"/>
      <c r="E184" s="45"/>
      <c r="F184" s="45"/>
      <c r="G184" s="45"/>
      <c r="H184" s="45"/>
      <c r="I184" s="45"/>
      <c r="J184" s="45"/>
      <c r="K184" s="45"/>
      <c r="L184" s="45"/>
      <c r="M184" s="45"/>
    </row>
    <row r="185" spans="1:13" s="7" customFormat="1" x14ac:dyDescent="0.25">
      <c r="A185" s="45"/>
      <c r="B185" s="45"/>
      <c r="C185" s="45"/>
      <c r="D185" s="45"/>
      <c r="E185" s="45"/>
      <c r="F185" s="45"/>
      <c r="G185" s="45"/>
      <c r="H185" s="45"/>
      <c r="I185" s="45"/>
      <c r="J185" s="45"/>
      <c r="K185" s="45"/>
      <c r="L185" s="45"/>
      <c r="M185" s="45"/>
    </row>
    <row r="186" spans="1:13" s="7" customFormat="1" x14ac:dyDescent="0.25">
      <c r="A186" s="45"/>
      <c r="B186" s="45"/>
      <c r="C186" s="45"/>
      <c r="D186" s="45"/>
      <c r="E186" s="45"/>
      <c r="F186" s="45"/>
      <c r="G186" s="45"/>
      <c r="H186" s="45"/>
      <c r="I186" s="45"/>
      <c r="J186" s="45"/>
      <c r="K186" s="45"/>
      <c r="L186" s="45"/>
      <c r="M186" s="45"/>
    </row>
    <row r="187" spans="1:13" s="7" customFormat="1" x14ac:dyDescent="0.25">
      <c r="A187" s="45"/>
      <c r="B187" s="45"/>
      <c r="C187" s="45"/>
      <c r="D187" s="45"/>
      <c r="E187" s="45"/>
      <c r="F187" s="45"/>
      <c r="G187" s="45"/>
      <c r="H187" s="45"/>
      <c r="I187" s="45"/>
      <c r="J187" s="45"/>
      <c r="K187" s="45"/>
      <c r="L187" s="45"/>
      <c r="M187" s="45"/>
    </row>
    <row r="188" spans="1:13" s="7" customFormat="1" x14ac:dyDescent="0.25">
      <c r="A188" s="45"/>
      <c r="B188" s="45"/>
      <c r="C188" s="45"/>
      <c r="D188" s="45"/>
      <c r="E188" s="45"/>
      <c r="F188" s="45"/>
      <c r="G188" s="45"/>
      <c r="H188" s="45"/>
      <c r="I188" s="45"/>
      <c r="J188" s="45"/>
      <c r="K188" s="45"/>
      <c r="L188" s="45"/>
      <c r="M188" s="45"/>
    </row>
    <row r="189" spans="1:13" s="7" customFormat="1" x14ac:dyDescent="0.25">
      <c r="A189" s="45"/>
      <c r="B189" s="45"/>
      <c r="C189" s="45"/>
      <c r="D189" s="45"/>
      <c r="E189" s="45"/>
      <c r="F189" s="45"/>
      <c r="G189" s="45"/>
      <c r="H189" s="45"/>
      <c r="I189" s="45"/>
      <c r="J189" s="45"/>
      <c r="K189" s="45"/>
      <c r="L189" s="45"/>
      <c r="M189" s="45"/>
    </row>
    <row r="190" spans="1:13" s="7" customFormat="1" x14ac:dyDescent="0.25">
      <c r="A190" s="45"/>
      <c r="B190" s="45"/>
      <c r="C190" s="45"/>
      <c r="D190" s="45"/>
      <c r="E190" s="45"/>
      <c r="F190" s="45"/>
      <c r="G190" s="45"/>
      <c r="H190" s="45"/>
      <c r="I190" s="45"/>
      <c r="J190" s="45"/>
      <c r="K190" s="45"/>
      <c r="L190" s="45"/>
      <c r="M190" s="45"/>
    </row>
    <row r="191" spans="1:13" s="7" customFormat="1" x14ac:dyDescent="0.25">
      <c r="A191" s="45"/>
      <c r="B191" s="45"/>
      <c r="C191" s="45"/>
      <c r="D191" s="45"/>
      <c r="E191" s="45"/>
      <c r="F191" s="45"/>
      <c r="G191" s="45"/>
      <c r="H191" s="45"/>
      <c r="I191" s="45"/>
      <c r="J191" s="45"/>
      <c r="K191" s="45"/>
      <c r="L191" s="45"/>
      <c r="M191" s="45"/>
    </row>
    <row r="192" spans="1:13" s="7" customFormat="1" x14ac:dyDescent="0.25">
      <c r="A192" s="45"/>
      <c r="B192" s="45"/>
      <c r="C192" s="45"/>
      <c r="D192" s="45"/>
      <c r="E192" s="45"/>
      <c r="F192" s="45"/>
      <c r="G192" s="45"/>
      <c r="H192" s="45"/>
      <c r="I192" s="45"/>
      <c r="J192" s="45"/>
      <c r="K192" s="45"/>
      <c r="L192" s="45"/>
      <c r="M192" s="45"/>
    </row>
    <row r="193" spans="1:13" s="7" customFormat="1" x14ac:dyDescent="0.25">
      <c r="A193" s="45"/>
      <c r="B193" s="45"/>
      <c r="C193" s="45"/>
      <c r="D193" s="45"/>
      <c r="E193" s="45"/>
      <c r="F193" s="45"/>
      <c r="G193" s="45"/>
      <c r="H193" s="45"/>
      <c r="I193" s="45"/>
      <c r="J193" s="45"/>
      <c r="K193" s="45"/>
      <c r="L193" s="45"/>
      <c r="M193" s="45"/>
    </row>
    <row r="194" spans="1:13" s="7" customFormat="1" x14ac:dyDescent="0.25">
      <c r="A194" s="45"/>
      <c r="B194" s="45"/>
      <c r="C194" s="45"/>
      <c r="D194" s="45"/>
      <c r="E194" s="45"/>
      <c r="F194" s="45"/>
      <c r="G194" s="45"/>
      <c r="H194" s="45"/>
      <c r="I194" s="45"/>
      <c r="J194" s="45"/>
      <c r="K194" s="45"/>
      <c r="L194" s="45"/>
      <c r="M194" s="45"/>
    </row>
    <row r="195" spans="1:13" s="7" customFormat="1" x14ac:dyDescent="0.25">
      <c r="A195" s="45"/>
      <c r="B195" s="45"/>
      <c r="C195" s="45"/>
      <c r="D195" s="45"/>
      <c r="E195" s="45"/>
      <c r="F195" s="45"/>
      <c r="G195" s="45"/>
      <c r="H195" s="45"/>
      <c r="I195" s="45"/>
      <c r="J195" s="45"/>
      <c r="K195" s="45"/>
      <c r="L195" s="45"/>
      <c r="M195" s="45"/>
    </row>
    <row r="196" spans="1:13" s="7" customFormat="1" x14ac:dyDescent="0.25">
      <c r="A196" s="45"/>
      <c r="B196" s="45"/>
      <c r="C196" s="45"/>
      <c r="D196" s="45"/>
      <c r="E196" s="45"/>
      <c r="F196" s="45"/>
      <c r="G196" s="45"/>
      <c r="H196" s="45"/>
      <c r="I196" s="45"/>
      <c r="J196" s="45"/>
      <c r="K196" s="45"/>
      <c r="L196" s="45"/>
      <c r="M196" s="45"/>
    </row>
    <row r="197" spans="1:13" s="7" customFormat="1" x14ac:dyDescent="0.25">
      <c r="A197" s="45"/>
      <c r="B197" s="45"/>
      <c r="C197" s="45"/>
      <c r="D197" s="45"/>
      <c r="E197" s="45"/>
      <c r="F197" s="45"/>
      <c r="G197" s="45"/>
      <c r="H197" s="45"/>
      <c r="I197" s="45"/>
      <c r="J197" s="45"/>
      <c r="K197" s="45"/>
      <c r="L197" s="45"/>
      <c r="M197" s="45"/>
    </row>
    <row r="198" spans="1:13" s="7" customFormat="1" x14ac:dyDescent="0.25">
      <c r="A198" s="45"/>
      <c r="B198" s="45"/>
      <c r="C198" s="45"/>
      <c r="D198" s="45"/>
      <c r="E198" s="45"/>
      <c r="F198" s="45"/>
      <c r="G198" s="45"/>
      <c r="H198" s="45"/>
      <c r="I198" s="45"/>
      <c r="J198" s="45"/>
      <c r="K198" s="45"/>
      <c r="L198" s="45"/>
      <c r="M198" s="45"/>
    </row>
    <row r="199" spans="1:13" s="7" customFormat="1" x14ac:dyDescent="0.25">
      <c r="A199" s="45"/>
      <c r="B199" s="45"/>
      <c r="C199" s="45"/>
      <c r="D199" s="45"/>
      <c r="E199" s="45"/>
      <c r="F199" s="45"/>
      <c r="G199" s="45"/>
      <c r="H199" s="45"/>
      <c r="I199" s="45"/>
      <c r="J199" s="45"/>
      <c r="K199" s="45"/>
      <c r="L199" s="45"/>
      <c r="M199" s="45"/>
    </row>
    <row r="200" spans="1:13" s="7" customFormat="1" x14ac:dyDescent="0.25">
      <c r="A200" s="45"/>
      <c r="B200" s="45"/>
      <c r="C200" s="45"/>
      <c r="D200" s="45"/>
      <c r="E200" s="45"/>
      <c r="F200" s="45"/>
      <c r="G200" s="45"/>
      <c r="H200" s="45"/>
      <c r="I200" s="45"/>
      <c r="J200" s="45"/>
      <c r="K200" s="45"/>
      <c r="L200" s="45"/>
      <c r="M200" s="45"/>
    </row>
    <row r="201" spans="1:13" s="7" customFormat="1" x14ac:dyDescent="0.25">
      <c r="A201" s="45"/>
      <c r="B201" s="45"/>
      <c r="C201" s="45"/>
      <c r="D201" s="45"/>
      <c r="E201" s="45"/>
      <c r="F201" s="45"/>
      <c r="G201" s="45"/>
      <c r="H201" s="45"/>
      <c r="I201" s="45"/>
      <c r="J201" s="45"/>
      <c r="K201" s="45"/>
      <c r="L201" s="45"/>
      <c r="M201" s="45"/>
    </row>
    <row r="202" spans="1:13" s="7" customFormat="1" x14ac:dyDescent="0.25">
      <c r="A202" s="45"/>
      <c r="B202" s="45"/>
      <c r="C202" s="45"/>
      <c r="D202" s="45"/>
      <c r="E202" s="45"/>
      <c r="F202" s="45"/>
      <c r="G202" s="45"/>
      <c r="H202" s="45"/>
      <c r="I202" s="45"/>
      <c r="J202" s="45"/>
      <c r="K202" s="45"/>
      <c r="L202" s="45"/>
      <c r="M202" s="45"/>
    </row>
    <row r="203" spans="1:13" s="7" customFormat="1" x14ac:dyDescent="0.25">
      <c r="A203" s="45"/>
      <c r="B203" s="45"/>
      <c r="C203" s="45"/>
      <c r="D203" s="45"/>
      <c r="E203" s="45"/>
      <c r="F203" s="45"/>
      <c r="G203" s="45"/>
      <c r="H203" s="45"/>
      <c r="I203" s="45"/>
      <c r="J203" s="45"/>
      <c r="K203" s="45"/>
      <c r="L203" s="45"/>
      <c r="M203" s="45"/>
    </row>
    <row r="204" spans="1:13" s="7" customFormat="1" x14ac:dyDescent="0.25">
      <c r="A204" s="45"/>
      <c r="B204" s="45"/>
      <c r="C204" s="45"/>
      <c r="D204" s="45"/>
      <c r="E204" s="45"/>
      <c r="F204" s="45"/>
      <c r="G204" s="45"/>
      <c r="H204" s="45"/>
      <c r="I204" s="45"/>
      <c r="J204" s="45"/>
      <c r="K204" s="45"/>
      <c r="L204" s="45"/>
      <c r="M204" s="45"/>
    </row>
    <row r="205" spans="1:13" s="7" customFormat="1" x14ac:dyDescent="0.25">
      <c r="A205" s="45"/>
      <c r="B205" s="45"/>
      <c r="C205" s="45"/>
      <c r="D205" s="45"/>
      <c r="E205" s="45"/>
      <c r="F205" s="45"/>
      <c r="G205" s="45"/>
      <c r="H205" s="45"/>
      <c r="I205" s="45"/>
      <c r="J205" s="45"/>
      <c r="K205" s="45"/>
      <c r="L205" s="45"/>
      <c r="M205" s="45"/>
    </row>
    <row r="206" spans="1:13" s="7" customFormat="1" x14ac:dyDescent="0.25">
      <c r="A206" s="45"/>
      <c r="B206" s="45"/>
      <c r="C206" s="45"/>
      <c r="D206" s="45"/>
      <c r="E206" s="45"/>
      <c r="F206" s="45"/>
      <c r="G206" s="45"/>
      <c r="H206" s="45"/>
      <c r="I206" s="45"/>
      <c r="J206" s="45"/>
      <c r="K206" s="45"/>
      <c r="L206" s="45"/>
      <c r="M206" s="45"/>
    </row>
    <row r="207" spans="1:13" s="7" customFormat="1" x14ac:dyDescent="0.25">
      <c r="A207" s="45"/>
      <c r="B207" s="45"/>
      <c r="C207" s="45"/>
      <c r="D207" s="45"/>
      <c r="E207" s="45"/>
      <c r="F207" s="45"/>
      <c r="G207" s="45"/>
      <c r="H207" s="45"/>
      <c r="I207" s="45"/>
      <c r="J207" s="45"/>
      <c r="K207" s="45"/>
      <c r="L207" s="45"/>
      <c r="M207" s="45"/>
    </row>
    <row r="208" spans="1:13" s="7" customFormat="1" x14ac:dyDescent="0.25">
      <c r="A208" s="45"/>
      <c r="B208" s="45"/>
      <c r="C208" s="45"/>
      <c r="D208" s="45"/>
      <c r="E208" s="45"/>
      <c r="F208" s="45"/>
      <c r="G208" s="45"/>
      <c r="H208" s="45"/>
      <c r="I208" s="45"/>
      <c r="J208" s="45"/>
      <c r="K208" s="45"/>
      <c r="L208" s="45"/>
      <c r="M208" s="45"/>
    </row>
    <row r="209" spans="1:13" s="7" customFormat="1" x14ac:dyDescent="0.25">
      <c r="A209" s="45"/>
      <c r="B209" s="45"/>
      <c r="C209" s="45"/>
      <c r="D209" s="45"/>
      <c r="E209" s="45"/>
      <c r="F209" s="45"/>
      <c r="G209" s="45"/>
      <c r="H209" s="45"/>
      <c r="I209" s="45"/>
      <c r="J209" s="45"/>
      <c r="K209" s="45"/>
      <c r="L209" s="45"/>
      <c r="M209" s="45"/>
    </row>
    <row r="210" spans="1:13" s="7" customFormat="1" x14ac:dyDescent="0.25">
      <c r="A210" s="45"/>
      <c r="B210" s="45"/>
      <c r="C210" s="45"/>
      <c r="D210" s="45"/>
      <c r="E210" s="45"/>
      <c r="F210" s="45"/>
      <c r="G210" s="45"/>
      <c r="H210" s="45"/>
      <c r="I210" s="45"/>
      <c r="J210" s="45"/>
      <c r="K210" s="45"/>
      <c r="L210" s="45"/>
      <c r="M210" s="45"/>
    </row>
    <row r="211" spans="1:13" s="7" customFormat="1" x14ac:dyDescent="0.25">
      <c r="A211" s="45"/>
      <c r="B211" s="45"/>
      <c r="C211" s="45"/>
      <c r="D211" s="45"/>
      <c r="E211" s="45"/>
      <c r="F211" s="45"/>
      <c r="G211" s="45"/>
      <c r="H211" s="45"/>
      <c r="I211" s="45"/>
      <c r="J211" s="45"/>
      <c r="K211" s="45"/>
      <c r="L211" s="45"/>
      <c r="M211" s="45"/>
    </row>
    <row r="212" spans="1:13" s="7" customFormat="1" x14ac:dyDescent="0.25">
      <c r="A212" s="45"/>
      <c r="B212" s="45"/>
      <c r="C212" s="45"/>
      <c r="D212" s="45"/>
      <c r="E212" s="45"/>
      <c r="F212" s="45"/>
      <c r="G212" s="45"/>
      <c r="H212" s="45"/>
      <c r="I212" s="45"/>
      <c r="J212" s="45"/>
      <c r="K212" s="45"/>
      <c r="L212" s="45"/>
      <c r="M212" s="45"/>
    </row>
    <row r="213" spans="1:13" s="7" customFormat="1" x14ac:dyDescent="0.25">
      <c r="A213" s="45"/>
      <c r="B213" s="45"/>
      <c r="C213" s="45"/>
      <c r="D213" s="45"/>
      <c r="E213" s="45"/>
      <c r="F213" s="45"/>
      <c r="G213" s="45"/>
      <c r="H213" s="45"/>
      <c r="I213" s="45"/>
      <c r="J213" s="45"/>
      <c r="K213" s="45"/>
      <c r="L213" s="45"/>
      <c r="M213" s="45"/>
    </row>
    <row r="214" spans="1:13" s="7" customFormat="1" x14ac:dyDescent="0.25">
      <c r="A214" s="45"/>
      <c r="B214" s="45"/>
      <c r="C214" s="45"/>
      <c r="D214" s="45"/>
      <c r="E214" s="45"/>
      <c r="F214" s="45"/>
      <c r="G214" s="45"/>
      <c r="H214" s="45"/>
      <c r="I214" s="45"/>
      <c r="J214" s="45"/>
      <c r="K214" s="45"/>
      <c r="L214" s="45"/>
      <c r="M214" s="45"/>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4" t="s">
        <v>95</v>
      </c>
      <c r="D8" s="274"/>
      <c r="E8" s="274"/>
      <c r="F8" s="12"/>
    </row>
    <row r="9" spans="2:6" s="7" customFormat="1" ht="15.75" thickBot="1" x14ac:dyDescent="0.3">
      <c r="B9" s="11"/>
      <c r="C9" s="13"/>
      <c r="D9" s="13"/>
      <c r="E9" s="13"/>
      <c r="F9" s="12"/>
    </row>
    <row r="10" spans="2:6" s="7" customFormat="1" ht="18.75" x14ac:dyDescent="0.25">
      <c r="B10" s="11"/>
      <c r="C10" s="19" t="s">
        <v>217</v>
      </c>
      <c r="D10" s="92"/>
      <c r="E10" s="20" t="s">
        <v>71</v>
      </c>
      <c r="F10" s="12"/>
    </row>
    <row r="11" spans="2:6" s="7" customFormat="1" ht="41.25" customHeight="1" x14ac:dyDescent="0.4">
      <c r="B11" s="11"/>
      <c r="C11" s="275">
        <f>AUTODIAGNÓSTICO!E6</f>
        <v>254810000165</v>
      </c>
      <c r="D11" s="276"/>
      <c r="E11" s="21">
        <f>AUTODIAGNÓSTICO!I6</f>
        <v>1.1475409836065573</v>
      </c>
      <c r="F11" s="22"/>
    </row>
    <row r="12" spans="2:6" s="7" customFormat="1" ht="45" customHeight="1" thickBot="1" x14ac:dyDescent="0.3">
      <c r="B12" s="11"/>
      <c r="C12" s="277"/>
      <c r="D12" s="278"/>
      <c r="E12" s="23" t="str">
        <f>IF(E11="","",IF(E11&lt;=50,"NIVEL INICIAL",IF(E11&lt;=80,"NIVEL CONSOLIDACIÓN","NIVEL PERFECCIONAMIENTO")))</f>
        <v>NIVEL INICIAL</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4"/>
      <c r="E17" s="13"/>
      <c r="F17" s="12"/>
    </row>
    <row r="18" spans="2:6" s="7" customFormat="1" ht="15.75" x14ac:dyDescent="0.25">
      <c r="B18" s="11"/>
      <c r="C18" s="25" t="s">
        <v>74</v>
      </c>
      <c r="D18" s="93"/>
      <c r="E18" s="13"/>
      <c r="F18" s="12"/>
    </row>
    <row r="19" spans="2:6" s="7" customFormat="1" ht="15.75" x14ac:dyDescent="0.25">
      <c r="B19" s="11"/>
      <c r="C19" s="25" t="s">
        <v>75</v>
      </c>
      <c r="D19" s="95"/>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topLeftCell="E1" zoomScale="96" zoomScaleNormal="96" workbookViewId="0">
      <selection activeCell="L76" sqref="L76"/>
    </sheetView>
  </sheetViews>
  <sheetFormatPr baseColWidth="10" defaultRowHeight="15" x14ac:dyDescent="0.25"/>
  <cols>
    <col min="1" max="1" width="6.7109375" style="42" customWidth="1"/>
    <col min="2" max="2" width="11.5703125" style="41" customWidth="1"/>
    <col min="3" max="3" width="16.28515625" style="41" customWidth="1"/>
    <col min="4" max="4" width="32.7109375" style="41" customWidth="1"/>
    <col min="5" max="5" width="15.42578125" style="41" customWidth="1"/>
    <col min="6" max="6" width="16.85546875" style="110" customWidth="1"/>
    <col min="7" max="7" width="21.140625" style="110" customWidth="1"/>
    <col min="8" max="8" width="41.85546875" style="110" customWidth="1"/>
    <col min="9" max="9" width="25.7109375" style="110" customWidth="1"/>
    <col min="10" max="10" width="29.140625" style="110" customWidth="1"/>
    <col min="11" max="11" width="18.85546875" style="110" customWidth="1"/>
    <col min="12" max="12" width="20.7109375" style="110"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9"/>
      <c r="B7" s="69"/>
      <c r="C7" s="69"/>
      <c r="D7" s="70"/>
      <c r="E7" s="69"/>
      <c r="F7" s="109"/>
      <c r="G7" s="109"/>
      <c r="H7" s="109"/>
      <c r="I7" s="109"/>
      <c r="K7" s="279" t="s">
        <v>107</v>
      </c>
      <c r="L7" s="280"/>
      <c r="N7">
        <v>2026</v>
      </c>
      <c r="O7">
        <v>2026</v>
      </c>
    </row>
    <row r="8" spans="1:15" ht="28.5" customHeight="1" thickBot="1" x14ac:dyDescent="0.3">
      <c r="A8" s="281" t="s">
        <v>130</v>
      </c>
      <c r="B8" s="308"/>
      <c r="C8" s="282"/>
      <c r="D8" s="281" t="s">
        <v>108</v>
      </c>
      <c r="E8" s="308"/>
      <c r="F8" s="309" t="s">
        <v>109</v>
      </c>
      <c r="G8" s="310"/>
      <c r="H8" s="74" t="s">
        <v>110</v>
      </c>
      <c r="I8" s="281" t="s">
        <v>111</v>
      </c>
      <c r="J8" s="282"/>
      <c r="K8" s="73" t="s">
        <v>112</v>
      </c>
      <c r="L8" s="73" t="s">
        <v>113</v>
      </c>
      <c r="N8">
        <v>2027</v>
      </c>
      <c r="O8">
        <v>2027</v>
      </c>
    </row>
    <row r="9" spans="1:15" x14ac:dyDescent="0.25">
      <c r="A9" s="283" t="s">
        <v>220</v>
      </c>
      <c r="B9" s="284"/>
      <c r="C9" s="285"/>
      <c r="D9" s="301" t="s">
        <v>466</v>
      </c>
      <c r="E9" s="301"/>
      <c r="F9" s="289" t="s">
        <v>221</v>
      </c>
      <c r="G9" s="290"/>
      <c r="H9" s="290" t="s">
        <v>222</v>
      </c>
      <c r="I9" s="295" t="s">
        <v>223</v>
      </c>
      <c r="J9" s="296"/>
      <c r="K9" s="305">
        <v>2023</v>
      </c>
      <c r="L9" s="304">
        <v>2024</v>
      </c>
      <c r="M9" s="75"/>
      <c r="N9">
        <v>2028</v>
      </c>
      <c r="O9">
        <v>2028</v>
      </c>
    </row>
    <row r="10" spans="1:15" x14ac:dyDescent="0.25">
      <c r="A10" s="283"/>
      <c r="B10" s="283"/>
      <c r="C10" s="286"/>
      <c r="D10" s="302"/>
      <c r="E10" s="302"/>
      <c r="F10" s="291"/>
      <c r="G10" s="292"/>
      <c r="H10" s="292"/>
      <c r="I10" s="297" t="s">
        <v>224</v>
      </c>
      <c r="J10" s="298"/>
      <c r="K10" s="305"/>
      <c r="L10" s="305"/>
      <c r="M10" s="75"/>
      <c r="N10">
        <v>2029</v>
      </c>
      <c r="O10">
        <v>2029</v>
      </c>
    </row>
    <row r="11" spans="1:15" x14ac:dyDescent="0.25">
      <c r="A11" s="283"/>
      <c r="B11" s="283"/>
      <c r="C11" s="286"/>
      <c r="D11" s="302"/>
      <c r="E11" s="302"/>
      <c r="F11" s="291"/>
      <c r="G11" s="292"/>
      <c r="H11" s="292"/>
      <c r="I11" s="297" t="s">
        <v>225</v>
      </c>
      <c r="J11" s="298"/>
      <c r="K11" s="305"/>
      <c r="L11" s="305"/>
      <c r="M11" s="75"/>
      <c r="N11">
        <v>2030</v>
      </c>
      <c r="O11">
        <v>2030</v>
      </c>
    </row>
    <row r="12" spans="1:15" x14ac:dyDescent="0.25">
      <c r="A12" s="283"/>
      <c r="B12" s="283"/>
      <c r="C12" s="286"/>
      <c r="D12" s="302"/>
      <c r="E12" s="302"/>
      <c r="F12" s="291"/>
      <c r="G12" s="292"/>
      <c r="H12" s="292"/>
      <c r="I12" s="297" t="s">
        <v>226</v>
      </c>
      <c r="J12" s="298"/>
      <c r="K12" s="305"/>
      <c r="L12" s="305"/>
      <c r="M12" s="75"/>
      <c r="N12">
        <v>2031</v>
      </c>
      <c r="O12">
        <v>2031</v>
      </c>
    </row>
    <row r="13" spans="1:15" ht="15.75" thickBot="1" x14ac:dyDescent="0.3">
      <c r="A13" s="283"/>
      <c r="B13" s="287"/>
      <c r="C13" s="288"/>
      <c r="D13" s="303"/>
      <c r="E13" s="303"/>
      <c r="F13" s="293"/>
      <c r="G13" s="294"/>
      <c r="H13" s="294"/>
      <c r="I13" s="299" t="s">
        <v>227</v>
      </c>
      <c r="J13" s="300"/>
      <c r="K13" s="307"/>
      <c r="L13" s="306"/>
      <c r="M13" s="75"/>
      <c r="N13">
        <v>2032</v>
      </c>
      <c r="O13">
        <v>2032</v>
      </c>
    </row>
    <row r="14" spans="1:15" x14ac:dyDescent="0.25">
      <c r="M14" s="76"/>
      <c r="N14">
        <v>2033</v>
      </c>
      <c r="O14">
        <v>2033</v>
      </c>
    </row>
    <row r="15" spans="1:15" s="39" customFormat="1" ht="30" x14ac:dyDescent="0.25">
      <c r="A15" s="71" t="s">
        <v>103</v>
      </c>
      <c r="B15" s="77" t="s">
        <v>0</v>
      </c>
      <c r="C15" s="78" t="s">
        <v>97</v>
      </c>
      <c r="D15" s="78" t="s">
        <v>98</v>
      </c>
      <c r="E15" s="78" t="s">
        <v>114</v>
      </c>
      <c r="F15" s="79" t="s">
        <v>99</v>
      </c>
      <c r="G15" s="80" t="s">
        <v>100</v>
      </c>
      <c r="H15" s="71" t="s">
        <v>101</v>
      </c>
      <c r="I15" s="71" t="s">
        <v>102</v>
      </c>
      <c r="J15" s="71" t="s">
        <v>131</v>
      </c>
      <c r="K15" s="71" t="s">
        <v>104</v>
      </c>
      <c r="L15" s="71" t="s">
        <v>105</v>
      </c>
      <c r="N15">
        <v>2034</v>
      </c>
      <c r="O15">
        <v>2034</v>
      </c>
    </row>
    <row r="16" spans="1:15" ht="390" x14ac:dyDescent="0.25">
      <c r="A16" s="43">
        <v>1</v>
      </c>
      <c r="B16" s="44" t="str">
        <f>VLOOKUP(A16,AUTODIAGNÓSTICO!$A$9:$J$69,3,0)</f>
        <v>PLANEAR</v>
      </c>
      <c r="C16" s="44" t="str">
        <f>VLOOKUP(A16,AUTODIAGNÓSTICO!A9:J69,6,0)</f>
        <v>Sensibilizar frente al proceso de Rendición de Cuentas</v>
      </c>
      <c r="D16" s="44" t="str">
        <f>VLOOKUP(A16,AUTODIAGNÓSTICO!A9:J69,8,0)</f>
        <v>Dialogar y capacitar el equipo de trabajo sobre la rendición de cuentas y la importancia de dar a conocer la información a la comunidad educativa.</v>
      </c>
      <c r="E16" s="72">
        <f>VLOOKUP(A16,AUTODIAGNÓSTICO!$A$9:$J$69,9,0)</f>
        <v>10</v>
      </c>
      <c r="F16" s="111" t="s">
        <v>228</v>
      </c>
      <c r="G16" s="111" t="s">
        <v>229</v>
      </c>
      <c r="H16" s="111" t="s">
        <v>230</v>
      </c>
      <c r="I16" s="111" t="s">
        <v>231</v>
      </c>
      <c r="J16" s="111" t="s">
        <v>467</v>
      </c>
      <c r="K16" s="112">
        <v>45292</v>
      </c>
      <c r="L16" s="112">
        <v>45638</v>
      </c>
    </row>
    <row r="17" spans="1:12" ht="409.5" x14ac:dyDescent="0.25">
      <c r="A17" s="43">
        <v>2</v>
      </c>
      <c r="B17" s="44" t="str">
        <f>VLOOKUP(A17,AUTODIAGNÓSTICO!$A$9:$J$69,3,0)</f>
        <v>PLANEAR</v>
      </c>
      <c r="C17" s="44" t="str">
        <f>VLOOKUP(A17,AUTODIAGNÓSTICO!A10:J70,6,0)</f>
        <v>Analizar las debilidades y fortalezas para la rendición de cuentas</v>
      </c>
      <c r="D17" s="44"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2">
        <f>VLOOKUP(A17,AUTODIAGNÓSTICO!$A$9:$J$69,9,0)</f>
        <v>1</v>
      </c>
      <c r="F17" s="111" t="s">
        <v>232</v>
      </c>
      <c r="G17" s="111" t="s">
        <v>233</v>
      </c>
      <c r="H17" s="111" t="s">
        <v>234</v>
      </c>
      <c r="I17" s="111" t="s">
        <v>235</v>
      </c>
      <c r="J17" s="111" t="s">
        <v>467</v>
      </c>
      <c r="K17" s="112">
        <v>45292</v>
      </c>
      <c r="L17" s="112" t="s">
        <v>468</v>
      </c>
    </row>
    <row r="18" spans="1:12" ht="409.5" x14ac:dyDescent="0.25">
      <c r="A18" s="43">
        <v>3</v>
      </c>
      <c r="B18" s="44" t="str">
        <f>VLOOKUP(A18,AUTODIAGNÓSTICO!$A$9:$J$69,3,0)</f>
        <v>PLANEAR</v>
      </c>
      <c r="C18" s="44" t="str">
        <f>VLOOKUP(A18,AUTODIAGNÓSTICO!A11:J71,6,0)</f>
        <v>Analizar las debilidades y fortalezas para la rendición de cuentas</v>
      </c>
      <c r="D18" s="44"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2">
        <f>VLOOKUP(A18,AUTODIAGNÓSTICO!$A$9:$J$69,9,0)</f>
        <v>1</v>
      </c>
      <c r="F18" s="111" t="s">
        <v>236</v>
      </c>
      <c r="G18" s="111" t="s">
        <v>237</v>
      </c>
      <c r="H18" s="111" t="s">
        <v>238</v>
      </c>
      <c r="I18" s="111" t="s">
        <v>239</v>
      </c>
      <c r="J18" s="111" t="s">
        <v>467</v>
      </c>
      <c r="K18" s="112">
        <v>45292</v>
      </c>
      <c r="L18" s="112" t="s">
        <v>468</v>
      </c>
    </row>
    <row r="19" spans="1:12" ht="409.5" x14ac:dyDescent="0.25">
      <c r="A19" s="43">
        <v>4</v>
      </c>
      <c r="B19" s="44" t="str">
        <f>VLOOKUP(A19,AUTODIAGNÓSTICO!$A$9:$J$69,3,0)</f>
        <v>PLANEAR</v>
      </c>
      <c r="C19" s="44" t="str">
        <f>VLOOKUP(A19,AUTODIAGNÓSTICO!A12:J72,6,0)</f>
        <v>Analizar las debilidades y fortalezas para la rendición de cuentas</v>
      </c>
      <c r="D19" s="44" t="str">
        <f>VLOOKUP(A19,AUTODIAGNÓSTICO!A12:J72,8,0)</f>
        <v>Socializar al interior del establecimiento educativo, los resultados del diagnóstico del proceso de rendición de cuentas institucional.</v>
      </c>
      <c r="E19" s="72">
        <f>VLOOKUP(A19,AUTODIAGNÓSTICO!$A$9:$J$69,9,0)</f>
        <v>1</v>
      </c>
      <c r="F19" s="111" t="s">
        <v>240</v>
      </c>
      <c r="G19" s="111" t="s">
        <v>241</v>
      </c>
      <c r="H19" s="111" t="s">
        <v>242</v>
      </c>
      <c r="I19" s="111" t="s">
        <v>243</v>
      </c>
      <c r="J19" s="111" t="s">
        <v>467</v>
      </c>
      <c r="K19" s="112">
        <v>45292</v>
      </c>
      <c r="L19" s="112" t="s">
        <v>468</v>
      </c>
    </row>
    <row r="20" spans="1:12" ht="409.5" x14ac:dyDescent="0.25">
      <c r="A20" s="43">
        <v>5</v>
      </c>
      <c r="B20" s="44" t="str">
        <f>VLOOKUP(A20,AUTODIAGNÓSTICO!$A$9:$J$69,3,0)</f>
        <v>PLANEAR</v>
      </c>
      <c r="C20" s="44" t="str">
        <f>VLOOKUP(A20,AUTODIAGNÓSTICO!A13:J73,6,0)</f>
        <v>Identificar espacios de articulación y cooperación para la rendición de cuentas</v>
      </c>
      <c r="D20" s="44" t="str">
        <f>VLOOKUP(A20,AUTODIAGNÓSTICO!A13:J73,8,0)</f>
        <v>Establecer temas e informes, mecanismos de interlocución y retroalimentación para articular la intervención en el proceso de rendición de cuentas.</v>
      </c>
      <c r="E20" s="72">
        <f>VLOOKUP(A20,AUTODIAGNÓSTICO!$A$9:$J$69,9,0)</f>
        <v>1</v>
      </c>
      <c r="F20" s="111" t="s">
        <v>244</v>
      </c>
      <c r="G20" s="111" t="s">
        <v>245</v>
      </c>
      <c r="H20" s="111" t="s">
        <v>246</v>
      </c>
      <c r="I20" s="111" t="s">
        <v>247</v>
      </c>
      <c r="J20" s="111" t="s">
        <v>467</v>
      </c>
      <c r="K20" s="112">
        <v>45292</v>
      </c>
      <c r="L20" s="112" t="s">
        <v>468</v>
      </c>
    </row>
    <row r="21" spans="1:12" ht="409.5" x14ac:dyDescent="0.25">
      <c r="A21" s="43">
        <v>6</v>
      </c>
      <c r="B21" s="44" t="str">
        <f>VLOOKUP(A21,AUTODIAGNÓSTICO!$A$9:$J$69,3,0)</f>
        <v>PLANEAR</v>
      </c>
      <c r="C21" s="44" t="str">
        <f>VLOOKUP(A21,AUTODIAGNÓSTICO!A14:J74,6,0)</f>
        <v>Identificar espacios de articulación y cooperación para la rendición de cuentas</v>
      </c>
      <c r="D21" s="44" t="str">
        <f>VLOOKUP(A21,AUTODIAGNÓSTICO!A14:J74,8,0)</f>
        <v>Conformar y capacitar un equipo de trabajo que lidere el proceso de planeación y ejecución de los ejercicios de rendición de cuentas.</v>
      </c>
      <c r="E21" s="72">
        <f>VLOOKUP(A21,AUTODIAGNÓSTICO!$A$9:$J$69,9,0)</f>
        <v>1</v>
      </c>
      <c r="F21" s="111" t="s">
        <v>248</v>
      </c>
      <c r="G21" s="111" t="s">
        <v>249</v>
      </c>
      <c r="H21" s="111" t="s">
        <v>250</v>
      </c>
      <c r="I21" s="111" t="s">
        <v>251</v>
      </c>
      <c r="J21" s="111" t="s">
        <v>467</v>
      </c>
      <c r="K21" s="112">
        <v>45292</v>
      </c>
      <c r="L21" s="112" t="s">
        <v>468</v>
      </c>
    </row>
    <row r="22" spans="1:12" ht="409.5" x14ac:dyDescent="0.25">
      <c r="A22" s="43">
        <v>7</v>
      </c>
      <c r="B22" s="44" t="str">
        <f>VLOOKUP(A22,AUTODIAGNÓSTICO!$A$9:$J$69,3,0)</f>
        <v>PLANEAR</v>
      </c>
      <c r="C22" s="44" t="str">
        <f>VLOOKUP(A22,AUTODIAGNÓSTICO!A15:J75,6,0)</f>
        <v>Construir la estrategia de rendición de cuentas
 Paso 1. 
Identificación de los espacios de diálogo en los que la entidad rendirá cuentas</v>
      </c>
      <c r="D22" s="44" t="str">
        <f>VLOOKUP(A22,AUTODIAGNÓSTICO!A15:J75,8,0)</f>
        <v>Asociar las metas y actividades formuladas en el Plan de Mejoramiento Institucional (PMI) con los derechos que se están garantizando a través de la gestión institucional.</v>
      </c>
      <c r="E22" s="72">
        <f>VLOOKUP(A22,AUTODIAGNÓSTICO!$A$9:$J$69,9,0)</f>
        <v>1</v>
      </c>
      <c r="F22" s="111" t="s">
        <v>252</v>
      </c>
      <c r="G22" s="111" t="s">
        <v>253</v>
      </c>
      <c r="H22" s="111" t="s">
        <v>254</v>
      </c>
      <c r="I22" s="111" t="s">
        <v>255</v>
      </c>
      <c r="J22" s="111" t="s">
        <v>467</v>
      </c>
      <c r="K22" s="112">
        <v>45292</v>
      </c>
      <c r="L22" s="112" t="s">
        <v>468</v>
      </c>
    </row>
    <row r="23" spans="1:12" ht="409.5" x14ac:dyDescent="0.25">
      <c r="A23" s="43">
        <v>8</v>
      </c>
      <c r="B23" s="44" t="str">
        <f>VLOOKUP(A23,AUTODIAGNÓSTICO!$A$9:$J$69,3,0)</f>
        <v>PLANEAR</v>
      </c>
      <c r="C23" s="44" t="str">
        <f>VLOOKUP(A23,AUTODIAGNÓSTICO!A16:J76,6,0)</f>
        <v>Construir la estrategia de rendición de cuentas
 Paso 1. 
Identificación de los espacios de diálogo en los que la entidad rendirá cuentas</v>
      </c>
      <c r="D23" s="44" t="str">
        <f>VLOOKUP(A23,AUTODIAGNÓSTICO!A16:J76,8,0)</f>
        <v>Identificar los espacios y mecanismos de las actividades permanentes institucionales que pueden utilizarse como ejercicios de diálogo para la rendición de cuentas tales como: mesas de trabajo, foros, reuniones, etc.</v>
      </c>
      <c r="E23" s="72">
        <f>VLOOKUP(A23,AUTODIAGNÓSTICO!$A$9:$J$69,9,0)</f>
        <v>1</v>
      </c>
      <c r="F23" s="111" t="s">
        <v>252</v>
      </c>
      <c r="G23" s="111" t="s">
        <v>256</v>
      </c>
      <c r="H23" s="111" t="s">
        <v>257</v>
      </c>
      <c r="I23" s="111" t="s">
        <v>258</v>
      </c>
      <c r="J23" s="111" t="s">
        <v>467</v>
      </c>
      <c r="K23" s="112">
        <v>45292</v>
      </c>
      <c r="L23" s="112" t="s">
        <v>468</v>
      </c>
    </row>
    <row r="24" spans="1:12" ht="405" x14ac:dyDescent="0.25">
      <c r="A24" s="43">
        <v>9</v>
      </c>
      <c r="B24" s="44" t="str">
        <f>VLOOKUP(A24,AUTODIAGNÓSTICO!$A$9:$J$69,3,0)</f>
        <v>PLANEAR</v>
      </c>
      <c r="C24" s="44" t="str">
        <f>VLOOKUP(A24,AUTODIAGNÓSTICO!A17:J77,6,0)</f>
        <v>Construir la estrategia de rendición de cuentas
 Paso 1. 
Identificación de los espacios de diálogo en los que la entidad rendirá cuentas</v>
      </c>
      <c r="D24" s="44" t="str">
        <f>VLOOKUP(A24,AUTODIAGNÓSTICO!A17:J77,8,0)</f>
        <v>Definir, de acuerdo  al diagnóstico y la priorización de programas, proyectos y servicios, los espacios de diálogo de rendición de del establecimiento educativo durante la vigencia.</v>
      </c>
      <c r="E24" s="72">
        <f>VLOOKUP(A24,AUTODIAGNÓSTICO!$A$9:$J$69,9,0)</f>
        <v>1</v>
      </c>
      <c r="F24" s="111" t="s">
        <v>259</v>
      </c>
      <c r="G24" s="111" t="s">
        <v>260</v>
      </c>
      <c r="H24" s="111" t="s">
        <v>261</v>
      </c>
      <c r="I24" s="111" t="s">
        <v>262</v>
      </c>
      <c r="J24" s="111" t="s">
        <v>467</v>
      </c>
      <c r="K24" s="112">
        <v>45292</v>
      </c>
      <c r="L24" s="112" t="s">
        <v>468</v>
      </c>
    </row>
    <row r="25" spans="1:12" ht="409.5" x14ac:dyDescent="0.25">
      <c r="A25" s="43">
        <v>10</v>
      </c>
      <c r="B25" s="44" t="str">
        <f>VLOOKUP(A25,AUTODIAGNÓSTICO!$A$9:$J$69,3,0)</f>
        <v>PLANEAR</v>
      </c>
      <c r="C25" s="44" t="str">
        <f>VLOOKUP(A25,AUTODIAGNÓSTICO!A18:J78,6,0)</f>
        <v>Construir la estrategia de rendición de cuentas
 Paso 1. 
Identificación de los espacios de diálogo en los que la entidad rendirá cuentas</v>
      </c>
      <c r="D25" s="44" t="str">
        <f>VLOOKUP(A25,AUTODIAGNÓSTICO!A18:J78,8,0)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5" s="72">
        <f>VLOOKUP(A25,AUTODIAGNÓSTICO!$A$9:$J$69,9,0)</f>
        <v>1</v>
      </c>
      <c r="F25" s="111" t="s">
        <v>263</v>
      </c>
      <c r="G25" s="111" t="s">
        <v>264</v>
      </c>
      <c r="H25" s="111" t="s">
        <v>265</v>
      </c>
      <c r="I25" s="111" t="s">
        <v>266</v>
      </c>
      <c r="J25" s="111" t="s">
        <v>467</v>
      </c>
      <c r="K25" s="112">
        <v>45292</v>
      </c>
      <c r="L25" s="112" t="s">
        <v>468</v>
      </c>
    </row>
    <row r="26" spans="1:12" ht="409.5" x14ac:dyDescent="0.25">
      <c r="A26" s="43">
        <v>11</v>
      </c>
      <c r="B26" s="44" t="str">
        <f>VLOOKUP(A26,AUTODIAGNÓSTICO!$A$9:$J$69,3,0)</f>
        <v>PLANEAR</v>
      </c>
      <c r="C26" s="44" t="str">
        <f>VLOOKUP(A26,AUTODIAGNÓSTICO!A19:J79,6,0)</f>
        <v>Construir la estrategia de rendición de cuentas
 Paso 1. 
Identificación de los espacios de diálogo en los que la entidad rendirá cuentas</v>
      </c>
      <c r="D26" s="44" t="str">
        <f>VLOOKUP(A26,AUTODIAGNÓSTICO!A19:J79,8,0)</f>
        <v xml:space="preserve">Clasificar los interlocutores que convocará a los espacios de diálogo para la rendición de cuentas, e identificar si están incluidos en al menos una de las actividades e instancias ya identificadas. </v>
      </c>
      <c r="E26" s="72">
        <f>VLOOKUP(A26,AUTODIAGNÓSTICO!$A$9:$J$69,9,0)</f>
        <v>1</v>
      </c>
      <c r="F26" s="111" t="s">
        <v>267</v>
      </c>
      <c r="G26" s="111" t="s">
        <v>268</v>
      </c>
      <c r="H26" s="111" t="s">
        <v>269</v>
      </c>
      <c r="I26" s="111" t="s">
        <v>270</v>
      </c>
      <c r="J26" s="111" t="s">
        <v>467</v>
      </c>
      <c r="K26" s="112">
        <v>45292</v>
      </c>
      <c r="L26" s="112" t="s">
        <v>468</v>
      </c>
    </row>
    <row r="27" spans="1:12" ht="405" x14ac:dyDescent="0.25">
      <c r="A27" s="43">
        <v>12</v>
      </c>
      <c r="B27" s="44" t="str">
        <f>VLOOKUP(A27,AUTODIAGNÓSTICO!$A$9:$J$69,3,0)</f>
        <v>PLANEAR</v>
      </c>
      <c r="C27" s="44" t="str">
        <f>VLOOKUP(A27,AUTODIAGNÓSTICO!A20:J80,6,0)</f>
        <v>Construir la estrategia de rendición de cuentas
 Paso 1. 
Identificación de los espacios de diálogo en los que la entidad rendirá cuentas</v>
      </c>
      <c r="D27" s="44" t="str">
        <f>VLOOKUP(A27,AUTODIAGNÓSTICO!A20:J80,8,0)</f>
        <v>Formular los objetivos, metas e indicadores de la estrategia de rendición de cuentas.</v>
      </c>
      <c r="E27" s="72">
        <f>VLOOKUP(A27,AUTODIAGNÓSTICO!$A$9:$J$69,9,0)</f>
        <v>1</v>
      </c>
      <c r="F27" s="111" t="s">
        <v>271</v>
      </c>
      <c r="G27" s="111" t="s">
        <v>272</v>
      </c>
      <c r="H27" s="111" t="s">
        <v>273</v>
      </c>
      <c r="I27" s="111" t="s">
        <v>274</v>
      </c>
      <c r="J27" s="111" t="s">
        <v>467</v>
      </c>
      <c r="K27" s="112">
        <v>45292</v>
      </c>
      <c r="L27" s="112" t="s">
        <v>468</v>
      </c>
    </row>
    <row r="28" spans="1:12" ht="375" x14ac:dyDescent="0.25">
      <c r="A28" s="43">
        <v>13</v>
      </c>
      <c r="B28" s="44" t="str">
        <f>VLOOKUP(A28,AUTODIAGNÓSTICO!$A$9:$J$69,3,0)</f>
        <v>PLANEAR</v>
      </c>
      <c r="C28" s="44" t="str">
        <f>VLOOKUP(A28,AUTODIAGNÓSTICO!A21:J81,6,0)</f>
        <v>Construir la estrategia de rendición de cuentas 
 Paso 2. 
Definir la estrategia para implementar el ejercicio de rendición de cuentas</v>
      </c>
      <c r="D28" s="44" t="str">
        <f>VLOOKUP(A28,AUTODIAGNÓSTICO!A21:J81,8,0)</f>
        <v>Definir las actividades necesarias para el desarrollo de cada una de las etapas de la estrategia de las rendición de cuentas.</v>
      </c>
      <c r="E28" s="72">
        <f>VLOOKUP(A28,AUTODIAGNÓSTICO!$A$9:$J$69,9,0)</f>
        <v>1</v>
      </c>
      <c r="F28" s="111" t="s">
        <v>275</v>
      </c>
      <c r="G28" s="111" t="s">
        <v>276</v>
      </c>
      <c r="H28" s="111" t="s">
        <v>277</v>
      </c>
      <c r="I28" s="111" t="s">
        <v>278</v>
      </c>
      <c r="J28" s="111" t="s">
        <v>467</v>
      </c>
      <c r="K28" s="112">
        <v>45292</v>
      </c>
      <c r="L28" s="112" t="s">
        <v>468</v>
      </c>
    </row>
    <row r="29" spans="1:12" ht="345" x14ac:dyDescent="0.25">
      <c r="A29" s="43">
        <v>14</v>
      </c>
      <c r="B29" s="44" t="str">
        <f>VLOOKUP(A29,AUTODIAGNÓSTICO!$A$9:$J$69,3,0)</f>
        <v>PLANEAR</v>
      </c>
      <c r="C29" s="44" t="str">
        <f>VLOOKUP(A29,AUTODIAGNÓSTICO!A22:J82,6,0)</f>
        <v>Construir la estrategia de rendición de cuentas 
 Paso 2. 
Definir la estrategia para implementar el ejercicio de rendición de cuentas</v>
      </c>
      <c r="D29" s="44" t="str">
        <f>VLOOKUP(A29,AUTODIAGNÓSTICO!A22:J82,8,0)</f>
        <v>Definir el presupuesto asociado a las actividades que se implementarán en el establecimiento educativo para llevar a cabo los ejercicios de rendición de cuentas.</v>
      </c>
      <c r="E29" s="72">
        <f>VLOOKUP(A29,AUTODIAGNÓSTICO!$A$9:$J$69,9,0)</f>
        <v>1</v>
      </c>
      <c r="F29" s="111" t="s">
        <v>279</v>
      </c>
      <c r="G29" s="111" t="s">
        <v>280</v>
      </c>
      <c r="H29" s="111" t="s">
        <v>281</v>
      </c>
      <c r="I29" s="111" t="s">
        <v>282</v>
      </c>
      <c r="J29" s="111" t="s">
        <v>467</v>
      </c>
      <c r="K29" s="112">
        <v>45292</v>
      </c>
      <c r="L29" s="112" t="s">
        <v>468</v>
      </c>
    </row>
    <row r="30" spans="1:12" ht="409.5" x14ac:dyDescent="0.25">
      <c r="A30" s="43">
        <v>15</v>
      </c>
      <c r="B30" s="44" t="str">
        <f>VLOOKUP(A30,AUTODIAGNÓSTICO!$A$9:$J$69,3,0)</f>
        <v>PLANEAR</v>
      </c>
      <c r="C30" s="44" t="str">
        <f>VLOOKUP(A30,AUTODIAGNÓSTICO!A23:J83,6,0)</f>
        <v>Construir la estrategia de rendición de cuentas 
 Paso 2. 
Definir la estrategia para implementar el ejercicio de rendición de cuentas</v>
      </c>
      <c r="D30" s="44" t="str">
        <f>VLOOKUP(A30,AUTODIAGNÓSTICO!A23:J83,8,0)</f>
        <v xml:space="preserve">Establecer el  cronograma de ejecución de las actividades de diálogo de los ejercicios de rendición de cuentas, diferenciando si son espacios de diálogo  sobre la gestión general del establecimiento educativo o sobre los temas priorizados . </v>
      </c>
      <c r="E30" s="72">
        <f>VLOOKUP(A30,AUTODIAGNÓSTICO!$A$9:$J$69,9,0)</f>
        <v>1</v>
      </c>
      <c r="F30" s="111" t="s">
        <v>283</v>
      </c>
      <c r="G30" s="111" t="s">
        <v>284</v>
      </c>
      <c r="H30" s="111" t="s">
        <v>285</v>
      </c>
      <c r="I30" s="111" t="s">
        <v>286</v>
      </c>
      <c r="J30" s="111" t="s">
        <v>467</v>
      </c>
      <c r="K30" s="112">
        <v>45292</v>
      </c>
      <c r="L30" s="112" t="s">
        <v>468</v>
      </c>
    </row>
    <row r="31" spans="1:12" ht="375" x14ac:dyDescent="0.25">
      <c r="A31" s="43">
        <v>16</v>
      </c>
      <c r="B31" s="44" t="str">
        <f>VLOOKUP(A31,AUTODIAGNÓSTICO!$A$9:$J$69,3,0)</f>
        <v>PLANEAR</v>
      </c>
      <c r="C31" s="44" t="str">
        <f>VLOOKUP(A31,AUTODIAGNÓSTICO!A24:J84,6,0)</f>
        <v>Construir la estrategia de rendición de cuentas 
 Paso 2. 
Definir la estrategia para implementar el ejercicio de rendición de cuentas</v>
      </c>
      <c r="D31" s="44" t="str">
        <f>VLOOKUP(A31,AUTODIAGNÓSTICO!A24:J84,8,0)</f>
        <v>Establecer los canales y mecanismos virtuales que complementarán las acciones de diálogo definidas para temas específicos y para los temas generales.</v>
      </c>
      <c r="E31" s="72">
        <f>VLOOKUP(A31,AUTODIAGNÓSTICO!$A$9:$J$69,9,0)</f>
        <v>1</v>
      </c>
      <c r="F31" s="111" t="s">
        <v>287</v>
      </c>
      <c r="G31" s="111" t="s">
        <v>288</v>
      </c>
      <c r="H31" s="111" t="s">
        <v>289</v>
      </c>
      <c r="I31" s="111" t="s">
        <v>290</v>
      </c>
      <c r="J31" s="111" t="s">
        <v>467</v>
      </c>
      <c r="K31" s="112">
        <v>45292</v>
      </c>
      <c r="L31" s="112" t="s">
        <v>468</v>
      </c>
    </row>
    <row r="32" spans="1:12" ht="409.5" x14ac:dyDescent="0.25">
      <c r="A32" s="43">
        <v>17</v>
      </c>
      <c r="B32" s="44" t="str">
        <f>VLOOKUP(A32,AUTODIAGNÓSTICO!$A$9:$J$69,3,0)</f>
        <v>PLANEAR</v>
      </c>
      <c r="C32" s="44" t="str">
        <f>VLOOKUP(A32,AUTODIAGNÓSTICO!A25:J85,6,0)</f>
        <v>Construir la estrategia de rendición de cuentas 
 Paso 2. 
Definir la estrategia para implementar el ejercicio de rendición de cuentas</v>
      </c>
      <c r="D32" s="44" t="str">
        <f>VLOOKUP(A32,AUTODIAGNÓSTICO!A25:J85,8,0)</f>
        <v>Definir los roles y responsabilidades de las diferentes áreas del establecimiento educativo, en materia de rendición de cuentas</v>
      </c>
      <c r="E32" s="72">
        <f>VLOOKUP(A32,AUTODIAGNÓSTICO!$A$9:$J$69,9,0)</f>
        <v>1</v>
      </c>
      <c r="F32" s="111" t="s">
        <v>291</v>
      </c>
      <c r="G32" s="111" t="s">
        <v>292</v>
      </c>
      <c r="H32" s="111" t="s">
        <v>293</v>
      </c>
      <c r="I32" s="111" t="s">
        <v>294</v>
      </c>
      <c r="J32" s="111" t="s">
        <v>467</v>
      </c>
      <c r="K32" s="112">
        <v>45292</v>
      </c>
      <c r="L32" s="112" t="s">
        <v>468</v>
      </c>
    </row>
    <row r="33" spans="1:12" ht="409.5" x14ac:dyDescent="0.25">
      <c r="A33" s="43">
        <v>18</v>
      </c>
      <c r="B33" s="44" t="str">
        <f>VLOOKUP(A33,AUTODIAGNÓSTICO!$A$9:$J$69,3,0)</f>
        <v>PLANEAR</v>
      </c>
      <c r="C33" s="44" t="str">
        <f>VLOOKUP(A33,AUTODIAGNÓSTICO!A26:J86,6,0)</f>
        <v>Construir la estrategia de rendición de cuentas 
 Paso 2. 
Definir la estrategia para implementar el ejercicio de rendición de cuentas</v>
      </c>
      <c r="D33" s="44" t="str">
        <f>VLOOKUP(A33,AUTODIAGNÓSTICO!A26:J86,8,0)</f>
        <v>Definir el componente de comunicaciones para la estrategia de rendición de cuentas.</v>
      </c>
      <c r="E33" s="72">
        <f>VLOOKUP(A33,AUTODIAGNÓSTICO!$A$9:$J$69,9,0)</f>
        <v>1</v>
      </c>
      <c r="F33" s="111" t="s">
        <v>295</v>
      </c>
      <c r="G33" s="111" t="s">
        <v>296</v>
      </c>
      <c r="H33" s="111" t="s">
        <v>297</v>
      </c>
      <c r="I33" s="111" t="s">
        <v>298</v>
      </c>
      <c r="J33" s="111" t="s">
        <v>467</v>
      </c>
      <c r="K33" s="112">
        <v>45292</v>
      </c>
      <c r="L33" s="112" t="s">
        <v>468</v>
      </c>
    </row>
    <row r="34" spans="1:12" ht="409.5" x14ac:dyDescent="0.25">
      <c r="A34" s="43">
        <v>19</v>
      </c>
      <c r="B34" s="44" t="str">
        <f>VLOOKUP(A34,AUTODIAGNÓSTICO!$A$9:$J$69,3,0)</f>
        <v>PLANEAR</v>
      </c>
      <c r="C34" s="44" t="str">
        <f>VLOOKUP(A34,AUTODIAGNÓSTICO!A27:J87,6,0)</f>
        <v>Construir la estrategia de rendición de cuentas 
 Paso 2. 
Definir la estrategia para implementar el ejercicio de rendición de cuentas</v>
      </c>
      <c r="D34" s="44" t="str">
        <f>VLOOKUP(A34,AUTODIAGNÓSTICO!A27:J87,8,0)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34" s="72">
        <f>VLOOKUP(A34,AUTODIAGNÓSTICO!$A$9:$J$69,9,0)</f>
        <v>1</v>
      </c>
      <c r="F34" s="111" t="s">
        <v>299</v>
      </c>
      <c r="G34" s="111" t="s">
        <v>300</v>
      </c>
      <c r="H34" s="111" t="s">
        <v>301</v>
      </c>
      <c r="I34" s="111" t="s">
        <v>302</v>
      </c>
      <c r="J34" s="111" t="s">
        <v>467</v>
      </c>
      <c r="K34" s="112">
        <v>45292</v>
      </c>
      <c r="L34" s="112" t="s">
        <v>468</v>
      </c>
    </row>
    <row r="35" spans="1:12" ht="345" x14ac:dyDescent="0.25">
      <c r="A35" s="43">
        <v>20</v>
      </c>
      <c r="B35" s="44" t="str">
        <f>VLOOKUP(A35,AUTODIAGNÓSTICO!$A$9:$J$69,3,0)</f>
        <v>EJECUTAR</v>
      </c>
      <c r="C35" s="44" t="str">
        <f>VLOOKUP(A35,AUTODIAGNÓSTICO!A28:J88,6,0)</f>
        <v xml:space="preserve">Generación y análisis de la información para el diálogo en la rendición de cuentas en lenguaje claro </v>
      </c>
      <c r="D35" s="44" t="str">
        <f>VLOOKUP(A35,AUTODIAGNÓSTICO!A28:J88,8,0)</f>
        <v>Preparar la información de carácter presupuestal, verificando la calidad de la misma.</v>
      </c>
      <c r="E35" s="72">
        <f>VLOOKUP(A35,AUTODIAGNÓSTICO!$A$9:$J$69,9,0)</f>
        <v>1</v>
      </c>
      <c r="F35" s="111" t="s">
        <v>303</v>
      </c>
      <c r="G35" s="111" t="s">
        <v>304</v>
      </c>
      <c r="H35" s="111" t="s">
        <v>305</v>
      </c>
      <c r="I35" s="111" t="s">
        <v>306</v>
      </c>
      <c r="J35" s="111" t="s">
        <v>467</v>
      </c>
      <c r="K35" s="112">
        <v>45292</v>
      </c>
      <c r="L35" s="112" t="s">
        <v>468</v>
      </c>
    </row>
    <row r="36" spans="1:12" ht="315" x14ac:dyDescent="0.25">
      <c r="A36" s="43">
        <v>21</v>
      </c>
      <c r="B36" s="44" t="str">
        <f>VLOOKUP(A36,AUTODIAGNÓSTICO!$A$9:$J$69,3,0)</f>
        <v>EJECUTAR</v>
      </c>
      <c r="C36" s="44" t="str">
        <f>VLOOKUP(A36,AUTODIAGNÓSTICO!A29:J89,6,0)</f>
        <v xml:space="preserve">Generación y análisis de la información para el diálogo en la rendición de cuentas en lenguaje claro </v>
      </c>
      <c r="D36" s="44" t="str">
        <f>VLOOKUP(A36,AUTODIAGNÓSTICO!A29:J89,8,0)</f>
        <v>Preparar la información con base en los temas de interés priorizados por la comunidad educativa en la consulta realizada.</v>
      </c>
      <c r="E36" s="72">
        <f>VLOOKUP(A36,AUTODIAGNÓSTICO!$A$9:$J$69,9,0)</f>
        <v>1</v>
      </c>
      <c r="F36" s="111" t="s">
        <v>307</v>
      </c>
      <c r="G36" s="111" t="s">
        <v>308</v>
      </c>
      <c r="H36" s="111" t="s">
        <v>309</v>
      </c>
      <c r="I36" s="111" t="s">
        <v>310</v>
      </c>
      <c r="J36" s="111" t="s">
        <v>467</v>
      </c>
      <c r="K36" s="112">
        <v>45292</v>
      </c>
      <c r="L36" s="112" t="s">
        <v>468</v>
      </c>
    </row>
    <row r="37" spans="1:12" ht="345" x14ac:dyDescent="0.25">
      <c r="A37" s="43">
        <v>22</v>
      </c>
      <c r="B37" s="44" t="str">
        <f>VLOOKUP(A37,AUTODIAGNÓSTICO!$A$9:$J$69,3,0)</f>
        <v>EJECUTAR</v>
      </c>
      <c r="C37" s="44" t="str">
        <f>VLOOKUP(A37,AUTODIAGNÓSTICO!A30:J90,6,0)</f>
        <v xml:space="preserve">Generación y análisis de la información para el diálogo en la rendición de cuentas en lenguaje claro </v>
      </c>
      <c r="D37" s="44" t="str">
        <f>VLOOKUP(A37,AUTODIAGNÓSTICO!A30:J90,8,0)</f>
        <v>Preparar la información sobre el cumplimiento de metas plan de mejoramiento institucional (PMI), con sus respectivos indicadores, verificando la calidad de la misma .</v>
      </c>
      <c r="E37" s="72">
        <f>VLOOKUP(A37,AUTODIAGNÓSTICO!$A$9:$J$69,9,0)</f>
        <v>1</v>
      </c>
      <c r="F37" s="111" t="s">
        <v>311</v>
      </c>
      <c r="G37" s="111" t="s">
        <v>312</v>
      </c>
      <c r="H37" s="111" t="s">
        <v>313</v>
      </c>
      <c r="I37" s="111" t="s">
        <v>314</v>
      </c>
      <c r="J37" s="111" t="s">
        <v>467</v>
      </c>
      <c r="K37" s="112">
        <v>45292</v>
      </c>
      <c r="L37" s="112" t="s">
        <v>468</v>
      </c>
    </row>
    <row r="38" spans="1:12" ht="409.5" x14ac:dyDescent="0.25">
      <c r="A38" s="43">
        <v>23</v>
      </c>
      <c r="B38" s="44" t="str">
        <f>VLOOKUP(A38,AUTODIAGNÓSTICO!$A$9:$J$69,3,0)</f>
        <v>EJECUTAR</v>
      </c>
      <c r="C38" s="44" t="str">
        <f>VLOOKUP(A38,AUTODIAGNÓSTICO!A31:J91,6,0)</f>
        <v xml:space="preserve">Generación y análisis de la información para el diálogo en la rendición de cuentas en lenguaje claro </v>
      </c>
      <c r="D38" s="44" t="str">
        <f>VLOOKUP(A38,AUTODIAGNÓSTICO!A31:J91,8,0)</f>
        <v>Preparar la información sobre las áreas de gestión  (Informes, Metas e Indicadores, verificando la calidad de la misma.</v>
      </c>
      <c r="E38" s="72">
        <f>VLOOKUP(A38,AUTODIAGNÓSTICO!$A$9:$J$69,9,0)</f>
        <v>1</v>
      </c>
      <c r="F38" s="111" t="s">
        <v>315</v>
      </c>
      <c r="G38" s="111" t="s">
        <v>316</v>
      </c>
      <c r="H38" s="111" t="s">
        <v>317</v>
      </c>
      <c r="I38" s="111" t="s">
        <v>314</v>
      </c>
      <c r="J38" s="111" t="s">
        <v>467</v>
      </c>
      <c r="K38" s="112">
        <v>45292</v>
      </c>
      <c r="L38" s="112" t="s">
        <v>468</v>
      </c>
    </row>
    <row r="39" spans="1:12" ht="360" x14ac:dyDescent="0.25">
      <c r="A39" s="43">
        <v>24</v>
      </c>
      <c r="B39" s="44" t="str">
        <f>VLOOKUP(A39,AUTODIAGNÓSTICO!$A$9:$J$69,3,0)</f>
        <v>EJECUTAR</v>
      </c>
      <c r="C39" s="44" t="str">
        <f>VLOOKUP(A39,AUTODIAGNÓSTICO!A32:J92,6,0)</f>
        <v xml:space="preserve">Generación y análisis de la información para el diálogo en la rendición de cuentas en lenguaje claro </v>
      </c>
      <c r="D39" s="44" t="str">
        <f>VLOOKUP(A39,AUTODIAGNÓSTICO!A32:J92,8,0)</f>
        <v>Preparar la información sobre contratación (Procesos Contractuales y Gestión contractual) verificando la calidad de la misma y a los beneficiados.</v>
      </c>
      <c r="E39" s="72">
        <f>VLOOKUP(A39,AUTODIAGNÓSTICO!$A$9:$J$69,9,0)</f>
        <v>1</v>
      </c>
      <c r="F39" s="111" t="s">
        <v>318</v>
      </c>
      <c r="G39" s="111" t="s">
        <v>319</v>
      </c>
      <c r="H39" s="111" t="s">
        <v>320</v>
      </c>
      <c r="I39" s="111" t="s">
        <v>321</v>
      </c>
      <c r="J39" s="111" t="s">
        <v>467</v>
      </c>
      <c r="K39" s="112">
        <v>45292</v>
      </c>
      <c r="L39" s="112" t="s">
        <v>468</v>
      </c>
    </row>
    <row r="40" spans="1:12" ht="360" x14ac:dyDescent="0.25">
      <c r="A40" s="43">
        <v>25</v>
      </c>
      <c r="B40" s="44" t="str">
        <f>VLOOKUP(A40,AUTODIAGNÓSTICO!$A$9:$J$69,3,0)</f>
        <v>EJECUTAR</v>
      </c>
      <c r="C40" s="44" t="str">
        <f>VLOOKUP(A40,AUTODIAGNÓSTICO!A33:J93,6,0)</f>
        <v xml:space="preserve">Generación y análisis de la información para el diálogo en la rendición de cuentas en lenguaje claro </v>
      </c>
      <c r="D40" s="44" t="str">
        <f>VLOOKUP(A40,AUTODIAGNÓSTICO!A33:J93,8,0)</f>
        <v>Preparar la información sobre acciones de mejoramiento de la entidad (Planes de mejora) asociados a la gestión realizada, verificando la calidad de la misma.</v>
      </c>
      <c r="E40" s="72">
        <f>VLOOKUP(A40,AUTODIAGNÓSTICO!$A$9:$J$69,9,0)</f>
        <v>1</v>
      </c>
      <c r="F40" s="111" t="s">
        <v>322</v>
      </c>
      <c r="G40" s="111" t="s">
        <v>323</v>
      </c>
      <c r="H40" s="111" t="s">
        <v>324</v>
      </c>
      <c r="I40" s="111" t="s">
        <v>325</v>
      </c>
      <c r="J40" s="111" t="s">
        <v>467</v>
      </c>
      <c r="K40" s="112">
        <v>45292</v>
      </c>
      <c r="L40" s="112" t="s">
        <v>468</v>
      </c>
    </row>
    <row r="41" spans="1:12" ht="330" x14ac:dyDescent="0.25">
      <c r="A41" s="43">
        <v>26</v>
      </c>
      <c r="B41" s="44" t="str">
        <f>VLOOKUP(A41,AUTODIAGNÓSTICO!$A$9:$J$69,3,0)</f>
        <v>EJECUTAR</v>
      </c>
      <c r="C41" s="44" t="str">
        <f>VLOOKUP(A41,AUTODIAGNÓSTICO!A34:J94,6,0)</f>
        <v xml:space="preserve">Generación y análisis de la información para el diálogo en la rendición de cuentas en lenguaje claro </v>
      </c>
      <c r="D41" s="44" t="str">
        <f>VLOOKUP(A41,AUTODIAGNÓSTICO!A34:J94,8,0)</f>
        <v>Preparar la información sobre la gestión realizada frente a los temas recurrentes de las peticiones, quejas, reclamos o denuncias recibidas por el establecimiento educativo.</v>
      </c>
      <c r="E41" s="72">
        <f>VLOOKUP(A41,AUTODIAGNÓSTICO!$A$9:$J$69,9,0)</f>
        <v>1</v>
      </c>
      <c r="F41" s="111" t="s">
        <v>326</v>
      </c>
      <c r="G41" s="111" t="s">
        <v>327</v>
      </c>
      <c r="H41" s="111" t="s">
        <v>328</v>
      </c>
      <c r="I41" s="111" t="s">
        <v>329</v>
      </c>
      <c r="J41" s="111" t="s">
        <v>467</v>
      </c>
      <c r="K41" s="112">
        <v>45292</v>
      </c>
      <c r="L41" s="112" t="s">
        <v>468</v>
      </c>
    </row>
    <row r="42" spans="1:12" ht="315" x14ac:dyDescent="0.25">
      <c r="A42" s="43">
        <v>27</v>
      </c>
      <c r="B42" s="44" t="str">
        <f>VLOOKUP(A42,AUTODIAGNÓSTICO!$A$9:$J$69,3,0)</f>
        <v>EJECUTAR</v>
      </c>
      <c r="C42" s="44" t="str">
        <f>VLOOKUP(A42,AUTODIAGNÓSTICO!A35:J95,6,0)</f>
        <v xml:space="preserve">Publicación de la información 
 a través de los diferentes canales de comunicación </v>
      </c>
      <c r="D42" s="44" t="str">
        <f>VLOOKUP(A42,AUTODIAGNÓSTICO!A35:J95,8,0)</f>
        <v>Actualizar la información en la plataforma enjambre.</v>
      </c>
      <c r="E42" s="72">
        <f>VLOOKUP(A42,AUTODIAGNÓSTICO!$A$9:$J$69,9,0)</f>
        <v>1</v>
      </c>
      <c r="F42" s="111" t="s">
        <v>330</v>
      </c>
      <c r="G42" s="111" t="s">
        <v>331</v>
      </c>
      <c r="H42" s="111" t="s">
        <v>332</v>
      </c>
      <c r="I42" s="111" t="s">
        <v>333</v>
      </c>
      <c r="J42" s="111" t="s">
        <v>467</v>
      </c>
      <c r="K42" s="112">
        <v>45292</v>
      </c>
      <c r="L42" s="112" t="s">
        <v>468</v>
      </c>
    </row>
    <row r="43" spans="1:12" ht="375" x14ac:dyDescent="0.25">
      <c r="A43" s="43">
        <v>28</v>
      </c>
      <c r="B43" s="44" t="str">
        <f>VLOOKUP(A43,AUTODIAGNÓSTICO!$A$9:$J$69,3,0)</f>
        <v>EJECUTAR</v>
      </c>
      <c r="C43" s="44" t="str">
        <f>VLOOKUP(A43,AUTODIAGNÓSTICO!A36:J96,6,0)</f>
        <v xml:space="preserve">Publicación de la información 
 a través de los diferentes canales de comunicación </v>
      </c>
      <c r="D43" s="44" t="str">
        <f>VLOOKUP(A43,AUTODIAGNÓSTICO!A36:J96,8,0)</f>
        <v xml:space="preserve">Actualizar los canales de comunicación diferentes a la página web, con la información preparada por la entidad, atendiendo a lo estipulado en el cronograma elaborado anteriormente. </v>
      </c>
      <c r="E43" s="72">
        <f>VLOOKUP(A43,AUTODIAGNÓSTICO!$A$9:$J$69,9,0)</f>
        <v>1</v>
      </c>
      <c r="F43" s="111" t="s">
        <v>334</v>
      </c>
      <c r="G43" s="111" t="s">
        <v>335</v>
      </c>
      <c r="H43" s="111" t="s">
        <v>336</v>
      </c>
      <c r="I43" s="111" t="s">
        <v>337</v>
      </c>
      <c r="J43" s="111" t="s">
        <v>467</v>
      </c>
      <c r="K43" s="112">
        <v>45292</v>
      </c>
      <c r="L43" s="112" t="s">
        <v>468</v>
      </c>
    </row>
    <row r="44" spans="1:12" ht="409.5" x14ac:dyDescent="0.25">
      <c r="A44" s="43">
        <v>29</v>
      </c>
      <c r="B44" s="44" t="str">
        <f>VLOOKUP(A44,AUTODIAGNÓSTICO!$A$9:$J$69,3,0)</f>
        <v>EJECUTAR</v>
      </c>
      <c r="C44" s="44" t="str">
        <f>VLOOKUP(A44,AUTODIAGNÓSTICO!A37:J97,6,0)</f>
        <v xml:space="preserve">Publicación de la información 
 a través de los diferentes canales de comunicación </v>
      </c>
      <c r="D44" s="44" t="str">
        <f>VLOOKUP(A44,AUTODIAGNÓSTICO!A37:J97,8,0)</f>
        <v>Realizar difusión masiva de los informes de rendición de cuentas, en espacios tales como: medios impresos; emisoras locales etc.</v>
      </c>
      <c r="E44" s="72">
        <f>VLOOKUP(A44,AUTODIAGNÓSTICO!$A$9:$J$69,9,0)</f>
        <v>1</v>
      </c>
      <c r="F44" s="111" t="s">
        <v>338</v>
      </c>
      <c r="G44" s="111" t="s">
        <v>339</v>
      </c>
      <c r="H44" s="111" t="s">
        <v>340</v>
      </c>
      <c r="I44" s="111" t="s">
        <v>340</v>
      </c>
      <c r="J44" s="111" t="s">
        <v>467</v>
      </c>
      <c r="K44" s="112">
        <v>45292</v>
      </c>
      <c r="L44" s="112" t="s">
        <v>468</v>
      </c>
    </row>
    <row r="45" spans="1:12" ht="409.5" x14ac:dyDescent="0.25">
      <c r="A45" s="43">
        <v>30</v>
      </c>
      <c r="B45" s="44" t="str">
        <f>VLOOKUP(A45,AUTODIAGNÓSTICO!$A$9:$J$69,3,0)</f>
        <v>EJECUTAR</v>
      </c>
      <c r="C45" s="44" t="str">
        <f>VLOOKUP(A45,AUTODIAGNÓSTICO!A38:J98,6,0)</f>
        <v>Preparar los espacios de diálogo</v>
      </c>
      <c r="D45" s="44" t="str">
        <f>VLOOKUP(A45,AUTODIAGNÓSTICO!A38:J98,8,0)</f>
        <v xml:space="preserve">Identificar si en los ejercicios de rendición de cuentas de la vigencia anterior, involucró a todos los grupos de valor . </v>
      </c>
      <c r="E45" s="72">
        <f>VLOOKUP(A45,AUTODIAGNÓSTICO!$A$9:$J$69,9,0)</f>
        <v>1</v>
      </c>
      <c r="F45" s="111" t="s">
        <v>341</v>
      </c>
      <c r="G45" s="111" t="s">
        <v>342</v>
      </c>
      <c r="H45" s="111" t="s">
        <v>343</v>
      </c>
      <c r="I45" s="111" t="s">
        <v>344</v>
      </c>
      <c r="J45" s="111" t="s">
        <v>467</v>
      </c>
      <c r="K45" s="112">
        <v>45292</v>
      </c>
      <c r="L45" s="112" t="s">
        <v>468</v>
      </c>
    </row>
    <row r="46" spans="1:12" ht="409.5" x14ac:dyDescent="0.25">
      <c r="A46" s="43">
        <v>31</v>
      </c>
      <c r="B46" s="44" t="str">
        <f>VLOOKUP(A46,AUTODIAGNÓSTICO!$A$9:$J$69,3,0)</f>
        <v>EJECUTAR</v>
      </c>
      <c r="C46" s="44" t="str">
        <f>VLOOKUP(A46,AUTODIAGNÓSTICO!A39:J99,6,0)</f>
        <v>Preparar los espacios de diálogo</v>
      </c>
      <c r="D46" s="44" t="str">
        <f>VLOOKUP(A46,AUTODIAGNÓSTICO!A39:J99,8,0)</f>
        <v>Definir y organizar los espacios de diálogo de acuerdo a los grupos de interés y temas priorizados.</v>
      </c>
      <c r="E46" s="72">
        <f>VLOOKUP(A46,AUTODIAGNÓSTICO!$A$9:$J$69,9,0)</f>
        <v>1</v>
      </c>
      <c r="F46" s="111" t="s">
        <v>345</v>
      </c>
      <c r="G46" s="111" t="s">
        <v>346</v>
      </c>
      <c r="H46" s="111" t="s">
        <v>347</v>
      </c>
      <c r="I46" s="111" t="s">
        <v>348</v>
      </c>
      <c r="J46" s="111" t="s">
        <v>467</v>
      </c>
      <c r="K46" s="112">
        <v>45292</v>
      </c>
      <c r="L46" s="112" t="s">
        <v>468</v>
      </c>
    </row>
    <row r="47" spans="1:12" ht="409.5" x14ac:dyDescent="0.25">
      <c r="A47" s="43">
        <v>32</v>
      </c>
      <c r="B47" s="44" t="str">
        <f>VLOOKUP(A47,AUTODIAGNÓSTICO!$A$9:$J$69,3,0)</f>
        <v>EJECUTAR</v>
      </c>
      <c r="C47" s="44" t="str">
        <f>VLOOKUP(A47,AUTODIAGNÓSTICO!A40:J100,6,0)</f>
        <v>Preparar los espacios de diálogo</v>
      </c>
      <c r="D47" s="44" t="str">
        <f>VLOOKUP(A47,AUTODIAGNÓSTICO!A40:J100,8,0)</f>
        <v xml:space="preserve">Definir la metodología que empleará el establecimiento educativo en los espacios de diálogo definidos previamente, para ejecutar la estrategia de rendición de cuentas </v>
      </c>
      <c r="E47" s="72">
        <f>VLOOKUP(A47,AUTODIAGNÓSTICO!$A$9:$J$69,9,0)</f>
        <v>1</v>
      </c>
      <c r="F47" s="111" t="s">
        <v>349</v>
      </c>
      <c r="G47" s="111" t="s">
        <v>350</v>
      </c>
      <c r="H47" s="111" t="s">
        <v>351</v>
      </c>
      <c r="I47" s="111" t="s">
        <v>352</v>
      </c>
      <c r="J47" s="111" t="s">
        <v>467</v>
      </c>
      <c r="K47" s="112">
        <v>45292</v>
      </c>
      <c r="L47" s="112" t="s">
        <v>468</v>
      </c>
    </row>
    <row r="48" spans="1:12" ht="409.5" x14ac:dyDescent="0.25">
      <c r="A48" s="43">
        <v>33</v>
      </c>
      <c r="B48" s="44" t="str">
        <f>VLOOKUP(A48,AUTODIAGNÓSTICO!$A$9:$J$69,3,0)</f>
        <v>EJECUTAR</v>
      </c>
      <c r="C48" s="44" t="str">
        <f>VLOOKUP(A48,AUTODIAGNÓSTICO!A41:J101,6,0)</f>
        <v>Convocar a los ciudadanos y grupos de interés para participar en los espacios de diálogo para la rendición de cuentas</v>
      </c>
      <c r="D48" s="44" t="str">
        <f>VLOOKUP(A48,AUTODIAGNÓSTICO!A41:J101,8,0)</f>
        <v xml:space="preserve">Convocar a través de medios tradicionales (Carteleras institucionales, radio, televisión, prensa, perifoneo, entre otros) a la comunidad educativa, ciudadanos y grupos de interés, de acuerdo a los espacios de rendición de cuentas definidos. </v>
      </c>
      <c r="E48" s="72">
        <f>VLOOKUP(A48,AUTODIAGNÓSTICO!$A$9:$J$69,9,0)</f>
        <v>1</v>
      </c>
      <c r="F48" s="111" t="s">
        <v>353</v>
      </c>
      <c r="G48" s="111" t="s">
        <v>354</v>
      </c>
      <c r="H48" s="111" t="s">
        <v>355</v>
      </c>
      <c r="I48" s="111" t="s">
        <v>356</v>
      </c>
      <c r="J48" s="111" t="s">
        <v>467</v>
      </c>
      <c r="K48" s="112">
        <v>45292</v>
      </c>
      <c r="L48" s="112" t="s">
        <v>468</v>
      </c>
    </row>
    <row r="49" spans="1:12" ht="409.5" x14ac:dyDescent="0.25">
      <c r="A49" s="43">
        <v>34</v>
      </c>
      <c r="B49" s="44" t="str">
        <f>VLOOKUP(A49,AUTODIAGNÓSTICO!$A$9:$J$69,3,0)</f>
        <v>EJECUTAR</v>
      </c>
      <c r="C49" s="44" t="str">
        <f>VLOOKUP(A49,AUTODIAGNÓSTICO!A42:J102,6,0)</f>
        <v>Convocar a los ciudadanos y grupos de interés para participar en los espacios de diálogo para la rendición de cuentas</v>
      </c>
      <c r="D49" s="44" t="str">
        <f>VLOOKUP(A49,AUTODIAGNÓSTICO!A42:J102,8,0)</f>
        <v>Realizar reuniones preparatorias y acciones de capacitación con líderes de área de gestión y docentes para formular  y ejecutar mecanismos de convocatoria a los espacios de diálogo.</v>
      </c>
      <c r="E49" s="72">
        <f>VLOOKUP(A49,AUTODIAGNÓSTICO!$A$9:$J$69,9,0)</f>
        <v>1</v>
      </c>
      <c r="F49" s="111" t="s">
        <v>357</v>
      </c>
      <c r="G49" s="111" t="s">
        <v>358</v>
      </c>
      <c r="H49" s="111" t="s">
        <v>359</v>
      </c>
      <c r="I49" s="111" t="s">
        <v>360</v>
      </c>
      <c r="J49" s="111" t="s">
        <v>467</v>
      </c>
      <c r="K49" s="112">
        <v>45292</v>
      </c>
      <c r="L49" s="112" t="s">
        <v>468</v>
      </c>
    </row>
    <row r="50" spans="1:12" ht="409.5" x14ac:dyDescent="0.25">
      <c r="A50" s="43">
        <v>35</v>
      </c>
      <c r="B50" s="44" t="str">
        <f>VLOOKUP(A50,AUTODIAGNÓSTICO!$A$9:$J$69,3,0)</f>
        <v>EJECUTAR</v>
      </c>
      <c r="C50" s="44" t="str">
        <f>VLOOKUP(A50,AUTODIAGNÓSTICO!A43:J103,6,0)</f>
        <v>Convocar a los ciudadanos y grupos de interés para participar en los espacios de diálogo para la rendición de cuentas</v>
      </c>
      <c r="D50" s="44" t="str">
        <f>VLOOKUP(A50,AUTODIAGNÓSTICO!A43:J103,8,0)</f>
        <v xml:space="preserve">Convocar a través de medios electrónicos (Facebook, Twitter, Instagram, WhatsApp, entre otros) a la comunidad educativa, ciudadanos y grupos de interés, de acuerdo a los espacios de rendición de cuentas definidos. </v>
      </c>
      <c r="E50" s="72">
        <f>VLOOKUP(A50,AUTODIAGNÓSTICO!$A$9:$J$69,9,0)</f>
        <v>1</v>
      </c>
      <c r="F50" s="111" t="s">
        <v>361</v>
      </c>
      <c r="G50" s="111" t="s">
        <v>362</v>
      </c>
      <c r="H50" s="111" t="s">
        <v>363</v>
      </c>
      <c r="I50" s="111" t="s">
        <v>364</v>
      </c>
      <c r="J50" s="111" t="s">
        <v>467</v>
      </c>
      <c r="K50" s="112">
        <v>45292</v>
      </c>
      <c r="L50" s="112" t="s">
        <v>468</v>
      </c>
    </row>
    <row r="51" spans="1:12" ht="375" x14ac:dyDescent="0.25">
      <c r="A51" s="43">
        <v>36</v>
      </c>
      <c r="B51" s="44" t="str">
        <f>VLOOKUP(A51,AUTODIAGNÓSTICO!$A$9:$J$69,3,0)</f>
        <v>EJECUTAR</v>
      </c>
      <c r="C51" s="44" t="str">
        <f>VLOOKUP(A51,AUTODIAGNÓSTICO!A44:J104,6,0)</f>
        <v>Realizar espacios de diálogo  de rendición de cuentas</v>
      </c>
      <c r="D51" s="44" t="str">
        <f>VLOOKUP(A51,AUTODIAGNÓSTICO!A44:J104,8,0)</f>
        <v>Efectuar la publicación de la convocatoria y/o invitación a la rendición de cuentas con 30 días de anticipación.</v>
      </c>
      <c r="E51" s="72">
        <f>VLOOKUP(A51,AUTODIAGNÓSTICO!$A$9:$J$69,9,0)</f>
        <v>1</v>
      </c>
      <c r="F51" s="111" t="s">
        <v>365</v>
      </c>
      <c r="G51" s="111" t="s">
        <v>366</v>
      </c>
      <c r="H51" s="111" t="s">
        <v>367</v>
      </c>
      <c r="I51" s="111" t="s">
        <v>368</v>
      </c>
      <c r="J51" s="111" t="s">
        <v>467</v>
      </c>
      <c r="K51" s="112">
        <v>45292</v>
      </c>
      <c r="L51" s="112" t="s">
        <v>468</v>
      </c>
    </row>
    <row r="52" spans="1:12" ht="409.5" x14ac:dyDescent="0.25">
      <c r="A52" s="43">
        <v>37</v>
      </c>
      <c r="B52" s="44" t="str">
        <f>VLOOKUP(A52,AUTODIAGNÓSTICO!$A$9:$J$69,3,0)</f>
        <v>EJECUTAR</v>
      </c>
      <c r="C52" s="44" t="str">
        <f>VLOOKUP(A52,AUTODIAGNÓSTICO!A45:J105,6,0)</f>
        <v>Realizar espacios de diálogo  de rendición de cuentas</v>
      </c>
      <c r="D52" s="44" t="str">
        <f>VLOOKUP(A52,AUTODIAGNÓSTICO!A45:J105,8,0)</f>
        <v>Asegurar el suministro y acceso de información de forma previa  a la comunidad educativa, los ciudadanos y grupos de valor  convocados, con relación a los temas a tratar en los ejercicios de rendición de cuentas definidos.</v>
      </c>
      <c r="E52" s="72">
        <f>VLOOKUP(A52,AUTODIAGNÓSTICO!$A$9:$J$69,9,0)</f>
        <v>1</v>
      </c>
      <c r="F52" s="111" t="s">
        <v>369</v>
      </c>
      <c r="G52" s="111" t="s">
        <v>370</v>
      </c>
      <c r="H52" s="111" t="s">
        <v>371</v>
      </c>
      <c r="I52" s="111" t="s">
        <v>372</v>
      </c>
      <c r="J52" s="111" t="s">
        <v>467</v>
      </c>
      <c r="K52" s="112">
        <v>45292</v>
      </c>
      <c r="L52" s="112" t="s">
        <v>468</v>
      </c>
    </row>
    <row r="53" spans="1:12" ht="409.5" x14ac:dyDescent="0.25">
      <c r="A53" s="43">
        <v>38</v>
      </c>
      <c r="B53" s="44" t="str">
        <f>VLOOKUP(A53,AUTODIAGNÓSTICO!$A$9:$J$69,3,0)</f>
        <v>EJECUTAR</v>
      </c>
      <c r="C53" s="44" t="str">
        <f>VLOOKUP(A53,AUTODIAGNÓSTICO!A46:J106,6,0)</f>
        <v>Realizar espacios de diálogo  de rendición de cuentas</v>
      </c>
      <c r="D53" s="44" t="str">
        <f>VLOOKUP(A53,AUTODIAGNÓSTICO!A46:J106,8,0)</f>
        <v>Implementar los canales y mecanismos virtuales que complementarán las acciones de diálogo definidas para la rendición de cuentas sobre temas específicos y para los temas generales.</v>
      </c>
      <c r="E53" s="72">
        <f>VLOOKUP(A53,AUTODIAGNÓSTICO!$A$9:$J$69,9,0)</f>
        <v>1</v>
      </c>
      <c r="F53" s="111" t="s">
        <v>373</v>
      </c>
      <c r="G53" s="111" t="s">
        <v>374</v>
      </c>
      <c r="H53" s="111" t="s">
        <v>375</v>
      </c>
      <c r="I53" s="111" t="s">
        <v>376</v>
      </c>
      <c r="J53" s="111" t="s">
        <v>467</v>
      </c>
      <c r="K53" s="112">
        <v>45292</v>
      </c>
      <c r="L53" s="112" t="s">
        <v>468</v>
      </c>
    </row>
    <row r="54" spans="1:12" ht="409.5" x14ac:dyDescent="0.25">
      <c r="A54" s="43">
        <v>39</v>
      </c>
      <c r="B54" s="44" t="str">
        <f>VLOOKUP(A54,AUTODIAGNÓSTICO!$A$9:$J$69,3,0)</f>
        <v>EJECUTAR</v>
      </c>
      <c r="C54" s="44" t="str">
        <f>VLOOKUP(A54,AUTODIAGNÓSTICO!A47:J107,6,0)</f>
        <v>Realizar espacios de diálogo  de rendición de cuentas</v>
      </c>
      <c r="D54" s="44" t="str">
        <f>VLOOKUP(A54,AUTODIAGNÓSTICO!A47:J107,8,0)</f>
        <v>Diseñar la metodología de diálogo para cada evento de rendición de cuentas que garantice la intervención de la comunidad educativa, los ciudadanos y grupos de interés con su evaluación y propuestas a las mejoras de la gestión.</v>
      </c>
      <c r="E54" s="72">
        <f>VLOOKUP(A54,AUTODIAGNÓSTICO!$A$9:$J$69,9,0)</f>
        <v>1</v>
      </c>
      <c r="F54" s="111" t="s">
        <v>377</v>
      </c>
      <c r="G54" s="111" t="s">
        <v>378</v>
      </c>
      <c r="H54" s="111" t="s">
        <v>379</v>
      </c>
      <c r="I54" s="111" t="s">
        <v>380</v>
      </c>
      <c r="J54" s="111" t="s">
        <v>467</v>
      </c>
      <c r="K54" s="112">
        <v>45292</v>
      </c>
      <c r="L54" s="112" t="s">
        <v>468</v>
      </c>
    </row>
    <row r="55" spans="1:12" ht="409.5" x14ac:dyDescent="0.25">
      <c r="A55" s="43">
        <v>40</v>
      </c>
      <c r="B55" s="44" t="str">
        <f>VLOOKUP(A55,AUTODIAGNÓSTICO!$A$9:$J$69,3,0)</f>
        <v>EJECUTAR</v>
      </c>
      <c r="C55" s="44" t="str">
        <f>VLOOKUP(A55,AUTODIAGNÓSTICO!A48:J108,6,0)</f>
        <v>Realizar espacios de diálogo  de rendición de cuentas</v>
      </c>
      <c r="D55" s="44" t="str">
        <f>VLOOKUP(A55,AUTODIAGNÓSTICO!A48:J108,8,0)</f>
        <v>Publicar el cronograma para la inscripción de propuestas por parte de la comunidad educativa, los ciudadanos y grupos de interés, 10 días antes del evento.</v>
      </c>
      <c r="E55" s="72">
        <f>VLOOKUP(A55,AUTODIAGNÓSTICO!$A$9:$J$69,9,0)</f>
        <v>1</v>
      </c>
      <c r="F55" s="111" t="s">
        <v>381</v>
      </c>
      <c r="G55" s="111" t="s">
        <v>382</v>
      </c>
      <c r="H55" s="111" t="s">
        <v>383</v>
      </c>
      <c r="I55" s="111" t="s">
        <v>384</v>
      </c>
      <c r="J55" s="111" t="s">
        <v>467</v>
      </c>
      <c r="K55" s="112">
        <v>45292</v>
      </c>
      <c r="L55" s="112" t="s">
        <v>468</v>
      </c>
    </row>
    <row r="56" spans="1:12" ht="409.5" x14ac:dyDescent="0.25">
      <c r="A56" s="43">
        <v>41</v>
      </c>
      <c r="B56" s="44" t="str">
        <f>VLOOKUP(A56,AUTODIAGNÓSTICO!$A$9:$J$69,3,0)</f>
        <v>EJECUTAR</v>
      </c>
      <c r="C56" s="44" t="str">
        <f>VLOOKUP(A56,AUTODIAGNÓSTICO!A49:J109,6,0)</f>
        <v>Realizar espacios de diálogo  de rendición de cuentas</v>
      </c>
      <c r="D56" s="44" t="str">
        <f>VLOOKUP(A56,AUTODIAGNÓSTICO!A49:J109,8,0)</f>
        <v>Recibir y analizar las propuestas para abrir el espacio de participación por parte de la comunidad, los ciudadanos y grupos de interés</v>
      </c>
      <c r="E56" s="72">
        <f>VLOOKUP(A56,AUTODIAGNÓSTICO!$A$9:$J$69,9,0)</f>
        <v>1</v>
      </c>
      <c r="F56" s="111" t="s">
        <v>385</v>
      </c>
      <c r="G56" s="111" t="s">
        <v>386</v>
      </c>
      <c r="H56" s="111" t="s">
        <v>387</v>
      </c>
      <c r="I56" s="111" t="s">
        <v>388</v>
      </c>
      <c r="J56" s="111" t="s">
        <v>467</v>
      </c>
      <c r="K56" s="112">
        <v>45292</v>
      </c>
      <c r="L56" s="112" t="s">
        <v>468</v>
      </c>
    </row>
    <row r="57" spans="1:12" ht="409.5" x14ac:dyDescent="0.25">
      <c r="A57" s="43">
        <v>42</v>
      </c>
      <c r="B57" s="44" t="str">
        <f>VLOOKUP(A57,AUTODIAGNÓSTICO!$A$9:$J$69,3,0)</f>
        <v>EJECUTAR</v>
      </c>
      <c r="C57" s="44" t="str">
        <f>VLOOKUP(A57,AUTODIAGNÓSTICO!A50:J110,6,0)</f>
        <v>Realizar espacios de diálogo  de rendición de cuentas</v>
      </c>
      <c r="D57" s="44" t="str">
        <f>VLOOKUP(A57,AUTODIAGNÓSTICO!A50:J110,8,0)</f>
        <v>Otorgar espacios de participación a la comunidad educativa, los ciudadanos y grupos de interés</v>
      </c>
      <c r="E57" s="72">
        <f>VLOOKUP(A57,AUTODIAGNÓSTICO!$A$9:$J$69,9,0)</f>
        <v>1</v>
      </c>
      <c r="F57" s="111" t="s">
        <v>389</v>
      </c>
      <c r="G57" s="111" t="s">
        <v>390</v>
      </c>
      <c r="H57" s="111" t="s">
        <v>391</v>
      </c>
      <c r="I57" s="111" t="s">
        <v>392</v>
      </c>
      <c r="J57" s="111" t="s">
        <v>467</v>
      </c>
      <c r="K57" s="112">
        <v>45292</v>
      </c>
      <c r="L57" s="112" t="s">
        <v>468</v>
      </c>
    </row>
    <row r="58" spans="1:12" ht="409.5" x14ac:dyDescent="0.25">
      <c r="A58" s="43">
        <v>43</v>
      </c>
      <c r="B58" s="44" t="str">
        <f>VLOOKUP(A58,AUTODIAGNÓSTICO!$A$9:$J$69,3,0)</f>
        <v>EJECUTAR</v>
      </c>
      <c r="C58" s="44" t="str">
        <f>VLOOKUP(A58,AUTODIAGNÓSTICO!A51:J111,6,0)</f>
        <v>Realizar espacios de diálogo  de rendición de cuentas</v>
      </c>
      <c r="D58" s="44" t="str">
        <f>VLOOKUP(A58,AUTODIAGNÓSTICO!A51:J111,8,0)</f>
        <v>Realizar los eventos de diálogo para la rendición de cuentas sobre temas específicos y generales definidos, garantizando la intervención de la comunidad educativa, la ciudadanía y grupos de valor convocados con su evaluación de la gestión y resultados.</v>
      </c>
      <c r="E58" s="72">
        <f>VLOOKUP(A58,AUTODIAGNÓSTICO!$A$9:$J$69,9,0)</f>
        <v>1</v>
      </c>
      <c r="F58" s="111" t="s">
        <v>393</v>
      </c>
      <c r="G58" s="111" t="s">
        <v>394</v>
      </c>
      <c r="H58" s="111" t="s">
        <v>395</v>
      </c>
      <c r="I58" s="111" t="s">
        <v>396</v>
      </c>
      <c r="J58" s="111" t="s">
        <v>467</v>
      </c>
      <c r="K58" s="112">
        <v>45292</v>
      </c>
      <c r="L58" s="112" t="s">
        <v>468</v>
      </c>
    </row>
    <row r="59" spans="1:12" ht="375" x14ac:dyDescent="0.25">
      <c r="A59" s="43">
        <v>44</v>
      </c>
      <c r="B59" s="44" t="str">
        <f>VLOOKUP(A59,AUTODIAGNÓSTICO!$A$9:$J$69,3,0)</f>
        <v>EJECUTAR</v>
      </c>
      <c r="C59" s="44" t="str">
        <f>VLOOKUP(A59,AUTODIAGNÓSTICO!A52:J112,6,0)</f>
        <v>Realizar espacios de diálogo  de rendición de cuentas</v>
      </c>
      <c r="D59" s="44" t="str">
        <f>VLOOKUP(A59,AUTODIAGNÓSTICO!A52:J112,8,0)</f>
        <v>Registrar la asistencia de los participantes</v>
      </c>
      <c r="E59" s="72">
        <f>VLOOKUP(A59,AUTODIAGNÓSTICO!$A$9:$J$69,9,0)</f>
        <v>1</v>
      </c>
      <c r="F59" s="111" t="s">
        <v>397</v>
      </c>
      <c r="G59" s="111" t="s">
        <v>398</v>
      </c>
      <c r="H59" s="111" t="s">
        <v>399</v>
      </c>
      <c r="I59" s="111" t="s">
        <v>400</v>
      </c>
      <c r="J59" s="111" t="s">
        <v>467</v>
      </c>
      <c r="K59" s="112">
        <v>45292</v>
      </c>
      <c r="L59" s="112" t="s">
        <v>468</v>
      </c>
    </row>
    <row r="60" spans="1:12" ht="210" x14ac:dyDescent="0.25">
      <c r="A60" s="43">
        <v>45</v>
      </c>
      <c r="B60" s="44" t="str">
        <f>VLOOKUP(A60,AUTODIAGNÓSTICO!$A$9:$J$69,3,0)</f>
        <v>EJECUTAR</v>
      </c>
      <c r="C60" s="44" t="str">
        <f>VLOOKUP(A60,AUTODIAGNÓSTICO!A53:J113,6,0)</f>
        <v>Realizar espacios de diálogo  de rendición de cuentas</v>
      </c>
      <c r="D60" s="44" t="str">
        <f>VLOOKUP(A60,AUTODIAGNÓSTICO!A53:J113,8,0)</f>
        <v xml:space="preserve">Diligenciar el formato interno de reporte de los resultados obtenidos en el ejercicio. </v>
      </c>
      <c r="E60" s="72">
        <f>VLOOKUP(A60,AUTODIAGNÓSTICO!$A$9:$J$69,9,0)</f>
        <v>1</v>
      </c>
      <c r="F60" s="111" t="s">
        <v>401</v>
      </c>
      <c r="G60" s="111" t="s">
        <v>402</v>
      </c>
      <c r="H60" s="111" t="s">
        <v>403</v>
      </c>
      <c r="I60" s="111" t="s">
        <v>404</v>
      </c>
      <c r="J60" s="111" t="s">
        <v>467</v>
      </c>
      <c r="K60" s="112">
        <v>45292</v>
      </c>
      <c r="L60" s="112"/>
    </row>
    <row r="61" spans="1:12" ht="300" x14ac:dyDescent="0.25">
      <c r="A61" s="43">
        <v>46</v>
      </c>
      <c r="B61" s="44" t="str">
        <f>VLOOKUP(A61,AUTODIAGNÓSTICO!$A$9:$J$69,3,0)</f>
        <v>EJECUTAR</v>
      </c>
      <c r="C61" s="44" t="str">
        <f>VLOOKUP(A61,AUTODIAGNÓSTICO!A54:J114,6,0)</f>
        <v>Realizar espacios de diálogo  de rendición de cuentas</v>
      </c>
      <c r="D61" s="44" t="str">
        <f>VLOOKUP(A61,AUTODIAGNÓSTICO!A54:J114,8,0)</f>
        <v>Publicar el informe ejecutivo y las evidencias de la rendición de cuentas en la plataforma enjambre</v>
      </c>
      <c r="E61" s="72">
        <f>VLOOKUP(A61,AUTODIAGNÓSTICO!$A$9:$J$69,9,0)</f>
        <v>1</v>
      </c>
      <c r="F61" s="111" t="s">
        <v>405</v>
      </c>
      <c r="G61" s="111" t="s">
        <v>406</v>
      </c>
      <c r="H61" s="111" t="s">
        <v>407</v>
      </c>
      <c r="I61" s="111" t="s">
        <v>408</v>
      </c>
      <c r="J61" s="111" t="s">
        <v>467</v>
      </c>
      <c r="K61" s="112">
        <v>45292</v>
      </c>
      <c r="L61" s="112" t="s">
        <v>468</v>
      </c>
    </row>
    <row r="62" spans="1:12" ht="285" x14ac:dyDescent="0.25">
      <c r="A62" s="43">
        <v>47</v>
      </c>
      <c r="B62" s="44" t="str">
        <f>VLOOKUP(A62,AUTODIAGNÓSTICO!$A$9:$J$69,3,0)</f>
        <v>EJECUTAR</v>
      </c>
      <c r="C62" s="44" t="str">
        <f>VLOOKUP(A62,AUTODIAGNÓSTICO!A55:J115,6,0)</f>
        <v>Realizar espacios de diálogo  de rendición de cuentas</v>
      </c>
      <c r="D62" s="44" t="str">
        <f>VLOOKUP(A62,AUTODIAGNÓSTICO!A55:J115,8,0)</f>
        <v>Otorgar respuestas escritas, en el término de quince días a las preguntas de los ciudadanos formuladas en el marco del proceso de rendición de cuentas y publicarlas en la página web o en los medios de difusión oficiales de las entidades.</v>
      </c>
      <c r="E62" s="72">
        <f>VLOOKUP(A62,AUTODIAGNÓSTICO!$A$9:$J$69,9,0)</f>
        <v>1</v>
      </c>
      <c r="F62" s="111" t="s">
        <v>409</v>
      </c>
      <c r="G62" s="111" t="s">
        <v>410</v>
      </c>
      <c r="H62" s="111" t="s">
        <v>411</v>
      </c>
      <c r="I62" s="111" t="s">
        <v>412</v>
      </c>
      <c r="J62" s="111" t="s">
        <v>467</v>
      </c>
      <c r="K62" s="112">
        <v>45292</v>
      </c>
      <c r="L62" s="112" t="s">
        <v>468</v>
      </c>
    </row>
    <row r="63" spans="1:12" ht="210" x14ac:dyDescent="0.25">
      <c r="A63" s="43">
        <v>48</v>
      </c>
      <c r="B63" s="44" t="str">
        <f>VLOOKUP(A63,AUTODIAGNÓSTICO!$A$9:$J$69,3,0)</f>
        <v>VERIFICAR</v>
      </c>
      <c r="C63" s="44" t="str">
        <f>VLOOKUP(A63,AUTODIAGNÓSTICO!A56:J116,6,0)</f>
        <v>Cuantificar el impacto de las acciones de rendición de cuentas para divulgarlos a la ciudadanía</v>
      </c>
      <c r="D63" s="44" t="str">
        <f>VLOOKUP(A63,AUTODIAGNÓSTICO!A56:J116,8,0)</f>
        <v>Aplicar la evaluación de la estrategia rendición de cuentas</v>
      </c>
      <c r="E63" s="72">
        <f>VLOOKUP(A63,AUTODIAGNÓSTICO!$A$9:$J$69,9,0)</f>
        <v>1</v>
      </c>
      <c r="F63" s="111" t="s">
        <v>413</v>
      </c>
      <c r="G63" s="111" t="s">
        <v>414</v>
      </c>
      <c r="H63" s="111" t="s">
        <v>415</v>
      </c>
      <c r="I63" s="111" t="s">
        <v>416</v>
      </c>
      <c r="J63" s="111" t="s">
        <v>467</v>
      </c>
      <c r="K63" s="112">
        <v>45292</v>
      </c>
      <c r="L63" s="112" t="s">
        <v>468</v>
      </c>
    </row>
    <row r="64" spans="1:12" ht="405" x14ac:dyDescent="0.25">
      <c r="A64" s="43">
        <v>49</v>
      </c>
      <c r="B64" s="44" t="str">
        <f>VLOOKUP(A64,AUTODIAGNÓSTICO!$A$9:$J$69,3,0)</f>
        <v>VERIFICAR</v>
      </c>
      <c r="C64" s="44" t="str">
        <f>VLOOKUP(A64,AUTODIAGNÓSTICO!A57:J117,6,0)</f>
        <v>Cuantificar el impacto de las acciones de rendición de cuentas para divulgarlos a la ciudadanía</v>
      </c>
      <c r="D64" s="44" t="str">
        <f>VLOOKUP(A64,AUTODIAGNÓSTICO!A57:J117,8,0)</f>
        <v>Analizar las evaluaciones, recomendaciones u objeciones recibidas en el espacio de diálogo para la rendición de cuentas,</v>
      </c>
      <c r="E64" s="72">
        <f>VLOOKUP(A64,AUTODIAGNÓSTICO!$A$9:$J$69,9,0)</f>
        <v>1</v>
      </c>
      <c r="F64" s="111" t="s">
        <v>421</v>
      </c>
      <c r="G64" s="111" t="s">
        <v>422</v>
      </c>
      <c r="H64" s="111" t="s">
        <v>423</v>
      </c>
      <c r="I64" s="111" t="s">
        <v>424</v>
      </c>
      <c r="J64" s="111" t="s">
        <v>467</v>
      </c>
      <c r="K64" s="112">
        <v>45292</v>
      </c>
      <c r="L64" s="112" t="s">
        <v>468</v>
      </c>
    </row>
    <row r="65" spans="1:12" ht="255" x14ac:dyDescent="0.25">
      <c r="A65" s="43">
        <v>50</v>
      </c>
      <c r="B65" s="44" t="str">
        <f>VLOOKUP(A65,AUTODIAGNÓSTICO!$A$9:$J$69,3,0)</f>
        <v>VERIFICAR</v>
      </c>
      <c r="C65" s="44" t="str">
        <f>VLOOKUP(A65,AUTODIAGNÓSTICO!A58:J118,6,0)</f>
        <v>Cuantificar el impacto de las acciones de rendición de cuentas para divulgarlos a la ciudadanía</v>
      </c>
      <c r="D65" s="44" t="str">
        <f>VLOOKUP(A65,AUTODIAGNÓSTICO!A58:J118,8,0)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65" s="72">
        <f>VLOOKUP(A65,AUTODIAGNÓSTICO!$A$9:$J$69,9,0)</f>
        <v>1</v>
      </c>
      <c r="F65" s="111" t="s">
        <v>425</v>
      </c>
      <c r="G65" s="111" t="s">
        <v>426</v>
      </c>
      <c r="H65" s="111" t="s">
        <v>427</v>
      </c>
      <c r="I65" s="111" t="s">
        <v>428</v>
      </c>
      <c r="J65" s="111" t="s">
        <v>467</v>
      </c>
      <c r="K65" s="112">
        <v>45292</v>
      </c>
      <c r="L65" s="112" t="s">
        <v>468</v>
      </c>
    </row>
    <row r="66" spans="1:12" ht="195" x14ac:dyDescent="0.25">
      <c r="A66" s="43">
        <v>51</v>
      </c>
      <c r="B66" s="44" t="str">
        <f>VLOOKUP(A66,AUTODIAGNÓSTICO!$A$9:$J$69,3,0)</f>
        <v>VERIFICAR</v>
      </c>
      <c r="C66" s="44" t="str">
        <f>VLOOKUP(A66,AUTODIAGNÓSTICO!A59:J119,6,0)</f>
        <v>Cuantificar el impacto de las acciones de rendición de cuentas para divulgarlos a la ciudadanía</v>
      </c>
      <c r="D66" s="44" t="str">
        <f>VLOOKUP(A66,AUTODIAGNÓSTICO!A59:J119,8,0)</f>
        <v>Formular, previa evaluación por parte de los responsables, planes de mejoramiento a la gestión institucional a partir de las observaciones, propuestas y recomendaciones ciudadanas.</v>
      </c>
      <c r="E66" s="72">
        <f>VLOOKUP(A66,AUTODIAGNÓSTICO!$A$9:$J$69,9,0)</f>
        <v>1</v>
      </c>
      <c r="F66" s="111" t="s">
        <v>429</v>
      </c>
      <c r="G66" s="111" t="s">
        <v>430</v>
      </c>
      <c r="H66" s="111" t="s">
        <v>431</v>
      </c>
      <c r="I66" s="111" t="s">
        <v>432</v>
      </c>
      <c r="J66" s="111" t="s">
        <v>467</v>
      </c>
      <c r="K66" s="112">
        <v>45292</v>
      </c>
      <c r="L66" s="112" t="s">
        <v>468</v>
      </c>
    </row>
    <row r="67" spans="1:12" ht="345" x14ac:dyDescent="0.25">
      <c r="A67" s="43">
        <v>52</v>
      </c>
      <c r="B67" s="44" t="str">
        <f>VLOOKUP(A67,AUTODIAGNÓSTICO!$A$9:$J$69,3,0)</f>
        <v>VERIFICAR</v>
      </c>
      <c r="C67" s="44" t="str">
        <f>VLOOKUP(A67,AUTODIAGNÓSTICO!A60:J120,6,0)</f>
        <v>Cuantificar el impacto de las acciones de rendición de cuentas para divulgarlos a la ciudadanía</v>
      </c>
      <c r="D67" s="44" t="str">
        <f>VLOOKUP(A67,AUTODIAGNÓSTICO!A60:J120,8,0)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7" s="72">
        <f>VLOOKUP(A67,AUTODIAGNÓSTICO!$A$9:$J$69,9,0)</f>
        <v>1</v>
      </c>
      <c r="F67" s="111" t="s">
        <v>433</v>
      </c>
      <c r="G67" s="111" t="s">
        <v>434</v>
      </c>
      <c r="H67" s="111" t="s">
        <v>435</v>
      </c>
      <c r="I67" s="111" t="s">
        <v>436</v>
      </c>
      <c r="J67" s="111" t="s">
        <v>467</v>
      </c>
      <c r="K67" s="112">
        <v>45292</v>
      </c>
      <c r="L67" s="112" t="s">
        <v>468</v>
      </c>
    </row>
    <row r="68" spans="1:12" ht="225" x14ac:dyDescent="0.25">
      <c r="A68" s="43">
        <v>53</v>
      </c>
      <c r="B68" s="44" t="str">
        <f>VLOOKUP(A68,AUTODIAGNÓSTICO!$A$9:$J$69,3,0)</f>
        <v>VERIFICAR</v>
      </c>
      <c r="C68" s="44" t="str">
        <f>VLOOKUP(A68,AUTODIAGNÓSTICO!A61:J121,6,0)</f>
        <v>Cuantificar el impacto de las acciones de rendición de cuentas para divulgarlos a la ciudadanía</v>
      </c>
      <c r="D68" s="44" t="str">
        <f>VLOOKUP(A68,AUTODIAGNÓSTICO!A61:J121,8,0)</f>
        <v>Recopilar recomendaciones y sugerencias de los servidores públicos y ciudadanía a las actividades de capacitación, garantizando la cualificación de futuras actividades.</v>
      </c>
      <c r="E68" s="72">
        <f>VLOOKUP(A68,AUTODIAGNÓSTICO!$A$9:$J$69,9,0)</f>
        <v>1</v>
      </c>
      <c r="F68" s="111" t="s">
        <v>437</v>
      </c>
      <c r="G68" s="111" t="s">
        <v>434</v>
      </c>
      <c r="H68" s="111" t="s">
        <v>438</v>
      </c>
      <c r="I68" s="111" t="s">
        <v>439</v>
      </c>
      <c r="J68" s="111" t="s">
        <v>467</v>
      </c>
      <c r="K68" s="112">
        <v>45292</v>
      </c>
      <c r="L68" s="112" t="s">
        <v>468</v>
      </c>
    </row>
    <row r="69" spans="1:12" ht="195" x14ac:dyDescent="0.25">
      <c r="A69" s="43">
        <v>54</v>
      </c>
      <c r="B69" s="44" t="str">
        <f>VLOOKUP(A69,AUTODIAGNÓSTICO!$A$9:$J$69,3,0)</f>
        <v>VERIFICAR</v>
      </c>
      <c r="C69" s="44" t="str">
        <f>VLOOKUP(A69,AUTODIAGNÓSTICO!A62:J122,6,0)</f>
        <v>Cuantificar el impacto de las acciones de rendición de cuentas para divulgarlos a la ciudadanía</v>
      </c>
      <c r="D69" s="44" t="str">
        <f>VLOOKUP(A69,AUTODIAGNÓSTICO!A62:J122,8,0)</f>
        <v>Analizar las recomendaciones realizadas por los órganos de control frente a los informes de rendición de cuentas y establecer correctivos que optimicen la gestión y faciliten el cumplimiento de las metas del plan  institucional.</v>
      </c>
      <c r="E69" s="72">
        <f>VLOOKUP(A69,AUTODIAGNÓSTICO!$A$9:$J$69,9,0)</f>
        <v>1</v>
      </c>
      <c r="F69" s="111" t="s">
        <v>440</v>
      </c>
      <c r="G69" s="111" t="s">
        <v>441</v>
      </c>
      <c r="H69" s="111" t="s">
        <v>442</v>
      </c>
      <c r="I69" s="111" t="s">
        <v>443</v>
      </c>
      <c r="J69" s="111" t="s">
        <v>467</v>
      </c>
      <c r="K69" s="112">
        <v>45292</v>
      </c>
      <c r="L69" s="112" t="s">
        <v>468</v>
      </c>
    </row>
    <row r="70" spans="1:12" ht="180" x14ac:dyDescent="0.25">
      <c r="A70" s="43">
        <v>55</v>
      </c>
      <c r="B70" s="44" t="str">
        <f>VLOOKUP(A70,AUTODIAGNÓSTICO!$A$9:$J$69,3,0)</f>
        <v>VERIFICAR</v>
      </c>
      <c r="C70" s="44" t="str">
        <f>VLOOKUP(A70,AUTODIAGNÓSTICO!A63:J123,6,0)</f>
        <v>Cuantificar el impacto de las acciones de rendición de cuentas para divulgarlos a la ciudadanía</v>
      </c>
      <c r="D70" s="44" t="str">
        <f>VLOOKUP(A70,AUTODIAGNÓSTICO!A63:J123,8,0)</f>
        <v>Analizar las recomendaciones derivadas de cada espacio de diálogo y establecer correctivos que optimicen la gestión y faciliten el cumplimiento de las metas del plan  institucional.</v>
      </c>
      <c r="E70" s="72">
        <f>VLOOKUP(A70,AUTODIAGNÓSTICO!$A$9:$J$69,9,0)</f>
        <v>1</v>
      </c>
      <c r="F70" s="111" t="s">
        <v>437</v>
      </c>
      <c r="G70" s="111" t="s">
        <v>441</v>
      </c>
      <c r="H70" s="111" t="s">
        <v>442</v>
      </c>
      <c r="I70" s="111" t="s">
        <v>444</v>
      </c>
      <c r="J70" s="111" t="s">
        <v>467</v>
      </c>
      <c r="K70" s="112">
        <v>45292</v>
      </c>
      <c r="L70" s="112" t="s">
        <v>468</v>
      </c>
    </row>
    <row r="71" spans="1:12" ht="195" x14ac:dyDescent="0.25">
      <c r="A71" s="43">
        <v>56</v>
      </c>
      <c r="B71" s="44" t="str">
        <f>VLOOKUP(A71,AUTODIAGNÓSTICO!$A$9:$J$69,3,0)</f>
        <v>VERIFICAR</v>
      </c>
      <c r="C71" s="44" t="str">
        <f>VLOOKUP(A71,AUTODIAGNÓSTICO!A64:J124,6,0)</f>
        <v>Cuantificar el impacto de las acciones de rendición de cuentas para divulgarlos a la ciudadanía</v>
      </c>
      <c r="D71" s="44" t="str">
        <f>VLOOKUP(A71,AUTODIAGNÓSTICO!A64:J124,8,0)</f>
        <v>Evaluar y verificar los resultados de la implementación de la estrategia de rendición de cuentas, valorando el cumplimiento de las metas definidas frente al reto y objetivos de la estrategia.</v>
      </c>
      <c r="E71" s="72">
        <f>VLOOKUP(A71,AUTODIAGNÓSTICO!$A$9:$J$69,9,0)</f>
        <v>1</v>
      </c>
      <c r="F71" s="111" t="s">
        <v>440</v>
      </c>
      <c r="G71" s="111" t="s">
        <v>434</v>
      </c>
      <c r="H71" s="111" t="s">
        <v>442</v>
      </c>
      <c r="I71" s="111" t="s">
        <v>445</v>
      </c>
      <c r="J71" s="111" t="s">
        <v>467</v>
      </c>
      <c r="K71" s="112">
        <v>45292</v>
      </c>
      <c r="L71" s="112" t="s">
        <v>468</v>
      </c>
    </row>
    <row r="72" spans="1:12" ht="240" x14ac:dyDescent="0.25">
      <c r="A72" s="43">
        <v>57</v>
      </c>
      <c r="B72" s="44" t="str">
        <f>VLOOKUP(A72,AUTODIAGNÓSTICO!$A$9:$J$69,3,0)</f>
        <v>ACTUAR</v>
      </c>
      <c r="C72" s="44" t="str">
        <f>VLOOKUP(A72,AUTODIAGNÓSTICO!A65:J125,6,0)</f>
        <v>Establecer acciones de mejora del proceso de rendición de cuenta</v>
      </c>
      <c r="D72" s="44" t="str">
        <f>VLOOKUP(A72,AUTODIAGNÓSTICO!A65:J125,8,0)</f>
        <v>Incorporar en los informes dirigidos a los órganos de control y cuerpos colegiados los resultados de las recomendaciones y compromisos asumidas en los ejercicios de rendición de cuentas.</v>
      </c>
      <c r="E72" s="72">
        <f>VLOOKUP(A72,AUTODIAGNÓSTICO!$A$9:$J$69,9,0)</f>
        <v>1</v>
      </c>
      <c r="F72" s="111" t="s">
        <v>446</v>
      </c>
      <c r="G72" s="111" t="s">
        <v>447</v>
      </c>
      <c r="H72" s="111" t="s">
        <v>448</v>
      </c>
      <c r="I72" s="111" t="s">
        <v>449</v>
      </c>
      <c r="J72" s="111" t="s">
        <v>467</v>
      </c>
      <c r="K72" s="112">
        <v>45292</v>
      </c>
      <c r="L72" s="112" t="s">
        <v>468</v>
      </c>
    </row>
    <row r="73" spans="1:12" ht="240" x14ac:dyDescent="0.25">
      <c r="A73" s="43">
        <v>58</v>
      </c>
      <c r="B73" s="44" t="str">
        <f>VLOOKUP(A73,AUTODIAGNÓSTICO!$A$9:$J$69,3,0)</f>
        <v>ACTUAR</v>
      </c>
      <c r="C73" s="44" t="str">
        <f>VLOOKUP(A73,AUTODIAGNÓSTICO!A66:J126,6,0)</f>
        <v>Establecer acciones de mejora del proceso de rendición de cuenta</v>
      </c>
      <c r="D73" s="44" t="str">
        <f>VLOOKUP(A73,AUTODIAGNÓSTICO!A66:J126,8,0)</f>
        <v xml:space="preserve">Evaluar y verificar por parte de la oficina de control interno que se garanticen los mecanismos de participación ciudadana en la rendición de cuentas. </v>
      </c>
      <c r="E73" s="72">
        <f>VLOOKUP(A73,AUTODIAGNÓSTICO!$A$9:$J$69,9,0)</f>
        <v>1</v>
      </c>
      <c r="F73" s="111" t="s">
        <v>450</v>
      </c>
      <c r="G73" s="111" t="s">
        <v>451</v>
      </c>
      <c r="H73" s="111" t="s">
        <v>452</v>
      </c>
      <c r="I73" s="111" t="s">
        <v>453</v>
      </c>
      <c r="J73" s="111" t="s">
        <v>467</v>
      </c>
      <c r="K73" s="112">
        <v>45292</v>
      </c>
      <c r="L73" s="112" t="s">
        <v>468</v>
      </c>
    </row>
    <row r="74" spans="1:12" ht="225" x14ac:dyDescent="0.25">
      <c r="A74" s="43">
        <v>59</v>
      </c>
      <c r="B74" s="44" t="str">
        <f>VLOOKUP(A74,AUTODIAGNÓSTICO!$A$9:$J$69,3,0)</f>
        <v>ACTUAR</v>
      </c>
      <c r="C74" s="44" t="str">
        <f>VLOOKUP(A74,AUTODIAGNÓSTICO!A67:J127,6,0)</f>
        <v>Establecer acciones de mejora del proceso de rendición de cuenta</v>
      </c>
      <c r="D74" s="44" t="str">
        <f>VLOOKUP(A74,AUTODIAGNÓSTICO!A67:J127,8,0)</f>
        <v>Elaborar el plan de acción que permita mejorar el proceso de rendición de cuentas</v>
      </c>
      <c r="E74" s="72">
        <f>VLOOKUP(A74,AUTODIAGNÓSTICO!$A$9:$J$69,9,0)</f>
        <v>1</v>
      </c>
      <c r="F74" s="111" t="s">
        <v>454</v>
      </c>
      <c r="G74" s="111" t="s">
        <v>455</v>
      </c>
      <c r="H74" s="111" t="s">
        <v>456</v>
      </c>
      <c r="I74" s="111" t="s">
        <v>457</v>
      </c>
      <c r="J74" s="111" t="s">
        <v>467</v>
      </c>
      <c r="K74" s="112">
        <v>45292</v>
      </c>
      <c r="L74" s="112" t="s">
        <v>468</v>
      </c>
    </row>
    <row r="75" spans="1:12" ht="225" x14ac:dyDescent="0.25">
      <c r="A75" s="43">
        <v>60</v>
      </c>
      <c r="B75" s="44" t="str">
        <f>VLOOKUP(A75,AUTODIAGNÓSTICO!$A$9:$J$69,3,0)</f>
        <v>ACTUAR</v>
      </c>
      <c r="C75" s="44" t="str">
        <f>VLOOKUP(A75,AUTODIAGNÓSTICO!A68:J128,6,0)</f>
        <v>Establecer acciones de mejora del proceso de rendición de cuenta</v>
      </c>
      <c r="D75" s="44" t="str">
        <f>VLOOKUP(A75,AUTODIAGNÓSTICO!A68:J128,8,0)</f>
        <v>Garantizar la aplicación de mecanismos internos de mejora y atender los requerimientos de la Secretaría de Educación y  control externo como resultados de los ejercicios de rendición de cuentas.</v>
      </c>
      <c r="E75" s="72">
        <f>VLOOKUP(A75,AUTODIAGNÓSTICO!$A$9:$J$69,9,0)</f>
        <v>1</v>
      </c>
      <c r="F75" s="111" t="s">
        <v>458</v>
      </c>
      <c r="G75" s="111" t="s">
        <v>459</v>
      </c>
      <c r="H75" s="111" t="s">
        <v>460</v>
      </c>
      <c r="I75" s="111" t="s">
        <v>461</v>
      </c>
      <c r="J75" s="111" t="s">
        <v>467</v>
      </c>
      <c r="K75" s="112">
        <v>45292</v>
      </c>
      <c r="L75" s="112" t="s">
        <v>468</v>
      </c>
    </row>
    <row r="76" spans="1:12" ht="210" x14ac:dyDescent="0.25">
      <c r="A76" s="43">
        <v>61</v>
      </c>
      <c r="B76" s="44" t="str">
        <f>VLOOKUP(A76,AUTODIAGNÓSTICO!$A$9:$J$69,3,0)</f>
        <v>ACTUAR</v>
      </c>
      <c r="C76" s="44" t="str">
        <f>VLOOKUP(A76,AUTODIAGNÓSTICO!A69:J129,6,0)</f>
        <v>Establecer acciones de mejora del proceso de rendición de cuenta</v>
      </c>
      <c r="D76" s="44" t="str">
        <f>VLOOKUP(A76,AUTODIAGNÓSTICO!A69:J129,8,0)</f>
        <v>Documentar las buenas prácticas del establecimiento educativo en materia de espacios de diálogo para la rendición de cuentas y  sistematizarlas como insumo para la formulación de nuevas estrategias de rendición de cuentas.</v>
      </c>
      <c r="E76" s="72">
        <f>VLOOKUP(A76,AUTODIAGNÓSTICO!$A$9:$J$69,9,0)</f>
        <v>1</v>
      </c>
      <c r="F76" s="111" t="s">
        <v>462</v>
      </c>
      <c r="G76" s="111" t="s">
        <v>463</v>
      </c>
      <c r="H76" s="111" t="s">
        <v>464</v>
      </c>
      <c r="I76" s="111" t="s">
        <v>465</v>
      </c>
      <c r="J76" s="111" t="s">
        <v>467</v>
      </c>
      <c r="K76" s="112">
        <v>45292</v>
      </c>
      <c r="L76" s="112" t="s">
        <v>468</v>
      </c>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Nubia</cp:lastModifiedBy>
  <cp:lastPrinted>2021-12-27T19:55:26Z</cp:lastPrinted>
  <dcterms:created xsi:type="dcterms:W3CDTF">2021-11-16T13:51:36Z</dcterms:created>
  <dcterms:modified xsi:type="dcterms:W3CDTF">2024-03-15T13:30:06Z</dcterms:modified>
</cp:coreProperties>
</file>