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DIRECCION ROMAN 2024\RENDICION DE CUENTAS 2023\"/>
    </mc:Choice>
  </mc:AlternateContent>
  <xr:revisionPtr revIDLastSave="0" documentId="13_ncr:1_{02B16D19-C8EB-41C0-9F4C-53D466E9466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c r="A11" i="1"/>
  <c r="A12" i="1"/>
  <c r="B17" i="4" s="1"/>
  <c r="A13" i="1"/>
  <c r="A14" i="1"/>
  <c r="D21" i="4" s="1"/>
  <c r="C11" i="3"/>
  <c r="A15" i="1"/>
  <c r="G65" i="1"/>
  <c r="G56" i="1"/>
  <c r="G44" i="1"/>
  <c r="G85" i="2"/>
  <c r="A16" i="1"/>
  <c r="F132" i="2"/>
  <c r="D132" i="2"/>
  <c r="D105" i="2"/>
  <c r="E85" i="2"/>
  <c r="E84" i="2"/>
  <c r="E83" i="2"/>
  <c r="E82" i="2"/>
  <c r="E81" i="2"/>
  <c r="A17" i="1"/>
  <c r="E64" i="2"/>
  <c r="E63" i="2"/>
  <c r="E62" i="2"/>
  <c r="E61" i="2"/>
  <c r="E60" i="2"/>
  <c r="D38" i="2"/>
  <c r="D37" i="2"/>
  <c r="D36" i="2"/>
  <c r="D35" i="2"/>
  <c r="I6" i="1"/>
  <c r="F15" i="2" s="1"/>
  <c r="A18" i="1"/>
  <c r="A19" i="1"/>
  <c r="D25" i="4" s="1"/>
  <c r="F105" i="2"/>
  <c r="G21" i="1"/>
  <c r="G63" i="2"/>
  <c r="F37" i="2"/>
  <c r="F36" i="2"/>
  <c r="F38" i="2"/>
  <c r="G81" i="2"/>
  <c r="G35" i="1"/>
  <c r="G82" i="2"/>
  <c r="G38" i="1"/>
  <c r="G83" i="2"/>
  <c r="G41" i="1"/>
  <c r="G84" i="2"/>
  <c r="A20" i="1"/>
  <c r="G64" i="2"/>
  <c r="D9" i="1"/>
  <c r="G62" i="2"/>
  <c r="G61" i="2"/>
  <c r="A21" i="1"/>
  <c r="G60" i="2"/>
  <c r="A22" i="1"/>
  <c r="F35" i="2"/>
  <c r="A23" i="1"/>
  <c r="A24" i="1"/>
  <c r="C29" i="4" s="1"/>
  <c r="A25" i="1"/>
  <c r="A26" i="1"/>
  <c r="C33" i="4" s="1"/>
  <c r="A27" i="1"/>
  <c r="A28" i="1"/>
  <c r="D35" i="4" s="1"/>
  <c r="A29" i="1"/>
  <c r="A30" i="1"/>
  <c r="C37" i="4" s="1"/>
  <c r="A31" i="1"/>
  <c r="A32" i="1"/>
  <c r="D39" i="4" s="1"/>
  <c r="A33" i="1"/>
  <c r="A34" i="1"/>
  <c r="D41" i="4" s="1"/>
  <c r="A35" i="1"/>
  <c r="A36" i="1"/>
  <c r="A37" i="1"/>
  <c r="A38" i="1"/>
  <c r="D45" i="4" s="1"/>
  <c r="A39" i="1"/>
  <c r="A40" i="1"/>
  <c r="A41" i="1"/>
  <c r="A42" i="1"/>
  <c r="D49" i="4" s="1"/>
  <c r="A43" i="1"/>
  <c r="A44" i="1"/>
  <c r="A45" i="1"/>
  <c r="A46" i="1"/>
  <c r="A47" i="1"/>
  <c r="A48" i="1"/>
  <c r="C55" i="4" s="1"/>
  <c r="A49" i="1"/>
  <c r="A50" i="1"/>
  <c r="A51" i="1"/>
  <c r="A52" i="1"/>
  <c r="C59" i="4" s="1"/>
  <c r="A53" i="1"/>
  <c r="A54" i="1"/>
  <c r="D60" i="4" s="1"/>
  <c r="A55" i="1"/>
  <c r="A56" i="1"/>
  <c r="C63" i="4" s="1"/>
  <c r="A57" i="1"/>
  <c r="A58" i="1"/>
  <c r="D64" i="4" s="1"/>
  <c r="A59" i="1"/>
  <c r="A60" i="1"/>
  <c r="C66" i="4" s="1"/>
  <c r="A61" i="1"/>
  <c r="A62" i="1"/>
  <c r="A63" i="1"/>
  <c r="A64" i="1"/>
  <c r="C70" i="4" s="1"/>
  <c r="A65" i="1"/>
  <c r="A66" i="1"/>
  <c r="D72" i="4" s="1"/>
  <c r="A67" i="1"/>
  <c r="A68" i="1"/>
  <c r="A69" i="1"/>
  <c r="C16" i="4"/>
  <c r="D18" i="4"/>
  <c r="C20" i="4"/>
  <c r="B22" i="4"/>
  <c r="D24" i="4"/>
  <c r="B26" i="4"/>
  <c r="C28" i="4"/>
  <c r="C30" i="4"/>
  <c r="D32" i="4"/>
  <c r="C34" i="4"/>
  <c r="C36" i="4"/>
  <c r="D38" i="4"/>
  <c r="D40" i="4"/>
  <c r="C42" i="4"/>
  <c r="B44" i="4"/>
  <c r="B46" i="4"/>
  <c r="D48" i="4"/>
  <c r="D50" i="4"/>
  <c r="C52" i="4"/>
  <c r="C54" i="4"/>
  <c r="C56" i="4"/>
  <c r="C57" i="4"/>
  <c r="D59" i="4"/>
  <c r="E60" i="4"/>
  <c r="C60" i="4"/>
  <c r="C65" i="4"/>
  <c r="C68" i="4"/>
  <c r="C72" i="4"/>
  <c r="E70" i="4"/>
  <c r="E65" i="4"/>
  <c r="D76" i="4"/>
  <c r="B74" i="4"/>
  <c r="B62" i="4"/>
  <c r="C62" i="4"/>
  <c r="D66" i="4"/>
  <c r="D70" i="4"/>
  <c r="C75" i="4"/>
  <c r="E69" i="4"/>
  <c r="D74" i="4"/>
  <c r="B73" i="4"/>
  <c r="B69" i="4" l="1"/>
  <c r="B67" i="4"/>
  <c r="E64" i="4"/>
  <c r="E76" i="4"/>
  <c r="C67" i="4"/>
  <c r="B75" i="4"/>
  <c r="B61" i="4"/>
  <c r="B71" i="4"/>
  <c r="E72" i="4"/>
  <c r="E71" i="4"/>
  <c r="E74" i="4"/>
  <c r="B58" i="4"/>
  <c r="E57" i="4"/>
  <c r="E53" i="4"/>
  <c r="B51" i="4"/>
  <c r="B47" i="4"/>
  <c r="E43" i="4"/>
  <c r="C31" i="4"/>
  <c r="E27" i="4"/>
  <c r="E23" i="4"/>
  <c r="B20" i="4"/>
  <c r="D75" i="4"/>
  <c r="C74" i="4"/>
  <c r="D71" i="4"/>
  <c r="D69" i="4"/>
  <c r="D68" i="4"/>
  <c r="D65" i="4"/>
  <c r="D63" i="4"/>
  <c r="D61" i="4"/>
  <c r="D57" i="4"/>
  <c r="D55" i="4"/>
  <c r="D56" i="4"/>
  <c r="C53" i="4"/>
  <c r="D53" i="4"/>
  <c r="D54" i="4"/>
  <c r="D51" i="4"/>
  <c r="C51" i="4"/>
  <c r="C49" i="4"/>
  <c r="C50" i="4"/>
  <c r="C47" i="4"/>
  <c r="D47" i="4"/>
  <c r="C45" i="4"/>
  <c r="D46" i="4"/>
  <c r="C43" i="4"/>
  <c r="D44" i="4"/>
  <c r="C44" i="4"/>
  <c r="C41" i="4"/>
  <c r="D42" i="4"/>
  <c r="C40" i="4"/>
  <c r="C39" i="4"/>
  <c r="C38" i="4"/>
  <c r="D37" i="4"/>
  <c r="C35" i="4"/>
  <c r="D36" i="4"/>
  <c r="D33" i="4"/>
  <c r="D34" i="4"/>
  <c r="C32" i="4"/>
  <c r="D31" i="4"/>
  <c r="D30" i="4"/>
  <c r="D29" i="4"/>
  <c r="D27" i="4"/>
  <c r="D28" i="4"/>
  <c r="C25" i="4"/>
  <c r="C26" i="4"/>
  <c r="D26" i="4"/>
  <c r="D23" i="4"/>
  <c r="C23" i="4"/>
  <c r="D22" i="4"/>
  <c r="D20" i="4"/>
  <c r="C21" i="4"/>
  <c r="C18" i="4"/>
  <c r="D19" i="4"/>
  <c r="E16" i="4"/>
  <c r="B16" i="4"/>
  <c r="D17" i="4"/>
  <c r="C17" i="4"/>
  <c r="B18" i="4"/>
  <c r="E19" i="4"/>
  <c r="B19" i="4"/>
  <c r="E21" i="4"/>
  <c r="E22" i="4"/>
  <c r="E24" i="4"/>
  <c r="B24" i="4"/>
  <c r="E25" i="4"/>
  <c r="B27" i="4"/>
  <c r="E28" i="4"/>
  <c r="B30" i="4"/>
  <c r="E29" i="4"/>
  <c r="B31" i="4"/>
  <c r="B32" i="4"/>
  <c r="E33" i="4"/>
  <c r="E34" i="4"/>
  <c r="E35" i="4"/>
  <c r="E36" i="4"/>
  <c r="E37" i="4"/>
  <c r="B38" i="4"/>
  <c r="E39" i="4"/>
  <c r="B40" i="4"/>
  <c r="E41" i="4"/>
  <c r="B43" i="4"/>
  <c r="B42" i="4"/>
  <c r="B45" i="4"/>
  <c r="E46" i="4"/>
  <c r="E47" i="4"/>
  <c r="B48" i="4"/>
  <c r="E49" i="4"/>
  <c r="B50" i="4"/>
  <c r="E51" i="4"/>
  <c r="B52" i="4"/>
  <c r="B54" i="4"/>
  <c r="E55" i="4"/>
  <c r="B56" i="4"/>
  <c r="C61" i="4"/>
  <c r="B76" i="4"/>
  <c r="B65" i="4"/>
  <c r="C76" i="4"/>
  <c r="E61" i="4"/>
  <c r="E68" i="4"/>
  <c r="E73" i="4"/>
  <c r="E66" i="4"/>
  <c r="C73" i="4"/>
  <c r="C71" i="4"/>
  <c r="C69" i="4"/>
  <c r="D67" i="4"/>
  <c r="C64" i="4"/>
  <c r="D62" i="4"/>
  <c r="B72" i="4"/>
  <c r="B64" i="4"/>
  <c r="B68" i="4"/>
  <c r="B70" i="4"/>
  <c r="B63" i="4"/>
  <c r="B66" i="4"/>
  <c r="E75" i="4"/>
  <c r="E67" i="4"/>
  <c r="E62" i="4"/>
  <c r="E63" i="4"/>
  <c r="D73" i="4"/>
  <c r="B60" i="4"/>
  <c r="E59" i="4"/>
  <c r="B59" i="4"/>
  <c r="D58" i="4"/>
  <c r="E58" i="4"/>
  <c r="B57" i="4"/>
  <c r="C58" i="4"/>
  <c r="E56" i="4"/>
  <c r="B55" i="4"/>
  <c r="E54" i="4"/>
  <c r="B53" i="4"/>
  <c r="E52" i="4"/>
  <c r="D52" i="4"/>
  <c r="E50" i="4"/>
  <c r="B49" i="4"/>
  <c r="E48" i="4"/>
  <c r="C48" i="4"/>
  <c r="C46" i="4"/>
  <c r="E45" i="4"/>
  <c r="E44" i="4"/>
  <c r="D43" i="4"/>
  <c r="E42" i="4"/>
  <c r="B41" i="4"/>
  <c r="E40" i="4"/>
  <c r="B39" i="4"/>
  <c r="E38" i="4"/>
  <c r="B37" i="4"/>
  <c r="B36" i="4"/>
  <c r="B35" i="4"/>
  <c r="B34" i="4"/>
  <c r="B33" i="4"/>
  <c r="E32" i="4"/>
  <c r="E31" i="4"/>
  <c r="E30" i="4"/>
  <c r="B29" i="4"/>
  <c r="B28" i="4"/>
  <c r="C27" i="4"/>
  <c r="E26" i="4"/>
  <c r="B25" i="4"/>
  <c r="C24" i="4"/>
  <c r="B23" i="4"/>
  <c r="C22" i="4"/>
  <c r="B21" i="4"/>
  <c r="C19" i="4"/>
  <c r="E20" i="4"/>
  <c r="E18" i="4"/>
  <c r="E17" i="4"/>
  <c r="D16" i="4"/>
  <c r="E11" i="3"/>
  <c r="E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<sst xmlns="http://schemas.openxmlformats.org/spreadsheetml/2006/main" count="452" uniqueCount="241">
  <si>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</si>
  <si>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</si>
  <si>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</si>
  <si>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</si>
  <si>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</si>
  <si>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</si>
  <si>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</si>
  <si>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</si>
  <si>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</si>
  <si>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</si>
  <si>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</si>
  <si>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</si>
  <si>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</si>
  <si>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</si>
  <si>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</si>
  <si>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</si>
  <si>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</si>
  <si>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</si>
  <si>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</si>
  <si>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</si>
  <si>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</si>
  <si>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</si>
  <si>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</si>
  <si>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</si>
  <si>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</si>
  <si>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</si>
  <si>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</si>
  <si>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</si>
  <si>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</si>
  <si>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</si>
  <si>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</si>
  <si>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</si>
  <si>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</si>
  <si>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</si>
  <si>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</si>
  <si>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</si>
  <si>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</si>
  <si>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</si>
  <si>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</si>
  <si>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</si>
  <si>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</si>
  <si>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</si>
  <si>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</si>
  <si>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</si>
  <si>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</si>
  <si>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</si>
  <si>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</si>
  <si>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</si>
  <si>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</si>
  <si>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</si>
  <si>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</si>
  <si>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</si>
  <si>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</si>
  <si>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</si>
  <si>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</si>
  <si>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</si>
  <si>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</si>
  <si>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</si>
  <si>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</si>
  <si>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</si>
  <si>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</si>
  <si>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</si>
  <si>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</si>
  <si>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</si>
  <si>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</si>
  <si>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</si>
  <si>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</si>
  <si>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</si>
  <si>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</si>
  <si>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</si>
  <si>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</si>
  <si>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</si>
  <si>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</si>
  <si>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</si>
  <si>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</si>
  <si>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</si>
  <si>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</si>
  <si>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</si>
  <si>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</si>
  <si>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</si>
  <si>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</si>
  <si>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</si>
  <si>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</si>
  <si>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</si>
  <si>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</si>
  <si>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</si>
  <si>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</si>
  <si>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</si>
  <si>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</si>
  <si>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</si>
  <si>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</si>
  <si>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</si>
  <si>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</si>
  <si>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</si>
  <si>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</si>
  <si>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</si>
  <si>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</si>
  <si>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</si>
  <si>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</si>
  <si>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</si>
  <si>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</si>
  <si>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</si>
  <si>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</si>
  <si>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</si>
  <si>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</si>
  <si>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</si>
  <si>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</si>
  <si>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</si>
  <si>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</si>
  <si>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</si>
  <si>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</si>
  <si>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</si>
  <si>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</si>
  <si>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</si>
  <si>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</si>
  <si>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</si>
  <si>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</si>
  <si>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</si>
  <si>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</si>
  <si>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</si>
  <si>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</si>
  <si>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</si>
  <si>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</si>
  <si>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</si>
  <si>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</si>
  <si>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</si>
  <si>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</si>
  <si>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</si>
  <si>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</si>
  <si>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</si>
  <si>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</si>
  <si>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</si>
  <si>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</si>
  <si>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</si>
  <si>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</si>
  <si>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</si>
  <si>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</si>
  <si>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</si>
  <si>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</si>
  <si>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</si>
  <si>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</si>
  <si>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</si>
  <si>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</si>
  <si>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</si>
  <si>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</si>
  <si>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</si>
  <si>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</si>
  <si>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</si>
  <si>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</si>
  <si>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</si>
  <si>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</si>
  <si>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</si>
  <si>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</si>
  <si>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</si>
  <si>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</si>
  <si>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</si>
  <si>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</si>
  <si>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</si>
  <si>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</si>
  <si>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</si>
  <si>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</si>
  <si>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</si>
  <si>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</si>
  <si>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</si>
  <si>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</si>
  <si>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</si>
  <si>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</si>
  <si>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</si>
  <si>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</si>
  <si>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</si>
  <si>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</si>
  <si>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</si>
  <si>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</si>
  <si>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</si>
  <si>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</si>
  <si>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</si>
  <si>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</si>
  <si>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</si>
  <si>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</si>
  <si>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</si>
  <si>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</si>
  <si>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</si>
  <si>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</si>
  <si>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</si>
  <si>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</si>
  <si>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</si>
  <si>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</si>
  <si>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</si>
  <si>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</si>
  <si>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</si>
  <si>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</si>
  <si>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</si>
  <si>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</si>
  <si>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</si>
  <si>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</si>
  <si>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</si>
  <si>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</si>
  <si>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</si>
  <si>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</si>
  <si>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</si>
  <si>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</si>
  <si>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</si>
  <si>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</si>
  <si>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</si>
  <si>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</si>
  <si>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</si>
  <si>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</si>
  <si>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</si>
  <si>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</si>
  <si>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</si>
  <si>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</si>
  <si>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</si>
  <si>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</si>
  <si>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</si>
  <si>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</si>
  <si>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</si>
  <si>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</si>
  <si>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</si>
  <si>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</si>
  <si>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</si>
  <si>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ANALISIS DOCUMENTAL</t>
  </si>
  <si>
    <t>REVISION DE FORMATOS</t>
  </si>
  <si>
    <t>CONFORMACION DE EQUIPOS</t>
  </si>
  <si>
    <t>REVISION PMI</t>
  </si>
  <si>
    <t>CONFORMACION MESAS DE TRABAJO</t>
  </si>
  <si>
    <t>AUMENTO PARTICIPACION EN AUDIENCIA PUBLICA RENDICION DE CUENTAS EN UN 70 %</t>
  </si>
  <si>
    <t>AMPLIAR LA PARTICIPACION DE LA COMUNIDAD EDUCATIVA</t>
  </si>
  <si>
    <t>BUSCAR ESTRATEGIAS PARA AUMENTAR PARTICIPACION DE LA COMUNIDAD EDUCATIVA</t>
  </si>
  <si>
    <t>PADRES DE FAMILIA PARTICIPANDO EN SU MAYORIA</t>
  </si>
  <si>
    <t>1. REALIZAR UNA CAMPAÑA DE PARTICIPACION PARA LA AUDIENCIA DE RENDICION DE CUENTAS 2022</t>
  </si>
  <si>
    <t>CENTRO EDUCATIVO RURAL ROMAN</t>
  </si>
  <si>
    <t>SE REALIZO LA DOCUMENTACION RESPECTIVA Y LOS INSTRUCTIVOS PARA LA ELBORACION DE INFORMES A LA COMUNIDAD</t>
  </si>
  <si>
    <t>INVITACIONES</t>
  </si>
  <si>
    <t>EQUIPOS DE TRABAJO</t>
  </si>
  <si>
    <t>DOCUMENTOS</t>
  </si>
  <si>
    <t>CONSEJO DIRECTIVO</t>
  </si>
  <si>
    <t>EQUIPOS DE GESTIONES</t>
  </si>
  <si>
    <t>DIRECTOR</t>
  </si>
  <si>
    <t>JOSE ALIRIO CONTRERAS TORRES</t>
  </si>
  <si>
    <t>SE REVISO LA AUTOEVALUACION INSTITUCIONAL 2023</t>
  </si>
  <si>
    <t>29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</si>
</sst>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8739736"/>
        <c:axId val="1387420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8739736"/>
        <c:axId val="138742088"/>
      </c:scatterChart>
      <c:catAx>
        <c:axId val="13873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8742088"/>
        <c:crosses val="autoZero"/>
        <c:auto val="1"/>
        <c:lblAlgn val="ctr"/>
        <c:lblOffset val="100"/>
        <c:noMultiLvlLbl val="0"/>
      </c:catAx>
      <c:valAx>
        <c:axId val="138742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3973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8740128"/>
        <c:axId val="138738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88.319047619047623</c:v>
                </c:pt>
                <c:pt idx="1">
                  <c:v>85.071428571428569</c:v>
                </c:pt>
                <c:pt idx="2">
                  <c:v>88.444444444444443</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8740128"/>
        <c:axId val="138738560"/>
      </c:scatterChart>
      <c:catAx>
        <c:axId val="13874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38560"/>
        <c:crosses val="autoZero"/>
        <c:auto val="1"/>
        <c:lblAlgn val="ctr"/>
        <c:lblOffset val="100"/>
        <c:noMultiLvlLbl val="0"/>
      </c:catAx>
      <c:valAx>
        <c:axId val="138738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0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8735424"/>
        <c:axId val="1387405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c:v>
                </c:pt>
                <c:pt idx="2">
                  <c:v>88</c:v>
                </c:pt>
                <c:pt idx="3">
                  <c:v>87.166666666666671</c:v>
                </c:pt>
                <c:pt idx="4">
                  <c:v>88.428571428571431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8735424"/>
        <c:axId val="138740520"/>
      </c:scatterChart>
      <c:catAx>
        <c:axId val="13873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40520"/>
        <c:crosses val="autoZero"/>
        <c:auto val="1"/>
        <c:lblAlgn val="ctr"/>
        <c:lblOffset val="100"/>
        <c:noMultiLvlLbl val="0"/>
      </c:catAx>
      <c:valAx>
        <c:axId val="138740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35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8740912"/>
        <c:axId val="1387416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84.428571428571431</c:v>
                </c:pt>
                <c:pt idx="1">
                  <c:v>84.333333333333329</c:v>
                </c:pt>
                <c:pt idx="2">
                  <c:v>87.333333333333329</c:v>
                </c:pt>
                <c:pt idx="3">
                  <c:v>81.333333333333329</c:v>
                </c:pt>
                <c:pt idx="4" formatCode="0.00">
                  <c:v>86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8736208"/>
        <c:axId val="138735032"/>
      </c:scatterChart>
      <c:catAx>
        <c:axId val="13874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41696"/>
        <c:crosses val="autoZero"/>
        <c:auto val="1"/>
        <c:lblAlgn val="ctr"/>
        <c:lblOffset val="100"/>
        <c:noMultiLvlLbl val="0"/>
      </c:catAx>
      <c:valAx>
        <c:axId val="138741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0912"/>
        <c:crosses val="autoZero"/>
        <c:crossBetween val="between"/>
      </c:valAx>
      <c:valAx>
        <c:axId val="1387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36208"/>
        <c:crosses val="max"/>
        <c:crossBetween val="midCat"/>
      </c:valAx>
      <c:valAx>
        <c:axId val="138736208"/>
        <c:scaling>
          <c:orientation val="minMax"/>
        </c:scaling>
        <c:delete val="1"/>
        <c:axPos val="b"/>
        <c:numFmt formatCode="General" sourceLinked="1"/>
        <c:majorTickMark val="out"/>
        <c:minorTickMark val="none"/>
        <c:tickLblPos val="nextTo"/>
        <c:crossAx val="138735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8742872"/>
        <c:axId val="1387432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8742872"/>
        <c:axId val="138743264"/>
      </c:scatterChart>
      <c:catAx>
        <c:axId val="13874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43264"/>
        <c:crosses val="autoZero"/>
        <c:auto val="1"/>
        <c:lblAlgn val="ctr"/>
        <c:lblOffset val="100"/>
        <c:noMultiLvlLbl val="0"/>
      </c:catAx>
      <c:valAx>
        <c:axId val="138743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2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8744440"/>
        <c:axId val="1387369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8744440"/>
        <c:axId val="138736992"/>
      </c:scatterChart>
      <c:catAx>
        <c:axId val="13874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36992"/>
        <c:crosses val="autoZero"/>
        <c:auto val="1"/>
        <c:lblAlgn val="ctr"/>
        <c:lblOffset val="100"/>
        <c:noMultiLvlLbl val="0"/>
      </c:catAx>
      <c:valAx>
        <c:axId val="138736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4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3" zoomScale="85" zoomScaleNormal="85" workbookViewId="0"/>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2" zoomScaleNormal="100" workbookViewId="0">
      <selection activeCell="K2" sqref="K2"/>
    </sheetView>
  </sheetViews>
  <sheetFormatPr baseColWidth="10" defaultColWidth="10.7109375"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6"/>
      <c r="I1" s="28"/>
    </row>
    <row r="2" spans="1:10" s="8" customFormat="1" ht="65.25" customHeight="1" thickBot="1" x14ac:dyDescent="0.3">
      <c r="A2" s="50"/>
      <c r="G2" s="27"/>
      <c r="H2" s="36"/>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29" t="s">
        <v>219</v>
      </c>
      <c r="F5" s="29"/>
      <c r="G5" s="35" t="s">
        <v>85</v>
      </c>
      <c r="H5" s="37" t="s">
        <v>240</v>
      </c>
      <c r="I5" s="238" t="s">
        <v>88</v>
      </c>
      <c r="J5" s="238"/>
    </row>
    <row r="6" spans="1:10" s="8" customFormat="1" ht="30.75" customHeight="1" x14ac:dyDescent="0.25">
      <c r="A6" s="50"/>
      <c r="B6" s="225" t="s">
        <v>120</v>
      </c>
      <c r="C6" s="225"/>
      <c r="D6" s="225"/>
      <c r="E6" s="29">
        <v>254223000519</v>
      </c>
      <c r="F6" s="29"/>
      <c r="G6" s="73" t="s">
        <v>62</v>
      </c>
      <c r="H6" s="29" t="s">
        <v>230</v>
      </c>
      <c r="I6" s="243">
        <f>IF(SUM(I9:I69)=0,"",AVERAGE(I9:I69))</f>
        <v>86.803278688524586</v>
      </c>
      <c r="J6" s="243"/>
    </row>
    <row r="7" spans="1:10" s="8" customFormat="1" ht="17.25" customHeight="1" x14ac:dyDescent="0.25">
      <c r="A7" s="50"/>
      <c r="B7" s="225" t="s">
        <v>86</v>
      </c>
      <c r="C7" s="225"/>
      <c r="D7" s="225"/>
      <c r="E7" s="244" t="s">
        <v>238</v>
      </c>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88.319047619047623</v>
      </c>
      <c r="E9" s="33" t="s">
        <v>6</v>
      </c>
      <c r="F9" s="69" t="s">
        <v>6</v>
      </c>
      <c r="G9" s="30">
        <f>IF(SUM(I9:I9)=0,"",AVERAGE(I9:I9))</f>
        <v>90</v>
      </c>
      <c r="H9" s="38" t="s">
        <v>92</v>
      </c>
      <c r="I9" s="31">
        <v>90</v>
      </c>
      <c r="J9" s="32" t="s">
        <v>231</v>
      </c>
    </row>
    <row r="10" spans="1:10" s="8" customFormat="1" ht="51" customHeight="1" x14ac:dyDescent="0.25">
      <c r="A10" s="65" t="str">
        <f>IF(I10&lt;61,MAX($A$8:A9)+1,"")</f>
        <v/>
      </c>
      <c r="B10" s="219"/>
      <c r="C10" s="66" t="s">
        <v>4</v>
      </c>
      <c r="D10" s="248"/>
      <c r="E10" s="221" t="s">
        <v>43</v>
      </c>
      <c r="F10" s="70" t="s">
        <v>43</v>
      </c>
      <c r="G10" s="237">
        <f>IF(SUM(I10:I12)=0,"",AVERAGE(I10:I12))</f>
        <v>88</v>
      </c>
      <c r="H10" s="38" t="s">
        <v>89</v>
      </c>
      <c r="I10" s="31">
        <v>87</v>
      </c>
      <c r="J10" s="32" t="s">
        <v>239</v>
      </c>
    </row>
    <row r="11" spans="1:10" s="8" customFormat="1" ht="93" customHeight="1" x14ac:dyDescent="0.25">
      <c r="A11" s="65" t="str">
        <f>IF(I11&lt;61,MAX($A$8:A10)+1,"")</f>
        <v/>
      </c>
      <c r="B11" s="219"/>
      <c r="C11" s="66" t="s">
        <v>4</v>
      </c>
      <c r="D11" s="248"/>
      <c r="E11" s="221"/>
      <c r="F11" s="70" t="s">
        <v>43</v>
      </c>
      <c r="G11" s="235"/>
      <c r="H11" s="38" t="s">
        <v>44</v>
      </c>
      <c r="I11" s="31">
        <v>87</v>
      </c>
      <c r="J11" s="32" t="s">
        <v>220</v>
      </c>
    </row>
    <row r="12" spans="1:10" s="8" customFormat="1" ht="32.25" customHeight="1" x14ac:dyDescent="0.25">
      <c r="A12" s="65" t="str">
        <f>IF(I12&lt;61,MAX($A$8:A11)+1,"")</f>
        <v/>
      </c>
      <c r="B12" s="219"/>
      <c r="C12" s="66" t="s">
        <v>4</v>
      </c>
      <c r="D12" s="248"/>
      <c r="E12" s="221"/>
      <c r="F12" s="70" t="s">
        <v>43</v>
      </c>
      <c r="G12" s="236"/>
      <c r="H12" s="38" t="s">
        <v>90</v>
      </c>
      <c r="I12" s="31">
        <v>90</v>
      </c>
      <c r="J12" s="32" t="s">
        <v>220</v>
      </c>
    </row>
    <row r="13" spans="1:10" s="8" customFormat="1" ht="45" customHeight="1" x14ac:dyDescent="0.25">
      <c r="A13" s="65" t="str">
        <f>IF(I13&lt;61,MAX($A$8:A12)+1,"")</f>
        <v/>
      </c>
      <c r="B13" s="219"/>
      <c r="C13" s="66" t="s">
        <v>4</v>
      </c>
      <c r="D13" s="248"/>
      <c r="E13" s="221" t="s">
        <v>45</v>
      </c>
      <c r="F13" s="70" t="s">
        <v>45</v>
      </c>
      <c r="G13" s="237">
        <f>IF(SUM(I13:I14)=0,"",AVERAGE(I13:I14))</f>
        <v>88</v>
      </c>
      <c r="H13" s="38" t="s">
        <v>10</v>
      </c>
      <c r="I13" s="31">
        <v>90</v>
      </c>
      <c r="J13" s="32" t="s">
        <v>221</v>
      </c>
    </row>
    <row r="14" spans="1:10" s="8" customFormat="1" ht="30.75" customHeight="1" x14ac:dyDescent="0.25">
      <c r="A14" s="65" t="str">
        <f>IF(I14&lt;61,MAX($A$8:A13)+1,"")</f>
        <v/>
      </c>
      <c r="B14" s="219"/>
      <c r="C14" s="66" t="s">
        <v>4</v>
      </c>
      <c r="D14" s="248"/>
      <c r="E14" s="221"/>
      <c r="F14" s="70" t="s">
        <v>45</v>
      </c>
      <c r="G14" s="236"/>
      <c r="H14" s="38" t="s">
        <v>93</v>
      </c>
      <c r="I14" s="31">
        <v>86</v>
      </c>
      <c r="J14" s="32" t="s">
        <v>222</v>
      </c>
    </row>
    <row r="15" spans="1:10" s="8" customFormat="1" ht="48" customHeight="1" x14ac:dyDescent="0.25">
      <c r="A15" s="65" t="str">
        <f>IF(I15&lt;61,MAX($A$8:A14)+1,"")</f>
        <v/>
      </c>
      <c r="B15" s="219"/>
      <c r="C15" s="66" t="s">
        <v>4</v>
      </c>
      <c r="D15" s="248"/>
      <c r="E15" s="221" t="s">
        <v>46</v>
      </c>
      <c r="F15" s="70" t="s">
        <v>46</v>
      </c>
      <c r="G15" s="234">
        <f>IF(SUM(I15:I20)=0,"",AVERAGE(I15:I20))</f>
        <v>87.166666666666671</v>
      </c>
      <c r="H15" s="38" t="s">
        <v>47</v>
      </c>
      <c r="I15" s="31">
        <v>81</v>
      </c>
      <c r="J15" s="32" t="s">
        <v>223</v>
      </c>
    </row>
    <row r="16" spans="1:10" s="8" customFormat="1" ht="44.25" customHeight="1" x14ac:dyDescent="0.25">
      <c r="A16" s="65" t="str">
        <f>IF(I16&lt;61,MAX($A$8:A15)+1,"")</f>
        <v/>
      </c>
      <c r="B16" s="219"/>
      <c r="C16" s="66" t="s">
        <v>4</v>
      </c>
      <c r="D16" s="248"/>
      <c r="E16" s="221"/>
      <c r="F16" s="70" t="s">
        <v>46</v>
      </c>
      <c r="G16" s="235"/>
      <c r="H16" s="38" t="s">
        <v>7</v>
      </c>
      <c r="I16" s="31">
        <v>85</v>
      </c>
      <c r="J16" s="32" t="s">
        <v>224</v>
      </c>
    </row>
    <row r="17" spans="1:10" s="8" customFormat="1" ht="45" customHeight="1" x14ac:dyDescent="0.25">
      <c r="A17" s="65" t="str">
        <f>IF(I17&lt;61,MAX($A$8:A16)+1,"")</f>
        <v/>
      </c>
      <c r="B17" s="219"/>
      <c r="C17" s="66" t="s">
        <v>4</v>
      </c>
      <c r="D17" s="248"/>
      <c r="E17" s="221"/>
      <c r="F17" s="70" t="s">
        <v>46</v>
      </c>
      <c r="G17" s="235"/>
      <c r="H17" s="39" t="s">
        <v>94</v>
      </c>
      <c r="I17" s="31">
        <v>90</v>
      </c>
      <c r="J17" s="32" t="s">
        <v>220</v>
      </c>
    </row>
    <row r="18" spans="1:10" s="8" customFormat="1" ht="60" customHeight="1" x14ac:dyDescent="0.25">
      <c r="A18" s="65" t="str">
        <f>IF(I18&lt;61,MAX($A$8:A17)+1,"")</f>
        <v/>
      </c>
      <c r="B18" s="219"/>
      <c r="C18" s="66" t="s">
        <v>4</v>
      </c>
      <c r="D18" s="248"/>
      <c r="E18" s="221"/>
      <c r="F18" s="70" t="s">
        <v>46</v>
      </c>
      <c r="G18" s="235"/>
      <c r="H18" s="38" t="s">
        <v>91</v>
      </c>
      <c r="I18" s="31">
        <v>92</v>
      </c>
      <c r="J18" s="32" t="s">
        <v>220</v>
      </c>
    </row>
    <row r="19" spans="1:10" s="8" customFormat="1" ht="48" customHeight="1" x14ac:dyDescent="0.25">
      <c r="A19" s="65" t="str">
        <f>IF(I19&lt;61,MAX($A$8:A18)+1,"")</f>
        <v/>
      </c>
      <c r="B19" s="219"/>
      <c r="C19" s="66" t="s">
        <v>4</v>
      </c>
      <c r="D19" s="248"/>
      <c r="E19" s="221"/>
      <c r="F19" s="70" t="s">
        <v>46</v>
      </c>
      <c r="G19" s="235"/>
      <c r="H19" s="38" t="s">
        <v>95</v>
      </c>
      <c r="I19" s="31">
        <v>90</v>
      </c>
      <c r="J19" s="32" t="s">
        <v>232</v>
      </c>
    </row>
    <row r="20" spans="1:10" s="8" customFormat="1" ht="30" customHeight="1" x14ac:dyDescent="0.25">
      <c r="A20" s="65" t="str">
        <f>IF(I20&lt;61,MAX($A$8:A19)+1,"")</f>
        <v/>
      </c>
      <c r="B20" s="219"/>
      <c r="C20" s="66" t="s">
        <v>4</v>
      </c>
      <c r="D20" s="248"/>
      <c r="E20" s="221"/>
      <c r="F20" s="70" t="s">
        <v>46</v>
      </c>
      <c r="G20" s="236"/>
      <c r="H20" s="38" t="s">
        <v>11</v>
      </c>
      <c r="I20" s="31">
        <v>85</v>
      </c>
      <c r="J20" s="32" t="s">
        <v>233</v>
      </c>
    </row>
    <row r="21" spans="1:10" s="8" customFormat="1" ht="31.5" customHeight="1" x14ac:dyDescent="0.25">
      <c r="A21" s="65" t="str">
        <f>IF(I21&lt;61,MAX($A$8:A20)+1,"")</f>
        <v/>
      </c>
      <c r="B21" s="219"/>
      <c r="C21" s="66" t="s">
        <v>4</v>
      </c>
      <c r="D21" s="248"/>
      <c r="E21" s="221" t="s">
        <v>48</v>
      </c>
      <c r="F21" s="70" t="s">
        <v>48</v>
      </c>
      <c r="G21" s="234">
        <f>IF(SUM(I21:I27)=0,"",AVERAGE(I21:I27))</f>
        <v>88.428571428571431</v>
      </c>
      <c r="H21" s="38" t="s">
        <v>12</v>
      </c>
      <c r="I21" s="31">
        <v>86</v>
      </c>
      <c r="J21" s="32" t="s">
        <v>233</v>
      </c>
    </row>
    <row r="22" spans="1:10" s="8" customFormat="1" ht="41.25" customHeight="1" x14ac:dyDescent="0.25">
      <c r="A22" s="65" t="str">
        <f>IF(I22&lt;61,MAX($A$8:A21)+1,"")</f>
        <v/>
      </c>
      <c r="B22" s="219"/>
      <c r="C22" s="66" t="s">
        <v>4</v>
      </c>
      <c r="D22" s="248"/>
      <c r="E22" s="221"/>
      <c r="F22" s="70" t="s">
        <v>48</v>
      </c>
      <c r="G22" s="234"/>
      <c r="H22" s="38" t="s">
        <v>96</v>
      </c>
      <c r="I22" s="31">
        <v>85</v>
      </c>
      <c r="J22" s="32" t="s">
        <v>233</v>
      </c>
    </row>
    <row r="23" spans="1:10" s="8" customFormat="1" ht="59.25" customHeight="1" x14ac:dyDescent="0.25">
      <c r="A23" s="65" t="str">
        <f>IF(I23&lt;61,MAX($A$8:A22)+1,"")</f>
        <v/>
      </c>
      <c r="B23" s="219"/>
      <c r="C23" s="66" t="s">
        <v>4</v>
      </c>
      <c r="D23" s="248"/>
      <c r="E23" s="221"/>
      <c r="F23" s="70" t="s">
        <v>48</v>
      </c>
      <c r="G23" s="234"/>
      <c r="H23" s="38" t="s">
        <v>14</v>
      </c>
      <c r="I23" s="31">
        <v>85</v>
      </c>
      <c r="J23" s="32" t="s">
        <v>234</v>
      </c>
    </row>
    <row r="24" spans="1:10" s="8" customFormat="1" ht="44.25" customHeight="1" x14ac:dyDescent="0.25">
      <c r="A24" s="65" t="str">
        <f>IF(I24&lt;61,MAX($A$8:A23)+1,"")</f>
        <v/>
      </c>
      <c r="B24" s="219"/>
      <c r="C24" s="66" t="s">
        <v>4</v>
      </c>
      <c r="D24" s="248"/>
      <c r="E24" s="221"/>
      <c r="F24" s="70" t="s">
        <v>48</v>
      </c>
      <c r="G24" s="234"/>
      <c r="H24" s="38" t="s">
        <v>8</v>
      </c>
      <c r="I24" s="31">
        <v>82</v>
      </c>
      <c r="J24" s="32" t="s">
        <v>233</v>
      </c>
    </row>
    <row r="25" spans="1:10" s="8" customFormat="1" ht="33.75" customHeight="1" x14ac:dyDescent="0.25">
      <c r="A25" s="65" t="str">
        <f>IF(I25&lt;61,MAX($A$8:A24)+1,"")</f>
        <v/>
      </c>
      <c r="B25" s="219"/>
      <c r="C25" s="66" t="s">
        <v>4</v>
      </c>
      <c r="D25" s="248"/>
      <c r="E25" s="221"/>
      <c r="F25" s="70" t="s">
        <v>48</v>
      </c>
      <c r="G25" s="234"/>
      <c r="H25" s="38" t="s">
        <v>13</v>
      </c>
      <c r="I25" s="31">
        <v>95</v>
      </c>
      <c r="J25" s="32" t="s">
        <v>233</v>
      </c>
    </row>
    <row r="26" spans="1:10" s="8" customFormat="1" ht="35.25" customHeight="1" x14ac:dyDescent="0.25">
      <c r="A26" s="65" t="str">
        <f>IF(I26&lt;61,MAX($A$8:A25)+1,"")</f>
        <v/>
      </c>
      <c r="B26" s="219"/>
      <c r="C26" s="66" t="s">
        <v>4</v>
      </c>
      <c r="D26" s="248"/>
      <c r="E26" s="221"/>
      <c r="F26" s="70" t="s">
        <v>48</v>
      </c>
      <c r="G26" s="234"/>
      <c r="H26" s="38" t="s">
        <v>49</v>
      </c>
      <c r="I26" s="31">
        <v>96</v>
      </c>
      <c r="J26" s="32" t="s">
        <v>233</v>
      </c>
    </row>
    <row r="27" spans="1:10" s="8" customFormat="1" ht="75" customHeight="1" x14ac:dyDescent="0.25">
      <c r="A27" s="65" t="str">
        <f>IF(I27&lt;61,MAX($A$8:A26)+1,"")</f>
        <v/>
      </c>
      <c r="B27" s="220"/>
      <c r="C27" s="66" t="s">
        <v>4</v>
      </c>
      <c r="D27" s="249"/>
      <c r="E27" s="221"/>
      <c r="F27" s="70" t="s">
        <v>48</v>
      </c>
      <c r="G27" s="234"/>
      <c r="H27" s="38" t="s">
        <v>15</v>
      </c>
      <c r="I27" s="31">
        <v>90</v>
      </c>
      <c r="J27" s="32" t="s">
        <v>233</v>
      </c>
    </row>
    <row r="28" spans="1:10" s="8" customFormat="1" ht="31.5" customHeight="1" x14ac:dyDescent="0.25">
      <c r="A28" s="65" t="str">
        <f>IF(I28&lt;61,MAX($A$8:A27)+1,"")</f>
        <v/>
      </c>
      <c r="B28" s="257" t="s">
        <v>5</v>
      </c>
      <c r="C28" s="67" t="s">
        <v>5</v>
      </c>
      <c r="D28" s="253">
        <f>IF(SUM(I28:I54)=0,"",AVERAGE(I28:I55))</f>
        <v>85.071428571428569</v>
      </c>
      <c r="E28" s="215" t="s">
        <v>50</v>
      </c>
      <c r="F28" s="71" t="s">
        <v>50</v>
      </c>
      <c r="G28" s="234">
        <f>IF(SUM(I28:I34)=0,"",AVERAGE(I28:I34))</f>
        <v>84.428571428571431</v>
      </c>
      <c r="H28" s="38" t="s">
        <v>42</v>
      </c>
      <c r="I28" s="31">
        <v>85</v>
      </c>
      <c r="J28" s="32" t="s">
        <v>235</v>
      </c>
    </row>
    <row r="29" spans="1:10" s="8" customFormat="1" ht="33.75" customHeight="1" x14ac:dyDescent="0.25">
      <c r="A29" s="65" t="str">
        <f>IF(I29&lt;61,MAX($A$8:A28)+1,"")</f>
        <v/>
      </c>
      <c r="B29" s="258"/>
      <c r="C29" s="67" t="s">
        <v>5</v>
      </c>
      <c r="D29" s="241"/>
      <c r="E29" s="216"/>
      <c r="F29" s="71" t="s">
        <v>50</v>
      </c>
      <c r="G29" s="234"/>
      <c r="H29" s="38" t="s">
        <v>16</v>
      </c>
      <c r="I29" s="31">
        <v>81</v>
      </c>
      <c r="J29" s="32" t="s">
        <v>233</v>
      </c>
    </row>
    <row r="30" spans="1:10" s="8" customFormat="1" ht="45.75" customHeight="1" x14ac:dyDescent="0.25">
      <c r="A30" s="65" t="str">
        <f>IF(I30&lt;61,MAX($A$8:A29)+1,"")</f>
        <v/>
      </c>
      <c r="B30" s="258"/>
      <c r="C30" s="67" t="s">
        <v>5</v>
      </c>
      <c r="D30" s="241"/>
      <c r="E30" s="216"/>
      <c r="F30" s="71" t="s">
        <v>50</v>
      </c>
      <c r="G30" s="234"/>
      <c r="H30" s="38" t="s">
        <v>97</v>
      </c>
      <c r="I30" s="31">
        <v>85</v>
      </c>
      <c r="J30" s="32" t="s">
        <v>236</v>
      </c>
    </row>
    <row r="31" spans="1:10" s="8" customFormat="1" ht="39" customHeight="1" x14ac:dyDescent="0.25">
      <c r="A31" s="65" t="str">
        <f>IF(I31&lt;61,MAX($A$8:A30)+1,"")</f>
        <v/>
      </c>
      <c r="B31" s="258"/>
      <c r="C31" s="67" t="s">
        <v>5</v>
      </c>
      <c r="D31" s="241"/>
      <c r="E31" s="216"/>
      <c r="F31" s="71" t="s">
        <v>50</v>
      </c>
      <c r="G31" s="234"/>
      <c r="H31" s="38" t="s">
        <v>17</v>
      </c>
      <c r="I31" s="31">
        <v>81</v>
      </c>
      <c r="J31" s="32" t="s">
        <v>236</v>
      </c>
    </row>
    <row r="32" spans="1:10" s="8" customFormat="1" ht="47.25" customHeight="1" x14ac:dyDescent="0.25">
      <c r="A32" s="65" t="str">
        <f>IF(I32&lt;61,MAX($A$8:A31)+1,"")</f>
        <v/>
      </c>
      <c r="B32" s="258"/>
      <c r="C32" s="67" t="s">
        <v>5</v>
      </c>
      <c r="D32" s="241"/>
      <c r="E32" s="216"/>
      <c r="F32" s="71" t="s">
        <v>50</v>
      </c>
      <c r="G32" s="234"/>
      <c r="H32" s="38" t="s">
        <v>18</v>
      </c>
      <c r="I32" s="31">
        <v>82</v>
      </c>
      <c r="J32" s="32" t="s">
        <v>236</v>
      </c>
    </row>
    <row r="33" spans="1:10" s="8" customFormat="1" ht="50.25" customHeight="1" x14ac:dyDescent="0.25">
      <c r="A33" s="65" t="str">
        <f>IF(I33&lt;61,MAX($A$8:A32)+1,"")</f>
        <v/>
      </c>
      <c r="B33" s="258"/>
      <c r="C33" s="67" t="s">
        <v>5</v>
      </c>
      <c r="D33" s="241"/>
      <c r="E33" s="216"/>
      <c r="F33" s="71" t="s">
        <v>50</v>
      </c>
      <c r="G33" s="234"/>
      <c r="H33" s="38" t="s">
        <v>52</v>
      </c>
      <c r="I33" s="31">
        <v>91</v>
      </c>
      <c r="J33" s="32" t="s">
        <v>236</v>
      </c>
    </row>
    <row r="34" spans="1:10" s="8" customFormat="1" ht="45" customHeight="1" x14ac:dyDescent="0.25">
      <c r="A34" s="65" t="str">
        <f>IF(I34&lt;61,MAX($A$8:A33)+1,"")</f>
        <v/>
      </c>
      <c r="B34" s="258"/>
      <c r="C34" s="67" t="s">
        <v>5</v>
      </c>
      <c r="D34" s="241"/>
      <c r="E34" s="217"/>
      <c r="F34" s="71" t="s">
        <v>50</v>
      </c>
      <c r="G34" s="234"/>
      <c r="H34" s="38" t="s">
        <v>19</v>
      </c>
      <c r="I34" s="31">
        <v>86</v>
      </c>
      <c r="J34" s="32" t="s">
        <v>236</v>
      </c>
    </row>
    <row r="35" spans="1:10" s="8" customFormat="1" ht="25.5" customHeight="1" x14ac:dyDescent="0.25">
      <c r="A35" s="65" t="str">
        <f>IF(I35&lt;61,MAX($A$8:A34)+1,"")</f>
        <v/>
      </c>
      <c r="B35" s="258"/>
      <c r="C35" s="67" t="s">
        <v>5</v>
      </c>
      <c r="D35" s="241"/>
      <c r="E35" s="215" t="s">
        <v>51</v>
      </c>
      <c r="F35" s="71" t="s">
        <v>51</v>
      </c>
      <c r="G35" s="234">
        <f>IF(SUM(I35,I37)=0,"",AVERAGE(I35:I37))</f>
        <v>84.333333333333329</v>
      </c>
      <c r="H35" s="38" t="s">
        <v>20</v>
      </c>
      <c r="I35" s="31">
        <v>83</v>
      </c>
      <c r="J35" s="32" t="s">
        <v>237</v>
      </c>
    </row>
    <row r="36" spans="1:10" s="8" customFormat="1" ht="46.5" customHeight="1" x14ac:dyDescent="0.25">
      <c r="A36" s="65" t="str">
        <f>IF(I36&lt;61,MAX($A$8:A35)+1,"")</f>
        <v/>
      </c>
      <c r="B36" s="258"/>
      <c r="C36" s="67" t="s">
        <v>5</v>
      </c>
      <c r="D36" s="241"/>
      <c r="E36" s="216"/>
      <c r="F36" s="71" t="s">
        <v>51</v>
      </c>
      <c r="G36" s="234"/>
      <c r="H36" s="38" t="s">
        <v>53</v>
      </c>
      <c r="I36" s="31">
        <v>85</v>
      </c>
      <c r="J36" s="32" t="s">
        <v>237</v>
      </c>
    </row>
    <row r="37" spans="1:10" s="8" customFormat="1" ht="40.5" customHeight="1" x14ac:dyDescent="0.25">
      <c r="A37" s="65" t="str">
        <f>IF(I37&lt;61,MAX($A$8:A36)+1,"")</f>
        <v/>
      </c>
      <c r="B37" s="258"/>
      <c r="C37" s="67" t="s">
        <v>5</v>
      </c>
      <c r="D37" s="241"/>
      <c r="E37" s="217"/>
      <c r="F37" s="71" t="s">
        <v>51</v>
      </c>
      <c r="G37" s="234"/>
      <c r="H37" s="38" t="s">
        <v>98</v>
      </c>
      <c r="I37" s="31">
        <v>85</v>
      </c>
      <c r="J37" s="32" t="s">
        <v>237</v>
      </c>
    </row>
    <row r="38" spans="1:10" s="8" customFormat="1" ht="37.5" customHeight="1" x14ac:dyDescent="0.25">
      <c r="A38" s="65" t="str">
        <f>IF(I38&lt;61,MAX($A$8:A37)+1,"")</f>
        <v/>
      </c>
      <c r="B38" s="258"/>
      <c r="C38" s="67" t="s">
        <v>5</v>
      </c>
      <c r="D38" s="241"/>
      <c r="E38" s="215" t="s">
        <v>54</v>
      </c>
      <c r="F38" s="71" t="s">
        <v>54</v>
      </c>
      <c r="G38" s="234">
        <f>IF(SUM(I38:I40)=0,"",AVERAGE(I38:I40))</f>
        <v>87.333333333333329</v>
      </c>
      <c r="H38" s="38" t="s">
        <v>21</v>
      </c>
      <c r="I38" s="31">
        <v>85</v>
      </c>
      <c r="J38" s="32" t="s">
        <v>236</v>
      </c>
    </row>
    <row r="39" spans="1:10" s="8" customFormat="1" ht="36" customHeight="1" x14ac:dyDescent="0.25">
      <c r="A39" s="65" t="str">
        <f>IF(I39&lt;61,MAX($A$8:A38)+1,"")</f>
        <v/>
      </c>
      <c r="B39" s="258"/>
      <c r="C39" s="67" t="s">
        <v>5</v>
      </c>
      <c r="D39" s="241"/>
      <c r="E39" s="216"/>
      <c r="F39" s="71" t="s">
        <v>54</v>
      </c>
      <c r="G39" s="234"/>
      <c r="H39" s="38" t="s">
        <v>9</v>
      </c>
      <c r="I39" s="31">
        <v>87</v>
      </c>
      <c r="J39" s="32" t="s">
        <v>236</v>
      </c>
    </row>
    <row r="40" spans="1:10" s="8" customFormat="1" ht="51" customHeight="1" x14ac:dyDescent="0.25">
      <c r="A40" s="65" t="str">
        <f>IF(I40&lt;61,MAX($A$8:A39)+1,"")</f>
        <v/>
      </c>
      <c r="B40" s="258"/>
      <c r="C40" s="67" t="s">
        <v>5</v>
      </c>
      <c r="D40" s="241"/>
      <c r="E40" s="217"/>
      <c r="F40" s="71" t="s">
        <v>54</v>
      </c>
      <c r="G40" s="234"/>
      <c r="H40" s="38" t="s">
        <v>22</v>
      </c>
      <c r="I40" s="31">
        <v>90</v>
      </c>
      <c r="J40" s="32" t="s">
        <v>236</v>
      </c>
    </row>
    <row r="41" spans="1:10" s="8" customFormat="1" ht="57.75" customHeight="1" x14ac:dyDescent="0.25">
      <c r="A41" s="65" t="str">
        <f>IF(I41&lt;61,MAX($A$8:A40)+1,"")</f>
        <v/>
      </c>
      <c r="B41" s="258"/>
      <c r="C41" s="67" t="s">
        <v>5</v>
      </c>
      <c r="D41" s="241"/>
      <c r="E41" s="215" t="s">
        <v>55</v>
      </c>
      <c r="F41" s="71" t="s">
        <v>55</v>
      </c>
      <c r="G41" s="234">
        <f>IF(SUM(I41:I43)=0,"",AVERAGE(I41:I43))</f>
        <v>81.333333333333329</v>
      </c>
      <c r="H41" s="38" t="s">
        <v>99</v>
      </c>
      <c r="I41" s="31">
        <v>81</v>
      </c>
      <c r="J41" s="32" t="s">
        <v>236</v>
      </c>
    </row>
    <row r="42" spans="1:10" s="8" customFormat="1" ht="48.75" customHeight="1" x14ac:dyDescent="0.25">
      <c r="A42" s="65" t="str">
        <f>IF(I42&lt;61,MAX($A$8:A41)+1,"")</f>
        <v/>
      </c>
      <c r="B42" s="258"/>
      <c r="C42" s="67" t="s">
        <v>5</v>
      </c>
      <c r="D42" s="241"/>
      <c r="E42" s="216"/>
      <c r="F42" s="71" t="s">
        <v>55</v>
      </c>
      <c r="G42" s="234"/>
      <c r="H42" s="38" t="s">
        <v>23</v>
      </c>
      <c r="I42" s="31">
        <v>81</v>
      </c>
      <c r="J42" s="32" t="s">
        <v>236</v>
      </c>
    </row>
    <row r="43" spans="1:10" s="8" customFormat="1" ht="50.25" customHeight="1" x14ac:dyDescent="0.25">
      <c r="A43" s="65" t="str">
        <f>IF(I43&lt;61,MAX($A$8:A42)+1,"")</f>
        <v/>
      </c>
      <c r="B43" s="258"/>
      <c r="C43" s="67" t="s">
        <v>5</v>
      </c>
      <c r="D43" s="241"/>
      <c r="E43" s="217"/>
      <c r="F43" s="71" t="s">
        <v>55</v>
      </c>
      <c r="G43" s="234"/>
      <c r="H43" s="38" t="s">
        <v>24</v>
      </c>
      <c r="I43" s="31">
        <v>82</v>
      </c>
      <c r="J43" s="32" t="s">
        <v>236</v>
      </c>
    </row>
    <row r="44" spans="1:10" s="8" customFormat="1" ht="30.75" customHeight="1" x14ac:dyDescent="0.25">
      <c r="A44" s="65" t="str">
        <f>IF(I44&lt;61,MAX($A$8:A43)+1,"")</f>
        <v/>
      </c>
      <c r="B44" s="258"/>
      <c r="C44" s="67" t="s">
        <v>5</v>
      </c>
      <c r="D44" s="241"/>
      <c r="E44" s="250" t="s">
        <v>56</v>
      </c>
      <c r="F44" s="72" t="s">
        <v>56</v>
      </c>
      <c r="G44" s="234">
        <f>IF(SUM(I44:I54)=0,"",AVERAGE(I44:I55))</f>
        <v>86</v>
      </c>
      <c r="H44" s="38" t="s">
        <v>100</v>
      </c>
      <c r="I44" s="31">
        <v>85</v>
      </c>
      <c r="J44" s="32" t="s">
        <v>236</v>
      </c>
    </row>
    <row r="45" spans="1:10" s="8" customFormat="1" ht="60.75" customHeight="1" x14ac:dyDescent="0.25">
      <c r="A45" s="65" t="str">
        <f>IF(I45&lt;61,MAX($A$8:A44)+1,"")</f>
        <v/>
      </c>
      <c r="B45" s="258"/>
      <c r="C45" s="67" t="s">
        <v>5</v>
      </c>
      <c r="D45" s="241"/>
      <c r="E45" s="251"/>
      <c r="F45" s="72" t="s">
        <v>56</v>
      </c>
      <c r="G45" s="234"/>
      <c r="H45" s="38" t="s">
        <v>27</v>
      </c>
      <c r="I45" s="31">
        <v>85</v>
      </c>
      <c r="J45" s="32" t="s">
        <v>236</v>
      </c>
    </row>
    <row r="46" spans="1:10" s="8" customFormat="1" ht="47.25" customHeight="1" x14ac:dyDescent="0.25">
      <c r="A46" s="65" t="str">
        <f>IF(I46&lt;61,MAX($A$8:A45)+1,"")</f>
        <v/>
      </c>
      <c r="B46" s="258"/>
      <c r="C46" s="67" t="s">
        <v>5</v>
      </c>
      <c r="D46" s="241"/>
      <c r="E46" s="251"/>
      <c r="F46" s="72" t="s">
        <v>56</v>
      </c>
      <c r="G46" s="234"/>
      <c r="H46" s="38" t="s">
        <v>25</v>
      </c>
      <c r="I46" s="31">
        <v>85</v>
      </c>
      <c r="J46" s="32" t="s">
        <v>236</v>
      </c>
    </row>
    <row r="47" spans="1:10" s="8" customFormat="1" ht="57.75" customHeight="1" x14ac:dyDescent="0.25">
      <c r="A47" s="65" t="str">
        <f>IF(I47&lt;61,MAX($A$8:A46)+1,"")</f>
        <v/>
      </c>
      <c r="B47" s="258"/>
      <c r="C47" s="67" t="s">
        <v>5</v>
      </c>
      <c r="D47" s="241"/>
      <c r="E47" s="251"/>
      <c r="F47" s="72" t="s">
        <v>56</v>
      </c>
      <c r="G47" s="234"/>
      <c r="H47" s="38" t="s">
        <v>28</v>
      </c>
      <c r="I47" s="31">
        <v>84</v>
      </c>
      <c r="J47" s="32" t="s">
        <v>236</v>
      </c>
    </row>
    <row r="48" spans="1:10" s="8" customFormat="1" ht="45.75" customHeight="1" x14ac:dyDescent="0.25">
      <c r="A48" s="65" t="str">
        <f>IF(I48&lt;61,MAX($A$8:A47)+1,"")</f>
        <v/>
      </c>
      <c r="B48" s="258"/>
      <c r="C48" s="67" t="s">
        <v>5</v>
      </c>
      <c r="D48" s="241"/>
      <c r="E48" s="251"/>
      <c r="F48" s="72" t="s">
        <v>56</v>
      </c>
      <c r="G48" s="234"/>
      <c r="H48" s="38" t="s">
        <v>101</v>
      </c>
      <c r="I48" s="31">
        <v>84</v>
      </c>
      <c r="J48" s="32" t="s">
        <v>236</v>
      </c>
    </row>
    <row r="49" spans="1:10" s="8" customFormat="1" ht="34.5" customHeight="1" x14ac:dyDescent="0.25">
      <c r="A49" s="65" t="str">
        <f>IF(I49&lt;61,MAX($A$8:A48)+1,"")</f>
        <v/>
      </c>
      <c r="B49" s="258"/>
      <c r="C49" s="67" t="s">
        <v>5</v>
      </c>
      <c r="D49" s="241"/>
      <c r="E49" s="251"/>
      <c r="F49" s="72" t="s">
        <v>56</v>
      </c>
      <c r="G49" s="234"/>
      <c r="H49" s="38" t="s">
        <v>102</v>
      </c>
      <c r="I49" s="31">
        <v>85</v>
      </c>
      <c r="J49" s="32" t="s">
        <v>236</v>
      </c>
    </row>
    <row r="50" spans="1:10" s="8" customFormat="1" ht="36" customHeight="1" x14ac:dyDescent="0.25">
      <c r="A50" s="65" t="str">
        <f>IF(I50&lt;61,MAX($A$8:A49)+1,"")</f>
        <v/>
      </c>
      <c r="B50" s="258"/>
      <c r="C50" s="67" t="s">
        <v>5</v>
      </c>
      <c r="D50" s="241"/>
      <c r="E50" s="251"/>
      <c r="F50" s="72" t="s">
        <v>56</v>
      </c>
      <c r="G50" s="234"/>
      <c r="H50" s="38" t="s">
        <v>32</v>
      </c>
      <c r="I50" s="31">
        <v>90</v>
      </c>
      <c r="J50" s="32" t="s">
        <v>236</v>
      </c>
    </row>
    <row r="51" spans="1:10" s="8" customFormat="1" ht="55.5" customHeight="1" x14ac:dyDescent="0.25">
      <c r="A51" s="65" t="str">
        <f>IF(I51&lt;61,MAX($A$8:A50)+1,"")</f>
        <v/>
      </c>
      <c r="B51" s="258"/>
      <c r="C51" s="67" t="s">
        <v>5</v>
      </c>
      <c r="D51" s="241"/>
      <c r="E51" s="251"/>
      <c r="F51" s="72" t="s">
        <v>56</v>
      </c>
      <c r="G51" s="234"/>
      <c r="H51" s="38" t="s">
        <v>29</v>
      </c>
      <c r="I51" s="31">
        <v>88</v>
      </c>
      <c r="J51" s="32" t="s">
        <v>236</v>
      </c>
    </row>
    <row r="52" spans="1:10" s="8" customFormat="1" ht="21" customHeight="1" x14ac:dyDescent="0.25">
      <c r="A52" s="65" t="str">
        <f>IF(I52&lt;61,MAX($A$8:A51)+1,"")</f>
        <v/>
      </c>
      <c r="B52" s="258"/>
      <c r="C52" s="67" t="s">
        <v>5</v>
      </c>
      <c r="D52" s="241"/>
      <c r="E52" s="251"/>
      <c r="F52" s="72" t="s">
        <v>56</v>
      </c>
      <c r="G52" s="234"/>
      <c r="H52" s="38" t="s">
        <v>31</v>
      </c>
      <c r="I52" s="31">
        <v>87</v>
      </c>
      <c r="J52" s="32" t="s">
        <v>236</v>
      </c>
    </row>
    <row r="53" spans="1:10" s="8" customFormat="1" ht="31.5" customHeight="1" x14ac:dyDescent="0.25">
      <c r="A53" s="65" t="str">
        <f>IF(I53&lt;61,MAX($A$8:A52)+1,"")</f>
        <v/>
      </c>
      <c r="B53" s="258"/>
      <c r="C53" s="67" t="s">
        <v>5</v>
      </c>
      <c r="D53" s="241"/>
      <c r="E53" s="251"/>
      <c r="F53" s="72" t="s">
        <v>56</v>
      </c>
      <c r="G53" s="234"/>
      <c r="H53" s="38" t="s">
        <v>103</v>
      </c>
      <c r="I53" s="31">
        <v>89</v>
      </c>
      <c r="J53" s="32" t="s">
        <v>236</v>
      </c>
    </row>
    <row r="54" spans="1:10" s="8" customFormat="1" ht="28.5" customHeight="1" x14ac:dyDescent="0.25">
      <c r="A54" s="65" t="str">
        <f>IF(I54&lt;61,MAX($A$8:A53)+1,"")</f>
        <v/>
      </c>
      <c r="B54" s="258"/>
      <c r="C54" s="67" t="s">
        <v>5</v>
      </c>
      <c r="D54" s="241"/>
      <c r="E54" s="251"/>
      <c r="F54" s="72" t="s">
        <v>56</v>
      </c>
      <c r="G54" s="234"/>
      <c r="H54" s="38" t="s">
        <v>30</v>
      </c>
      <c r="I54" s="31">
        <v>85</v>
      </c>
      <c r="J54" s="34" t="s">
        <v>237</v>
      </c>
    </row>
    <row r="55" spans="1:10" s="8" customFormat="1" ht="58.5" customHeight="1" x14ac:dyDescent="0.25">
      <c r="A55" s="65" t="str">
        <f>IF(I55&lt;61,MAX($A$8:A54)+1,"")</f>
        <v/>
      </c>
      <c r="B55" s="259"/>
      <c r="C55" s="67" t="s">
        <v>5</v>
      </c>
      <c r="D55" s="254"/>
      <c r="E55" s="252"/>
      <c r="F55" s="72" t="s">
        <v>56</v>
      </c>
      <c r="G55" s="234"/>
      <c r="H55" s="38" t="s">
        <v>59</v>
      </c>
      <c r="I55" s="31">
        <v>85</v>
      </c>
      <c r="J55" s="32" t="s">
        <v>236</v>
      </c>
    </row>
    <row r="56" spans="1:10" s="8" customFormat="1" ht="23.25" customHeight="1" x14ac:dyDescent="0.25">
      <c r="A56" s="65" t="str">
        <f>IF(I56&lt;61,MAX($A$8:A55)+1,"")</f>
        <v/>
      </c>
      <c r="B56" s="222" t="s">
        <v>58</v>
      </c>
      <c r="C56" s="68" t="s">
        <v>58</v>
      </c>
      <c r="D56" s="255">
        <f>IF(SUM(I56:I61)=0,"",AVERAGE(I56:I64))</f>
        <v>88.444444444444443</v>
      </c>
      <c r="E56" s="215" t="s">
        <v>60</v>
      </c>
      <c r="F56" s="71" t="s">
        <v>60</v>
      </c>
      <c r="G56" s="234">
        <f>IF(SUM(I56:I61)=0,"",AVERAGE(I56:I64))</f>
        <v>88.444444444444443</v>
      </c>
      <c r="H56" s="38" t="s">
        <v>41</v>
      </c>
      <c r="I56" s="31">
        <v>87</v>
      </c>
      <c r="J56" s="32" t="s">
        <v>236</v>
      </c>
    </row>
    <row r="57" spans="1:10" s="8" customFormat="1" ht="34.5" customHeight="1" x14ac:dyDescent="0.25">
      <c r="A57" s="65" t="str">
        <f>IF(I57&lt;61,MAX($A$8:A56)+1,"")</f>
        <v/>
      </c>
      <c r="B57" s="223"/>
      <c r="C57" s="68" t="s">
        <v>58</v>
      </c>
      <c r="D57" s="248"/>
      <c r="E57" s="216"/>
      <c r="F57" s="71" t="s">
        <v>60</v>
      </c>
      <c r="G57" s="234"/>
      <c r="H57" s="38" t="s">
        <v>26</v>
      </c>
      <c r="I57" s="31">
        <v>91</v>
      </c>
      <c r="J57" s="32" t="s">
        <v>236</v>
      </c>
    </row>
    <row r="58" spans="1:10" s="8" customFormat="1" ht="141" customHeight="1" x14ac:dyDescent="0.25">
      <c r="A58" s="65" t="str">
        <f>IF(I58&lt;61,MAX($A$8:A57)+1,"")</f>
        <v/>
      </c>
      <c r="B58" s="223"/>
      <c r="C58" s="68" t="s">
        <v>58</v>
      </c>
      <c r="D58" s="248"/>
      <c r="E58" s="216"/>
      <c r="F58" s="71" t="s">
        <v>60</v>
      </c>
      <c r="G58" s="234"/>
      <c r="H58" s="38" t="s">
        <v>104</v>
      </c>
      <c r="I58" s="31">
        <v>90</v>
      </c>
      <c r="J58" s="32" t="s">
        <v>236</v>
      </c>
    </row>
    <row r="59" spans="1:10" s="8" customFormat="1" ht="42" customHeight="1" x14ac:dyDescent="0.25">
      <c r="A59" s="65" t="str">
        <f>IF(I59&lt;61,MAX($A$8:A58)+1,"")</f>
        <v/>
      </c>
      <c r="B59" s="223"/>
      <c r="C59" s="68" t="s">
        <v>58</v>
      </c>
      <c r="D59" s="248"/>
      <c r="E59" s="216"/>
      <c r="F59" s="71" t="s">
        <v>60</v>
      </c>
      <c r="G59" s="234"/>
      <c r="H59" s="38" t="s">
        <v>33</v>
      </c>
      <c r="I59" s="31">
        <v>89</v>
      </c>
      <c r="J59" s="32" t="s">
        <v>236</v>
      </c>
    </row>
    <row r="60" spans="1:10" s="8" customFormat="1" ht="64.5" customHeight="1" x14ac:dyDescent="0.25">
      <c r="A60" s="65" t="str">
        <f>IF(I60&lt;61,MAX($A$8:A59)+1,"")</f>
        <v/>
      </c>
      <c r="B60" s="223"/>
      <c r="C60" s="68" t="s">
        <v>58</v>
      </c>
      <c r="D60" s="248"/>
      <c r="E60" s="216"/>
      <c r="F60" s="71" t="s">
        <v>60</v>
      </c>
      <c r="G60" s="234"/>
      <c r="H60" s="38" t="s">
        <v>34</v>
      </c>
      <c r="I60" s="31">
        <v>85</v>
      </c>
      <c r="J60" s="32" t="s">
        <v>236</v>
      </c>
    </row>
    <row r="61" spans="1:10" s="8" customFormat="1" ht="40.5" customHeight="1" x14ac:dyDescent="0.25">
      <c r="A61" s="65" t="str">
        <f>IF(I61&lt;61,MAX($A$8:A60)+1,"")</f>
        <v/>
      </c>
      <c r="B61" s="223"/>
      <c r="C61" s="68" t="s">
        <v>58</v>
      </c>
      <c r="D61" s="248"/>
      <c r="E61" s="216"/>
      <c r="F61" s="71" t="s">
        <v>60</v>
      </c>
      <c r="G61" s="234"/>
      <c r="H61" s="38" t="s">
        <v>35</v>
      </c>
      <c r="I61" s="31">
        <v>90</v>
      </c>
      <c r="J61" s="32" t="s">
        <v>236</v>
      </c>
    </row>
    <row r="62" spans="1:10" s="8" customFormat="1" ht="53.25" customHeight="1" x14ac:dyDescent="0.25">
      <c r="A62" s="65" t="str">
        <f>IF(I62&lt;61,MAX($A$8:A61)+1,"")</f>
        <v/>
      </c>
      <c r="B62" s="223"/>
      <c r="C62" s="68" t="s">
        <v>58</v>
      </c>
      <c r="D62" s="248"/>
      <c r="E62" s="216"/>
      <c r="F62" s="71" t="s">
        <v>60</v>
      </c>
      <c r="G62" s="234"/>
      <c r="H62" s="39" t="s">
        <v>36</v>
      </c>
      <c r="I62" s="31">
        <v>90</v>
      </c>
      <c r="J62" s="32" t="s">
        <v>236</v>
      </c>
    </row>
    <row r="63" spans="1:10" s="8" customFormat="1" ht="40.5" customHeight="1" x14ac:dyDescent="0.25">
      <c r="A63" s="65" t="str">
        <f>IF(I63&lt;61,MAX($A$8:A62)+1,"")</f>
        <v/>
      </c>
      <c r="B63" s="223"/>
      <c r="C63" s="68" t="s">
        <v>58</v>
      </c>
      <c r="D63" s="248"/>
      <c r="E63" s="216"/>
      <c r="F63" s="71" t="s">
        <v>60</v>
      </c>
      <c r="G63" s="234"/>
      <c r="H63" s="38" t="s">
        <v>38</v>
      </c>
      <c r="I63" s="31">
        <v>87</v>
      </c>
      <c r="J63" s="32" t="s">
        <v>236</v>
      </c>
    </row>
    <row r="64" spans="1:10" s="8" customFormat="1" ht="40.5" customHeight="1" x14ac:dyDescent="0.25">
      <c r="A64" s="65" t="str">
        <f>IF(I64&lt;61,MAX($A$8:A63)+1,"")</f>
        <v/>
      </c>
      <c r="B64" s="224"/>
      <c r="C64" s="68" t="s">
        <v>58</v>
      </c>
      <c r="D64" s="249"/>
      <c r="E64" s="217"/>
      <c r="F64" s="71" t="s">
        <v>60</v>
      </c>
      <c r="G64" s="234"/>
      <c r="H64" s="38" t="s">
        <v>40</v>
      </c>
      <c r="I64" s="31">
        <v>87</v>
      </c>
      <c r="J64" s="32" t="s">
        <v>236</v>
      </c>
    </row>
    <row r="65" spans="1:10" s="8" customFormat="1" ht="54" customHeight="1" x14ac:dyDescent="0.25">
      <c r="A65" s="65" t="str">
        <f>IF(I65&lt;61,MAX($A$8:A64)+1,"")</f>
        <v/>
      </c>
      <c r="B65" s="222" t="s">
        <v>57</v>
      </c>
      <c r="C65" s="68" t="s">
        <v>57</v>
      </c>
      <c r="D65" s="240">
        <f>IF(SUM(I65:I69)=0,"",AVERAGE(I65:I69))</f>
        <v>89</v>
      </c>
      <c r="E65" s="215" t="s">
        <v>76</v>
      </c>
      <c r="F65" s="71" t="s">
        <v>76</v>
      </c>
      <c r="G65" s="234">
        <f>IF(SUM(I65:I69)=0,"",AVERAGE(I65:I69))</f>
        <v>89</v>
      </c>
      <c r="H65" s="38" t="s">
        <v>37</v>
      </c>
      <c r="I65" s="31">
        <v>85</v>
      </c>
      <c r="J65" s="32" t="s">
        <v>236</v>
      </c>
    </row>
    <row r="66" spans="1:10" s="8" customFormat="1" ht="45" customHeight="1" x14ac:dyDescent="0.25">
      <c r="A66" s="65" t="str">
        <f>IF(I66&lt;61,MAX($A$8:A65)+1,"")</f>
        <v/>
      </c>
      <c r="B66" s="223"/>
      <c r="C66" s="68" t="s">
        <v>57</v>
      </c>
      <c r="D66" s="241"/>
      <c r="E66" s="216"/>
      <c r="F66" s="71" t="s">
        <v>76</v>
      </c>
      <c r="G66" s="234"/>
      <c r="H66" s="39" t="s">
        <v>39</v>
      </c>
      <c r="I66" s="31">
        <v>90</v>
      </c>
      <c r="J66" s="32" t="s">
        <v>236</v>
      </c>
    </row>
    <row r="67" spans="1:10" s="8" customFormat="1" ht="41.25" customHeight="1" x14ac:dyDescent="0.25">
      <c r="A67" s="65" t="str">
        <f>IF(I67&lt;61,MAX($A$8:A66)+1,"")</f>
        <v/>
      </c>
      <c r="B67" s="223"/>
      <c r="C67" s="68" t="s">
        <v>57</v>
      </c>
      <c r="D67" s="241"/>
      <c r="E67" s="216"/>
      <c r="F67" s="71" t="s">
        <v>76</v>
      </c>
      <c r="G67" s="234"/>
      <c r="H67" s="39" t="s">
        <v>79</v>
      </c>
      <c r="I67" s="31">
        <v>90</v>
      </c>
      <c r="J67" s="32" t="s">
        <v>236</v>
      </c>
    </row>
    <row r="68" spans="1:10" s="8" customFormat="1" ht="45.75" customHeight="1" x14ac:dyDescent="0.25">
      <c r="A68" s="65" t="str">
        <f>IF(I68&lt;61,MAX($A$8:A67)+1,"")</f>
        <v/>
      </c>
      <c r="B68" s="223"/>
      <c r="C68" s="68" t="s">
        <v>57</v>
      </c>
      <c r="D68" s="241"/>
      <c r="E68" s="216"/>
      <c r="F68" s="71" t="s">
        <v>76</v>
      </c>
      <c r="G68" s="234"/>
      <c r="H68" s="39" t="s">
        <v>78</v>
      </c>
      <c r="I68" s="31">
        <v>90</v>
      </c>
      <c r="J68" s="32" t="s">
        <v>236</v>
      </c>
    </row>
    <row r="69" spans="1:10" s="8" customFormat="1" ht="57" customHeight="1" thickBot="1" x14ac:dyDescent="0.3">
      <c r="A69" s="65" t="str">
        <f>IF(I69&lt;61,MAX($A$8:A68)+1,"")</f>
        <v/>
      </c>
      <c r="B69" s="224"/>
      <c r="C69" s="68" t="s">
        <v>57</v>
      </c>
      <c r="D69" s="242"/>
      <c r="E69" s="256"/>
      <c r="F69" s="71" t="s">
        <v>76</v>
      </c>
      <c r="G69" s="239"/>
      <c r="H69" s="40" t="s">
        <v>105</v>
      </c>
      <c r="I69" s="31">
        <v>90</v>
      </c>
      <c r="J69" s="32" t="s">
        <v>236</v>
      </c>
    </row>
    <row r="70" spans="1:10" s="8" customFormat="1" ht="16.5" customHeight="1" x14ac:dyDescent="0.25">
      <c r="A70" s="50"/>
      <c r="C70" s="50"/>
      <c r="G70" s="27"/>
      <c r="H70" s="36"/>
      <c r="I70" s="28"/>
    </row>
    <row r="71" spans="1:10" s="8" customFormat="1" ht="16.5" customHeight="1" x14ac:dyDescent="0.25">
      <c r="A71" s="50"/>
      <c r="C71" s="50"/>
      <c r="G71" s="27"/>
      <c r="H71" s="36"/>
      <c r="I71" s="28"/>
    </row>
    <row r="72" spans="1:10" s="8" customFormat="1" ht="16.5" customHeight="1" x14ac:dyDescent="0.25">
      <c r="A72" s="50"/>
      <c r="G72" s="27"/>
      <c r="H72" s="36"/>
      <c r="I72" s="28"/>
    </row>
    <row r="73" spans="1:10" s="8" customFormat="1" ht="16.5" customHeight="1" x14ac:dyDescent="0.25">
      <c r="A73" s="50"/>
      <c r="G73" s="27"/>
      <c r="H73" s="36"/>
      <c r="I73" s="28"/>
    </row>
    <row r="74" spans="1:10" s="8" customFormat="1" ht="16.5" customHeight="1" x14ac:dyDescent="0.25">
      <c r="A74" s="50"/>
      <c r="G74" s="27"/>
      <c r="H74" s="36"/>
      <c r="I74" s="28"/>
    </row>
    <row r="75" spans="1:10" s="8" customFormat="1" ht="16.5" customHeight="1" x14ac:dyDescent="0.25">
      <c r="A75" s="50"/>
      <c r="G75" s="27"/>
      <c r="H75" s="36"/>
      <c r="I75" s="28"/>
    </row>
    <row r="76" spans="1:10" s="8" customFormat="1" ht="16.5" customHeight="1" x14ac:dyDescent="0.25">
      <c r="A76" s="50"/>
      <c r="G76" s="27"/>
      <c r="H76" s="36"/>
      <c r="I76" s="28"/>
    </row>
    <row r="77" spans="1:10" s="8" customFormat="1" ht="16.5" customHeight="1" x14ac:dyDescent="0.25">
      <c r="A77" s="50"/>
      <c r="G77" s="27"/>
      <c r="H77" s="36"/>
      <c r="I77" s="28"/>
    </row>
    <row r="78" spans="1:10" s="8" customFormat="1" ht="16.5" customHeight="1" x14ac:dyDescent="0.25">
      <c r="A78" s="50"/>
      <c r="G78" s="27"/>
      <c r="H78" s="36"/>
      <c r="I78" s="28"/>
    </row>
    <row r="79" spans="1:10" s="8" customFormat="1" ht="16.5" customHeight="1" x14ac:dyDescent="0.25">
      <c r="A79" s="50"/>
      <c r="G79" s="27"/>
      <c r="H79" s="36"/>
      <c r="I79" s="28"/>
    </row>
    <row r="80" spans="1:10" s="8" customFormat="1" ht="16.5" customHeight="1" x14ac:dyDescent="0.25">
      <c r="A80" s="50"/>
      <c r="G80" s="27"/>
      <c r="H80" s="36"/>
      <c r="I80" s="28"/>
    </row>
    <row r="81" spans="1:9" s="8" customFormat="1" ht="16.5" customHeight="1" x14ac:dyDescent="0.25">
      <c r="A81" s="50"/>
      <c r="G81" s="27"/>
      <c r="H81" s="36"/>
      <c r="I81" s="28"/>
    </row>
    <row r="82" spans="1:9" s="8" customFormat="1" ht="16.5" customHeight="1" x14ac:dyDescent="0.25">
      <c r="A82" s="50"/>
      <c r="G82" s="27"/>
      <c r="H82" s="36"/>
      <c r="I82" s="28"/>
    </row>
    <row r="83" spans="1:9" s="8" customFormat="1" ht="16.5" customHeight="1" x14ac:dyDescent="0.25">
      <c r="A83" s="50"/>
      <c r="G83" s="27"/>
      <c r="H83" s="36"/>
      <c r="I83" s="28"/>
    </row>
    <row r="84" spans="1:9" s="8" customFormat="1" ht="16.5" customHeight="1" x14ac:dyDescent="0.25">
      <c r="A84" s="50"/>
      <c r="G84" s="27"/>
      <c r="H84" s="36"/>
      <c r="I84" s="28"/>
    </row>
    <row r="85" spans="1:9" s="8" customFormat="1" ht="16.5" customHeight="1" x14ac:dyDescent="0.25">
      <c r="A85" s="50"/>
      <c r="G85" s="27"/>
      <c r="H85" s="36"/>
      <c r="I85" s="28"/>
    </row>
    <row r="86" spans="1:9" s="8" customFormat="1" ht="16.5" customHeight="1" x14ac:dyDescent="0.25">
      <c r="A86" s="50"/>
      <c r="G86" s="27"/>
      <c r="H86" s="36"/>
      <c r="I86" s="28"/>
    </row>
    <row r="87" spans="1:9" s="8" customFormat="1" ht="16.5" customHeight="1" x14ac:dyDescent="0.25">
      <c r="A87" s="50"/>
      <c r="G87" s="27"/>
      <c r="H87" s="36"/>
      <c r="I87" s="28"/>
    </row>
    <row r="88" spans="1:9" s="8" customFormat="1" ht="16.5" customHeight="1" x14ac:dyDescent="0.25">
      <c r="A88" s="50"/>
      <c r="G88" s="27"/>
      <c r="H88" s="36"/>
      <c r="I88" s="28"/>
    </row>
    <row r="89" spans="1:9" s="8" customFormat="1" ht="16.5" customHeight="1" x14ac:dyDescent="0.25">
      <c r="A89" s="50"/>
      <c r="G89" s="27"/>
      <c r="H89" s="36"/>
      <c r="I89" s="28"/>
    </row>
    <row r="90" spans="1:9" s="8" customFormat="1" ht="16.5" customHeight="1" x14ac:dyDescent="0.25">
      <c r="A90" s="50"/>
      <c r="G90" s="27"/>
      <c r="H90" s="36"/>
      <c r="I90" s="28"/>
    </row>
    <row r="91" spans="1:9" s="8" customFormat="1" ht="16.5" customHeight="1" x14ac:dyDescent="0.25">
      <c r="A91" s="50"/>
      <c r="G91" s="27"/>
      <c r="H91" s="36"/>
      <c r="I91" s="28"/>
    </row>
    <row r="92" spans="1:9" s="8" customFormat="1" ht="16.5" customHeight="1" x14ac:dyDescent="0.25">
      <c r="A92" s="50"/>
      <c r="G92" s="27"/>
      <c r="H92" s="36"/>
      <c r="I92" s="28"/>
    </row>
    <row r="93" spans="1:9" s="8" customFormat="1" ht="16.5" customHeight="1" x14ac:dyDescent="0.25">
      <c r="A93" s="50"/>
      <c r="G93" s="27"/>
      <c r="H93" s="36"/>
      <c r="I93" s="28"/>
    </row>
    <row r="94" spans="1:9" s="8" customFormat="1" ht="16.5" customHeight="1" x14ac:dyDescent="0.25">
      <c r="A94" s="50"/>
      <c r="G94" s="27"/>
      <c r="H94" s="36"/>
      <c r="I94" s="28"/>
    </row>
    <row r="95" spans="1:9" s="8" customFormat="1" ht="16.5" customHeight="1" x14ac:dyDescent="0.25">
      <c r="A95" s="50"/>
      <c r="G95" s="27"/>
      <c r="H95" s="36"/>
      <c r="I95" s="28"/>
    </row>
    <row r="96" spans="1:9" s="8" customFormat="1" ht="16.5" customHeight="1" x14ac:dyDescent="0.25">
      <c r="A96" s="50"/>
      <c r="G96" s="27"/>
      <c r="H96" s="36"/>
      <c r="I96" s="28"/>
    </row>
    <row r="97" spans="1:9" s="8" customFormat="1" ht="16.5" customHeight="1" x14ac:dyDescent="0.25">
      <c r="A97" s="50"/>
      <c r="G97" s="27"/>
      <c r="H97" s="36"/>
      <c r="I97" s="28"/>
    </row>
    <row r="98" spans="1:9" s="8" customFormat="1" ht="16.5" customHeight="1" x14ac:dyDescent="0.25">
      <c r="A98" s="50"/>
      <c r="G98" s="27"/>
      <c r="H98" s="36"/>
      <c r="I98" s="28"/>
    </row>
    <row r="99" spans="1:9" s="8" customFormat="1" ht="16.5" customHeight="1" x14ac:dyDescent="0.25">
      <c r="A99" s="50"/>
      <c r="G99" s="27"/>
      <c r="H99" s="36"/>
      <c r="I99" s="28"/>
    </row>
    <row r="100" spans="1:9" s="8" customFormat="1" ht="16.5" customHeight="1" x14ac:dyDescent="0.25">
      <c r="A100" s="50"/>
      <c r="G100" s="27"/>
      <c r="H100" s="36"/>
      <c r="I100" s="28"/>
    </row>
    <row r="101" spans="1:9" s="8" customFormat="1" ht="16.5" customHeight="1" x14ac:dyDescent="0.25">
      <c r="A101" s="50"/>
      <c r="G101" s="27"/>
      <c r="H101" s="36"/>
      <c r="I101" s="28"/>
    </row>
    <row r="102" spans="1:9" s="8" customFormat="1" ht="16.5" customHeight="1" x14ac:dyDescent="0.25">
      <c r="A102" s="50"/>
      <c r="G102" s="27"/>
      <c r="H102" s="36"/>
      <c r="I102" s="28"/>
    </row>
    <row r="103" spans="1:9" s="8" customFormat="1" ht="16.5" customHeight="1" x14ac:dyDescent="0.25">
      <c r="A103" s="50"/>
      <c r="G103" s="27"/>
      <c r="H103" s="36"/>
      <c r="I103" s="28"/>
    </row>
    <row r="104" spans="1:9" s="8" customFormat="1" ht="16.5" customHeight="1" x14ac:dyDescent="0.25">
      <c r="A104" s="50"/>
      <c r="G104" s="27"/>
      <c r="H104" s="36"/>
      <c r="I104" s="28"/>
    </row>
    <row r="105" spans="1:9" s="8" customFormat="1" ht="16.5" customHeight="1" x14ac:dyDescent="0.25">
      <c r="A105" s="50"/>
      <c r="G105" s="27"/>
      <c r="H105" s="36"/>
      <c r="I105" s="28"/>
    </row>
    <row r="106" spans="1:9" s="8" customFormat="1" ht="16.5" customHeight="1" x14ac:dyDescent="0.25">
      <c r="A106" s="50"/>
      <c r="G106" s="27"/>
      <c r="H106" s="36"/>
      <c r="I106" s="28"/>
    </row>
    <row r="107" spans="1:9" s="8" customFormat="1" ht="16.5" customHeight="1" x14ac:dyDescent="0.25">
      <c r="A107" s="50"/>
      <c r="G107" s="27"/>
      <c r="H107" s="36"/>
      <c r="I107" s="28"/>
    </row>
    <row r="108" spans="1:9" s="8" customFormat="1" ht="16.5" customHeight="1" x14ac:dyDescent="0.25">
      <c r="A108" s="50"/>
      <c r="G108" s="27"/>
      <c r="H108" s="36"/>
      <c r="I108" s="28"/>
    </row>
    <row r="109" spans="1:9" s="8" customFormat="1" ht="16.5" customHeight="1" x14ac:dyDescent="0.25">
      <c r="A109" s="50"/>
      <c r="G109" s="27"/>
      <c r="H109" s="36"/>
      <c r="I109" s="28"/>
    </row>
    <row r="110" spans="1:9" s="8" customFormat="1" ht="16.5" customHeight="1" x14ac:dyDescent="0.25">
      <c r="A110" s="50"/>
      <c r="G110" s="27"/>
      <c r="H110" s="36"/>
      <c r="I110" s="28"/>
    </row>
    <row r="111" spans="1:9" s="8" customFormat="1" ht="16.5" customHeight="1" x14ac:dyDescent="0.25">
      <c r="A111" s="50"/>
      <c r="G111" s="27"/>
      <c r="H111" s="36"/>
      <c r="I111" s="28"/>
    </row>
    <row r="112" spans="1:9" s="8" customFormat="1" ht="16.5" customHeight="1" x14ac:dyDescent="0.25">
      <c r="A112" s="50"/>
      <c r="G112" s="27"/>
      <c r="H112" s="36"/>
      <c r="I112" s="28"/>
    </row>
    <row r="113" spans="1:9" s="8" customFormat="1" ht="16.5" customHeight="1" x14ac:dyDescent="0.25">
      <c r="A113" s="50"/>
      <c r="G113" s="27"/>
      <c r="H113" s="36"/>
      <c r="I113" s="28"/>
    </row>
    <row r="114" spans="1:9" s="8" customFormat="1" ht="16.5" customHeight="1" x14ac:dyDescent="0.25">
      <c r="A114" s="50"/>
      <c r="G114" s="27"/>
      <c r="H114" s="36"/>
      <c r="I114" s="28"/>
    </row>
    <row r="115" spans="1:9" s="8" customFormat="1" ht="16.5" customHeight="1" x14ac:dyDescent="0.25">
      <c r="A115" s="50"/>
      <c r="G115" s="27"/>
      <c r="H115" s="36"/>
      <c r="I115" s="28"/>
    </row>
    <row r="116" spans="1:9" s="8" customFormat="1" ht="16.5" customHeight="1" x14ac:dyDescent="0.25">
      <c r="A116" s="50"/>
      <c r="G116" s="27"/>
      <c r="H116" s="36"/>
      <c r="I116" s="28"/>
    </row>
    <row r="117" spans="1:9" s="8" customFormat="1" ht="16.5" customHeight="1" x14ac:dyDescent="0.25">
      <c r="A117" s="50"/>
      <c r="G117" s="27"/>
      <c r="H117" s="36"/>
      <c r="I117" s="28"/>
    </row>
    <row r="118" spans="1:9" s="8" customFormat="1" ht="16.5" customHeight="1" x14ac:dyDescent="0.25">
      <c r="A118" s="50"/>
      <c r="G118" s="27"/>
      <c r="H118" s="36"/>
      <c r="I118" s="28"/>
    </row>
    <row r="119" spans="1:9" s="8" customFormat="1" ht="16.5" customHeight="1" x14ac:dyDescent="0.25">
      <c r="A119" s="50"/>
      <c r="G119" s="27"/>
      <c r="H119" s="36"/>
      <c r="I119" s="28"/>
    </row>
    <row r="120" spans="1:9" s="8" customFormat="1" ht="16.5" customHeight="1" x14ac:dyDescent="0.25">
      <c r="A120" s="50"/>
      <c r="G120" s="27"/>
      <c r="H120" s="36"/>
      <c r="I120" s="28"/>
    </row>
    <row r="121" spans="1:9" s="8" customFormat="1" ht="16.5" customHeight="1" x14ac:dyDescent="0.25">
      <c r="A121" s="50"/>
      <c r="G121" s="27"/>
      <c r="H121" s="36"/>
      <c r="I121" s="28"/>
    </row>
    <row r="122" spans="1:9" s="8" customFormat="1" ht="16.5" customHeight="1" x14ac:dyDescent="0.25">
      <c r="A122" s="50"/>
      <c r="G122" s="27"/>
      <c r="H122" s="36"/>
      <c r="I122" s="28"/>
    </row>
    <row r="123" spans="1:9" s="8" customFormat="1" ht="16.5" customHeight="1" x14ac:dyDescent="0.25">
      <c r="A123" s="50"/>
      <c r="G123" s="27"/>
      <c r="H123" s="36"/>
      <c r="I123" s="28"/>
    </row>
    <row r="124" spans="1:9" s="8" customFormat="1" ht="16.5" customHeight="1" x14ac:dyDescent="0.25">
      <c r="A124" s="50"/>
      <c r="G124" s="27"/>
      <c r="H124" s="36"/>
      <c r="I124" s="28"/>
    </row>
    <row r="125" spans="1:9" s="8" customFormat="1" ht="16.5" customHeight="1" x14ac:dyDescent="0.25">
      <c r="A125" s="50"/>
      <c r="G125" s="27"/>
      <c r="H125" s="36"/>
      <c r="I125" s="28"/>
    </row>
    <row r="126" spans="1:9" s="8" customFormat="1" ht="16.5" customHeight="1" x14ac:dyDescent="0.25">
      <c r="A126" s="50"/>
      <c r="G126" s="27"/>
      <c r="H126" s="36"/>
      <c r="I126" s="28"/>
    </row>
    <row r="127" spans="1:9" s="8" customFormat="1" ht="16.5" customHeight="1" x14ac:dyDescent="0.25">
      <c r="A127" s="50"/>
      <c r="G127" s="27"/>
      <c r="H127" s="36"/>
      <c r="I127" s="28"/>
    </row>
    <row r="128" spans="1:9" s="8" customFormat="1" ht="16.5" customHeight="1" x14ac:dyDescent="0.25">
      <c r="A128" s="50"/>
      <c r="G128" s="27"/>
      <c r="H128" s="36"/>
      <c r="I128" s="28"/>
    </row>
    <row r="129" spans="1:9" s="8" customFormat="1" ht="16.5" customHeight="1" x14ac:dyDescent="0.25">
      <c r="A129" s="50"/>
      <c r="G129" s="27"/>
      <c r="H129" s="36"/>
      <c r="I129" s="28"/>
    </row>
    <row r="130" spans="1:9" s="8" customFormat="1" ht="16.5" customHeight="1" x14ac:dyDescent="0.25">
      <c r="A130" s="50"/>
      <c r="G130" s="27"/>
      <c r="H130" s="36"/>
      <c r="I130" s="28"/>
    </row>
    <row r="131" spans="1:9" s="8" customFormat="1" ht="16.5" customHeight="1" x14ac:dyDescent="0.25">
      <c r="A131" s="50"/>
      <c r="G131" s="27"/>
      <c r="H131" s="36"/>
      <c r="I131" s="28"/>
    </row>
    <row r="132" spans="1:9" s="8" customFormat="1" ht="16.5" customHeight="1" x14ac:dyDescent="0.25">
      <c r="A132" s="50"/>
      <c r="G132" s="27"/>
      <c r="H132" s="36"/>
      <c r="I132" s="28"/>
    </row>
    <row r="133" spans="1:9" s="8" customFormat="1" ht="16.5" customHeight="1" x14ac:dyDescent="0.25">
      <c r="A133" s="50"/>
      <c r="G133" s="27"/>
      <c r="H133" s="36"/>
      <c r="I133" s="28"/>
    </row>
    <row r="134" spans="1:9" s="8" customFormat="1" ht="16.5" customHeight="1" x14ac:dyDescent="0.25">
      <c r="A134" s="50"/>
      <c r="G134" s="27"/>
      <c r="H134" s="36"/>
      <c r="I134" s="28"/>
    </row>
    <row r="135" spans="1:9" s="8" customFormat="1" ht="16.5" customHeight="1" x14ac:dyDescent="0.25">
      <c r="A135" s="50"/>
      <c r="G135" s="27"/>
      <c r="H135" s="36"/>
      <c r="I135" s="28"/>
    </row>
    <row r="136" spans="1:9" s="8" customFormat="1" ht="16.5" customHeight="1" x14ac:dyDescent="0.25">
      <c r="A136" s="50"/>
      <c r="G136" s="27"/>
      <c r="H136" s="36"/>
      <c r="I136" s="28"/>
    </row>
    <row r="137" spans="1:9" s="8" customFormat="1" ht="16.5" customHeight="1" x14ac:dyDescent="0.25">
      <c r="A137" s="50"/>
      <c r="G137" s="27"/>
      <c r="H137" s="36"/>
      <c r="I137" s="28"/>
    </row>
    <row r="138" spans="1:9" s="8" customFormat="1" ht="16.5" customHeight="1" x14ac:dyDescent="0.25">
      <c r="A138" s="50"/>
      <c r="G138" s="27"/>
      <c r="H138" s="36"/>
      <c r="I138" s="28"/>
    </row>
    <row r="139" spans="1:9" s="8" customFormat="1" ht="16.5" customHeight="1" x14ac:dyDescent="0.25">
      <c r="A139" s="50"/>
      <c r="G139" s="27"/>
      <c r="H139" s="36"/>
      <c r="I139" s="28"/>
    </row>
    <row r="140" spans="1:9" s="8" customFormat="1" ht="16.5" customHeight="1" x14ac:dyDescent="0.25">
      <c r="A140" s="50"/>
      <c r="G140" s="27"/>
      <c r="H140" s="36"/>
      <c r="I140" s="28"/>
    </row>
    <row r="141" spans="1:9" s="8" customFormat="1" ht="16.5" customHeight="1" x14ac:dyDescent="0.25">
      <c r="A141" s="50"/>
      <c r="G141" s="27"/>
      <c r="H141" s="36"/>
      <c r="I141" s="28"/>
    </row>
    <row r="142" spans="1:9" s="8" customFormat="1" ht="16.5" customHeight="1" x14ac:dyDescent="0.25">
      <c r="A142" s="50"/>
      <c r="G142" s="27"/>
      <c r="H142" s="36"/>
      <c r="I142" s="28"/>
    </row>
    <row r="143" spans="1:9" s="8" customFormat="1" ht="16.5" customHeight="1" x14ac:dyDescent="0.25">
      <c r="A143" s="50"/>
      <c r="G143" s="27"/>
      <c r="H143" s="36"/>
      <c r="I143" s="28"/>
    </row>
    <row r="144" spans="1:9" s="8" customFormat="1" ht="16.5" customHeight="1" x14ac:dyDescent="0.25">
      <c r="A144" s="50"/>
      <c r="G144" s="27"/>
      <c r="H144" s="36"/>
      <c r="I144" s="28"/>
    </row>
    <row r="145" spans="1:9" s="8" customFormat="1" ht="16.5" customHeight="1" x14ac:dyDescent="0.25">
      <c r="A145" s="50"/>
      <c r="G145" s="27"/>
      <c r="H145" s="36"/>
      <c r="I145" s="28"/>
    </row>
    <row r="146" spans="1:9" s="8" customFormat="1" ht="16.5" customHeight="1" x14ac:dyDescent="0.25">
      <c r="A146" s="50"/>
      <c r="G146" s="27"/>
      <c r="H146" s="36"/>
      <c r="I146" s="28"/>
    </row>
    <row r="147" spans="1:9" s="8" customFormat="1" ht="16.5" customHeight="1" x14ac:dyDescent="0.25">
      <c r="A147" s="50"/>
      <c r="G147" s="27"/>
      <c r="H147" s="36"/>
      <c r="I147" s="28"/>
    </row>
    <row r="148" spans="1:9" s="8" customFormat="1" ht="16.5" customHeight="1" x14ac:dyDescent="0.25">
      <c r="A148" s="50"/>
      <c r="G148" s="27"/>
      <c r="H148" s="36"/>
      <c r="I148" s="28"/>
    </row>
    <row r="149" spans="1:9" s="8" customFormat="1" ht="16.5" customHeight="1" x14ac:dyDescent="0.25">
      <c r="A149" s="50"/>
      <c r="G149" s="27"/>
      <c r="H149" s="36"/>
      <c r="I149" s="28"/>
    </row>
    <row r="150" spans="1:9" s="8" customFormat="1" ht="16.5" customHeight="1" x14ac:dyDescent="0.25">
      <c r="A150" s="50"/>
      <c r="G150" s="27"/>
      <c r="H150" s="36"/>
      <c r="I150" s="28"/>
    </row>
    <row r="151" spans="1:9" s="8" customFormat="1" ht="16.5" customHeight="1" x14ac:dyDescent="0.25">
      <c r="A151" s="50"/>
      <c r="G151" s="27"/>
      <c r="H151" s="36"/>
      <c r="I151" s="28"/>
    </row>
    <row r="152" spans="1:9" s="8" customFormat="1" ht="16.5" customHeight="1" x14ac:dyDescent="0.25">
      <c r="A152" s="50"/>
      <c r="G152" s="27"/>
      <c r="H152" s="36"/>
      <c r="I152" s="28"/>
    </row>
    <row r="153" spans="1:9" s="8" customFormat="1" ht="16.5" customHeight="1" x14ac:dyDescent="0.25">
      <c r="A153" s="50"/>
      <c r="G153" s="27"/>
      <c r="H153" s="36"/>
      <c r="I153" s="28"/>
    </row>
    <row r="154" spans="1:9" s="8" customFormat="1" ht="16.5" customHeight="1" x14ac:dyDescent="0.25">
      <c r="A154" s="50"/>
      <c r="G154" s="27"/>
      <c r="H154" s="36"/>
      <c r="I154" s="28"/>
    </row>
    <row r="155" spans="1:9" s="8" customFormat="1" ht="16.5" customHeight="1" x14ac:dyDescent="0.25">
      <c r="A155" s="50"/>
      <c r="G155" s="27"/>
      <c r="H155" s="36"/>
      <c r="I155" s="28"/>
    </row>
    <row r="156" spans="1:9" s="8" customFormat="1" ht="16.5" customHeight="1" x14ac:dyDescent="0.25">
      <c r="A156" s="50"/>
      <c r="G156" s="27"/>
      <c r="H156" s="36"/>
      <c r="I156" s="28"/>
    </row>
    <row r="157" spans="1:9" s="8" customFormat="1" ht="16.5" customHeight="1" x14ac:dyDescent="0.25">
      <c r="A157" s="50"/>
      <c r="G157" s="27"/>
      <c r="H157" s="36"/>
      <c r="I157" s="28"/>
    </row>
    <row r="158" spans="1:9" s="8" customFormat="1" ht="16.5" customHeight="1" x14ac:dyDescent="0.25">
      <c r="A158" s="50"/>
      <c r="G158" s="27"/>
      <c r="H158" s="36"/>
      <c r="I158" s="28"/>
    </row>
    <row r="159" spans="1:9" s="8" customFormat="1" ht="16.5" customHeight="1" x14ac:dyDescent="0.25">
      <c r="A159" s="50"/>
      <c r="G159" s="27"/>
      <c r="H159" s="36"/>
      <c r="I159" s="28"/>
    </row>
    <row r="160" spans="1:9" s="8" customFormat="1" ht="16.5" customHeight="1" x14ac:dyDescent="0.25">
      <c r="A160" s="50"/>
      <c r="G160" s="27"/>
      <c r="H160" s="36"/>
      <c r="I160" s="28"/>
    </row>
    <row r="161" spans="1:9" s="8" customFormat="1" ht="16.5" customHeight="1" x14ac:dyDescent="0.25">
      <c r="A161" s="50"/>
      <c r="G161" s="27"/>
      <c r="H161" s="36"/>
      <c r="I161" s="28"/>
    </row>
    <row r="162" spans="1:9" s="8" customFormat="1" ht="16.5" customHeight="1" x14ac:dyDescent="0.25">
      <c r="A162" s="50"/>
      <c r="G162" s="27"/>
      <c r="H162" s="36"/>
      <c r="I162" s="28"/>
    </row>
    <row r="163" spans="1:9" s="8" customFormat="1" ht="16.5" customHeight="1" x14ac:dyDescent="0.25">
      <c r="A163" s="50"/>
      <c r="G163" s="27"/>
      <c r="H163" s="36"/>
      <c r="I163" s="28"/>
    </row>
    <row r="164" spans="1:9" s="8" customFormat="1" ht="16.5" customHeight="1" x14ac:dyDescent="0.25">
      <c r="A164" s="50"/>
      <c r="G164" s="27"/>
      <c r="H164" s="36"/>
      <c r="I164" s="28"/>
    </row>
    <row r="165" spans="1:9" s="8" customFormat="1" ht="16.5" customHeight="1" x14ac:dyDescent="0.25">
      <c r="A165" s="50"/>
      <c r="G165" s="27"/>
      <c r="H165" s="36"/>
      <c r="I165" s="28"/>
    </row>
    <row r="166" spans="1:9" s="8" customFormat="1" ht="16.5" customHeight="1" x14ac:dyDescent="0.25">
      <c r="A166" s="50"/>
      <c r="G166" s="27"/>
      <c r="H166" s="36"/>
      <c r="I166" s="28"/>
    </row>
    <row r="167" spans="1:9" s="8" customFormat="1" ht="16.5" customHeight="1" x14ac:dyDescent="0.25">
      <c r="A167" s="50"/>
      <c r="G167" s="27"/>
      <c r="H167" s="36"/>
      <c r="I167" s="28"/>
    </row>
    <row r="168" spans="1:9" s="8" customFormat="1" ht="16.5" customHeight="1" x14ac:dyDescent="0.25">
      <c r="A168" s="50"/>
      <c r="G168" s="27"/>
      <c r="H168" s="36"/>
      <c r="I168" s="28"/>
    </row>
    <row r="169" spans="1:9" s="8" customFormat="1" ht="16.5" customHeight="1" x14ac:dyDescent="0.25">
      <c r="A169" s="50"/>
      <c r="G169" s="27"/>
      <c r="H169" s="36"/>
      <c r="I169" s="28"/>
    </row>
    <row r="170" spans="1:9" s="8" customFormat="1" ht="16.5" customHeight="1" x14ac:dyDescent="0.25">
      <c r="A170" s="50"/>
      <c r="G170" s="27"/>
      <c r="H170" s="36"/>
      <c r="I170" s="28"/>
    </row>
    <row r="171" spans="1:9" s="8" customFormat="1" ht="16.5" customHeight="1" x14ac:dyDescent="0.25">
      <c r="A171" s="50"/>
      <c r="G171" s="27"/>
      <c r="H171" s="36"/>
      <c r="I171" s="28"/>
    </row>
    <row r="172" spans="1:9" s="8" customFormat="1" ht="16.5" customHeight="1" x14ac:dyDescent="0.25">
      <c r="A172" s="50"/>
      <c r="G172" s="27"/>
      <c r="H172" s="36"/>
      <c r="I172" s="28"/>
    </row>
    <row r="173" spans="1:9" s="8" customFormat="1" ht="16.5" customHeight="1" x14ac:dyDescent="0.25">
      <c r="A173" s="50"/>
      <c r="G173" s="27"/>
      <c r="H173" s="36"/>
      <c r="I173" s="28"/>
    </row>
    <row r="174" spans="1:9" s="8" customFormat="1" ht="16.5" customHeight="1" x14ac:dyDescent="0.25">
      <c r="A174" s="50"/>
      <c r="G174" s="27"/>
      <c r="H174" s="36"/>
      <c r="I174" s="28"/>
    </row>
    <row r="175" spans="1:9" s="8" customFormat="1" ht="16.5" customHeight="1" x14ac:dyDescent="0.25">
      <c r="A175" s="50"/>
      <c r="G175" s="27"/>
      <c r="H175" s="36"/>
      <c r="I175" s="28"/>
    </row>
    <row r="176" spans="1:9" s="8" customFormat="1" ht="16.5" customHeight="1" x14ac:dyDescent="0.25">
      <c r="A176" s="50"/>
      <c r="G176" s="27"/>
      <c r="H176" s="36"/>
      <c r="I176" s="28"/>
    </row>
    <row r="177" spans="1:9" s="8" customFormat="1" ht="16.5" customHeight="1" x14ac:dyDescent="0.25">
      <c r="A177" s="50"/>
      <c r="G177" s="27"/>
      <c r="H177" s="36"/>
      <c r="I177" s="28"/>
    </row>
    <row r="178" spans="1:9" s="8" customFormat="1" ht="16.5" customHeight="1" x14ac:dyDescent="0.25">
      <c r="A178" s="50"/>
      <c r="G178" s="27"/>
      <c r="H178" s="36"/>
      <c r="I178" s="28"/>
    </row>
    <row r="179" spans="1:9" s="8" customFormat="1" ht="16.5" customHeight="1" x14ac:dyDescent="0.25">
      <c r="A179" s="50"/>
      <c r="G179" s="27"/>
      <c r="H179" s="36"/>
      <c r="I179" s="28"/>
    </row>
    <row r="180" spans="1:9" s="8" customFormat="1" ht="16.5" customHeight="1" x14ac:dyDescent="0.25">
      <c r="A180" s="50"/>
      <c r="G180" s="27"/>
      <c r="H180" s="36"/>
      <c r="I180" s="28"/>
    </row>
    <row r="181" spans="1:9" s="8" customFormat="1" ht="16.5" customHeight="1" x14ac:dyDescent="0.25">
      <c r="A181" s="50"/>
      <c r="G181" s="27"/>
      <c r="H181" s="36"/>
      <c r="I181" s="28"/>
    </row>
    <row r="182" spans="1:9" s="8" customFormat="1" ht="16.5" customHeight="1" x14ac:dyDescent="0.25">
      <c r="A182" s="50"/>
      <c r="G182" s="27"/>
      <c r="H182" s="36"/>
      <c r="I182" s="28"/>
    </row>
    <row r="183" spans="1:9" s="8" customFormat="1" ht="16.5" customHeight="1" x14ac:dyDescent="0.25">
      <c r="A183" s="50"/>
      <c r="G183" s="27"/>
      <c r="H183" s="36"/>
      <c r="I183" s="28"/>
    </row>
    <row r="184" spans="1:9" s="8" customFormat="1" ht="16.5" customHeight="1" x14ac:dyDescent="0.25">
      <c r="A184" s="50"/>
      <c r="G184" s="27"/>
      <c r="H184" s="36"/>
      <c r="I184" s="28"/>
    </row>
    <row r="185" spans="1:9" s="8" customFormat="1" ht="16.5" customHeight="1" x14ac:dyDescent="0.25">
      <c r="A185" s="50"/>
      <c r="G185" s="27"/>
      <c r="H185" s="36"/>
      <c r="I185" s="28"/>
    </row>
    <row r="186" spans="1:9" s="8" customFormat="1" ht="16.5" customHeight="1" x14ac:dyDescent="0.25">
      <c r="A186" s="50"/>
      <c r="G186" s="27"/>
      <c r="H186" s="36"/>
      <c r="I186" s="28"/>
    </row>
    <row r="187" spans="1:9" s="8" customFormat="1" ht="16.5" customHeight="1" x14ac:dyDescent="0.25">
      <c r="A187" s="50"/>
      <c r="G187" s="27"/>
      <c r="H187" s="36"/>
      <c r="I187" s="28"/>
    </row>
    <row r="188" spans="1:9" s="8" customFormat="1" ht="16.5" customHeight="1" x14ac:dyDescent="0.25">
      <c r="A188" s="50"/>
      <c r="G188" s="27"/>
      <c r="H188" s="36"/>
      <c r="I188" s="28"/>
    </row>
    <row r="189" spans="1:9" s="8" customFormat="1" ht="16.5" customHeight="1" x14ac:dyDescent="0.25">
      <c r="A189" s="50"/>
      <c r="G189" s="27"/>
      <c r="H189" s="36"/>
      <c r="I189" s="28"/>
    </row>
    <row r="190" spans="1:9" s="8" customFormat="1" ht="16.5" customHeight="1" x14ac:dyDescent="0.25">
      <c r="A190" s="50"/>
      <c r="G190" s="27"/>
      <c r="H190" s="36"/>
      <c r="I190" s="28"/>
    </row>
    <row r="191" spans="1:9" s="8" customFormat="1" ht="16.5" customHeight="1" x14ac:dyDescent="0.25">
      <c r="A191" s="50"/>
      <c r="G191" s="27"/>
      <c r="H191" s="36"/>
      <c r="I191" s="28"/>
    </row>
    <row r="192" spans="1:9" s="8" customFormat="1" ht="16.5" customHeight="1" x14ac:dyDescent="0.25">
      <c r="A192" s="50"/>
      <c r="G192" s="27"/>
      <c r="H192" s="36"/>
      <c r="I192" s="28"/>
    </row>
    <row r="193" spans="1:9" s="8" customFormat="1" ht="16.5" customHeight="1" x14ac:dyDescent="0.25">
      <c r="A193" s="50"/>
      <c r="G193" s="27"/>
      <c r="H193" s="36"/>
      <c r="I193" s="28"/>
    </row>
    <row r="194" spans="1:9" s="8" customFormat="1" ht="16.5" customHeight="1" x14ac:dyDescent="0.25">
      <c r="A194" s="50"/>
      <c r="G194" s="27"/>
      <c r="H194" s="36"/>
      <c r="I194" s="28"/>
    </row>
    <row r="195" spans="1:9" s="8" customFormat="1" ht="16.5" customHeight="1" x14ac:dyDescent="0.25">
      <c r="A195" s="50"/>
      <c r="G195" s="27"/>
      <c r="H195" s="36"/>
      <c r="I195" s="28"/>
    </row>
    <row r="196" spans="1:9" s="8" customFormat="1" ht="16.5" customHeight="1" x14ac:dyDescent="0.25">
      <c r="A196" s="50"/>
      <c r="G196" s="27"/>
      <c r="H196" s="36"/>
      <c r="I196" s="28"/>
    </row>
    <row r="197" spans="1:9" s="8" customFormat="1" ht="16.5" customHeight="1" x14ac:dyDescent="0.25">
      <c r="A197" s="50"/>
      <c r="G197" s="27"/>
      <c r="H197" s="36"/>
      <c r="I197" s="28"/>
    </row>
    <row r="198" spans="1:9" s="8" customFormat="1" ht="16.5" customHeight="1" x14ac:dyDescent="0.25">
      <c r="A198" s="50"/>
      <c r="G198" s="27"/>
      <c r="H198" s="36"/>
      <c r="I198" s="28"/>
    </row>
    <row r="199" spans="1:9" s="8" customFormat="1" ht="16.5" customHeight="1" x14ac:dyDescent="0.25">
      <c r="A199" s="50"/>
      <c r="G199" s="27"/>
      <c r="H199" s="36"/>
      <c r="I199" s="28"/>
    </row>
    <row r="200" spans="1:9" s="8" customFormat="1" ht="16.5" customHeight="1" x14ac:dyDescent="0.25">
      <c r="A200" s="50"/>
      <c r="G200" s="27"/>
      <c r="H200" s="36"/>
      <c r="I200" s="28"/>
    </row>
    <row r="201" spans="1:9" s="8" customFormat="1" ht="16.5" customHeight="1" x14ac:dyDescent="0.25">
      <c r="A201" s="50"/>
      <c r="G201" s="27"/>
      <c r="H201" s="36"/>
      <c r="I201" s="28"/>
    </row>
    <row r="202" spans="1:9" s="8" customFormat="1" ht="16.5" customHeight="1" x14ac:dyDescent="0.25">
      <c r="A202" s="50"/>
      <c r="G202" s="27"/>
      <c r="H202" s="36"/>
      <c r="I202" s="28"/>
    </row>
    <row r="203" spans="1:9" s="8" customFormat="1" ht="16.5" customHeight="1" x14ac:dyDescent="0.25">
      <c r="A203" s="50"/>
      <c r="G203" s="27"/>
      <c r="H203" s="36"/>
      <c r="I203" s="28"/>
    </row>
    <row r="204" spans="1:9" s="8" customFormat="1" ht="16.5" customHeight="1" x14ac:dyDescent="0.25">
      <c r="A204" s="50"/>
      <c r="G204" s="27"/>
      <c r="H204" s="36"/>
      <c r="I204" s="28"/>
    </row>
    <row r="205" spans="1:9" s="8" customFormat="1" ht="16.5" customHeight="1" x14ac:dyDescent="0.25">
      <c r="A205" s="50"/>
      <c r="G205" s="27"/>
      <c r="H205" s="36"/>
      <c r="I205" s="28"/>
    </row>
    <row r="206" spans="1:9" s="8" customFormat="1" ht="16.5" customHeight="1" x14ac:dyDescent="0.25">
      <c r="A206" s="50"/>
      <c r="G206" s="27"/>
      <c r="H206" s="36"/>
      <c r="I206" s="28"/>
    </row>
    <row r="207" spans="1:9" s="8" customFormat="1" ht="16.5" customHeight="1" x14ac:dyDescent="0.25">
      <c r="A207" s="50"/>
      <c r="G207" s="27"/>
      <c r="H207" s="36"/>
      <c r="I207" s="28"/>
    </row>
    <row r="208" spans="1:9" s="8" customFormat="1" ht="16.5" customHeight="1" x14ac:dyDescent="0.25">
      <c r="A208" s="50"/>
      <c r="G208" s="27"/>
      <c r="H208" s="36"/>
      <c r="I208" s="28"/>
    </row>
    <row r="209" spans="1:9" s="8" customFormat="1" ht="16.5" customHeight="1" x14ac:dyDescent="0.25">
      <c r="A209" s="50"/>
      <c r="G209" s="27"/>
      <c r="H209" s="36"/>
      <c r="I209" s="28"/>
    </row>
    <row r="210" spans="1:9" s="8" customFormat="1" ht="16.5" customHeight="1" x14ac:dyDescent="0.25">
      <c r="A210" s="50"/>
      <c r="G210" s="27"/>
      <c r="H210" s="36"/>
      <c r="I210" s="28"/>
    </row>
    <row r="211" spans="1:9" s="8" customFormat="1" ht="16.5" customHeight="1" x14ac:dyDescent="0.25">
      <c r="A211" s="50"/>
      <c r="G211" s="27"/>
      <c r="H211" s="36"/>
      <c r="I211" s="28"/>
    </row>
    <row r="212" spans="1:9" s="8" customFormat="1" ht="16.5" customHeight="1" x14ac:dyDescent="0.25">
      <c r="A212" s="50"/>
      <c r="G212" s="27"/>
      <c r="H212" s="36"/>
      <c r="I212" s="28"/>
    </row>
    <row r="213" spans="1:9" s="8" customFormat="1" ht="16.5" customHeight="1" x14ac:dyDescent="0.25">
      <c r="A213" s="50"/>
      <c r="G213" s="27"/>
      <c r="H213" s="36"/>
      <c r="I213" s="28"/>
    </row>
    <row r="214" spans="1:9" s="8" customFormat="1" ht="16.5" customHeight="1" x14ac:dyDescent="0.25">
      <c r="A214" s="50"/>
      <c r="G214" s="27"/>
      <c r="H214" s="36"/>
      <c r="I214" s="28"/>
    </row>
    <row r="215" spans="1:9" s="8" customFormat="1" ht="16.5" customHeight="1" x14ac:dyDescent="0.25">
      <c r="A215" s="50"/>
      <c r="G215" s="27"/>
      <c r="H215" s="36"/>
      <c r="I215" s="28"/>
    </row>
    <row r="216" spans="1:9" s="8" customFormat="1" ht="16.5" customHeight="1" x14ac:dyDescent="0.25">
      <c r="A216" s="50"/>
      <c r="G216" s="27"/>
      <c r="H216" s="36"/>
      <c r="I216" s="28"/>
    </row>
    <row r="217" spans="1:9" s="8" customFormat="1" ht="16.5" customHeight="1" x14ac:dyDescent="0.25">
      <c r="A217" s="50"/>
      <c r="G217" s="27"/>
      <c r="H217" s="36"/>
      <c r="I217" s="28"/>
    </row>
    <row r="218" spans="1:9" s="8" customFormat="1" ht="16.5" customHeight="1" x14ac:dyDescent="0.25">
      <c r="A218" s="50"/>
      <c r="G218" s="27"/>
      <c r="H218" s="36"/>
      <c r="I218" s="28"/>
    </row>
    <row r="219" spans="1:9" s="8" customFormat="1" ht="16.5" customHeight="1" x14ac:dyDescent="0.25">
      <c r="A219" s="50"/>
      <c r="G219" s="27"/>
      <c r="H219" s="36"/>
      <c r="I219" s="28"/>
    </row>
    <row r="220" spans="1:9" s="8" customFormat="1" ht="16.5" customHeight="1" x14ac:dyDescent="0.25">
      <c r="A220" s="50"/>
      <c r="G220" s="27"/>
      <c r="H220" s="36"/>
      <c r="I220" s="28"/>
    </row>
    <row r="221" spans="1:9" s="8" customFormat="1" ht="16.5" customHeight="1" x14ac:dyDescent="0.25">
      <c r="A221" s="50"/>
      <c r="G221" s="27"/>
      <c r="H221" s="36"/>
      <c r="I221" s="28"/>
    </row>
    <row r="222" spans="1:9" s="8" customFormat="1" ht="16.5" customHeight="1" x14ac:dyDescent="0.25">
      <c r="A222" s="50"/>
      <c r="G222" s="27"/>
      <c r="H222" s="36"/>
      <c r="I222" s="28"/>
    </row>
    <row r="223" spans="1:9" s="8" customFormat="1" ht="16.5" customHeight="1" x14ac:dyDescent="0.25">
      <c r="A223" s="50"/>
      <c r="G223" s="27"/>
      <c r="H223" s="36"/>
      <c r="I223" s="28"/>
    </row>
    <row r="224" spans="1:9" s="8" customFormat="1" ht="16.5" customHeight="1" x14ac:dyDescent="0.25">
      <c r="A224" s="50"/>
      <c r="G224" s="27"/>
      <c r="H224" s="36"/>
      <c r="I224" s="28"/>
    </row>
    <row r="225" spans="1:9" s="8" customFormat="1" ht="16.5" customHeight="1" x14ac:dyDescent="0.25">
      <c r="A225" s="50"/>
      <c r="G225" s="27"/>
      <c r="H225" s="36"/>
      <c r="I225" s="28"/>
    </row>
    <row r="226" spans="1:9" s="8" customFormat="1" ht="16.5" customHeight="1" x14ac:dyDescent="0.25">
      <c r="A226" s="50"/>
      <c r="G226" s="27"/>
      <c r="H226" s="36"/>
      <c r="I226" s="28"/>
    </row>
    <row r="227" spans="1:9" s="8" customFormat="1" ht="16.5" customHeight="1" x14ac:dyDescent="0.25">
      <c r="A227" s="50"/>
      <c r="G227" s="27"/>
      <c r="H227" s="36"/>
      <c r="I227" s="28"/>
    </row>
    <row r="228" spans="1:9" s="8" customFormat="1" ht="16.5" customHeight="1" x14ac:dyDescent="0.25">
      <c r="A228" s="50"/>
      <c r="G228" s="27"/>
      <c r="H228" s="36"/>
      <c r="I228" s="28"/>
    </row>
    <row r="229" spans="1:9" s="8" customFormat="1" ht="16.5" customHeight="1" x14ac:dyDescent="0.25">
      <c r="A229" s="50"/>
      <c r="G229" s="27"/>
      <c r="H229" s="36"/>
      <c r="I229" s="28"/>
    </row>
    <row r="230" spans="1:9" s="8" customFormat="1" ht="16.5" customHeight="1" x14ac:dyDescent="0.25">
      <c r="A230" s="50"/>
      <c r="G230" s="27"/>
      <c r="H230" s="36"/>
      <c r="I230" s="28"/>
    </row>
    <row r="231" spans="1:9" s="8" customFormat="1" ht="16.5" customHeight="1" x14ac:dyDescent="0.25">
      <c r="A231" s="50"/>
      <c r="G231" s="27"/>
      <c r="H231" s="36"/>
      <c r="I231" s="28"/>
    </row>
    <row r="232" spans="1:9" s="8" customFormat="1" ht="16.5" customHeight="1" x14ac:dyDescent="0.25">
      <c r="A232" s="50"/>
      <c r="G232" s="27"/>
      <c r="H232" s="36"/>
      <c r="I232" s="28"/>
    </row>
    <row r="233" spans="1:9" s="8" customFormat="1" ht="16.5" customHeight="1" x14ac:dyDescent="0.25">
      <c r="A233" s="50"/>
      <c r="G233" s="27"/>
      <c r="H233" s="36"/>
      <c r="I233" s="28"/>
    </row>
    <row r="234" spans="1:9" s="8" customFormat="1" ht="16.5" customHeight="1" x14ac:dyDescent="0.25">
      <c r="A234" s="50"/>
      <c r="G234" s="27"/>
      <c r="H234" s="36"/>
      <c r="I234" s="28"/>
    </row>
    <row r="235" spans="1:9" s="8" customFormat="1" ht="16.5" customHeight="1" x14ac:dyDescent="0.25">
      <c r="A235" s="50"/>
      <c r="G235" s="27"/>
      <c r="H235" s="36"/>
      <c r="I235" s="28"/>
    </row>
    <row r="236" spans="1:9" s="8" customFormat="1" ht="16.5" customHeight="1" x14ac:dyDescent="0.25">
      <c r="A236" s="50"/>
      <c r="G236" s="27"/>
      <c r="H236" s="36"/>
      <c r="I236" s="28"/>
    </row>
    <row r="237" spans="1:9" s="8" customFormat="1" ht="16.5" customHeight="1" x14ac:dyDescent="0.25">
      <c r="A237" s="50"/>
      <c r="G237" s="27"/>
      <c r="H237" s="36"/>
      <c r="I237" s="28"/>
    </row>
    <row r="238" spans="1:9" s="8" customFormat="1" ht="16.5" customHeight="1" x14ac:dyDescent="0.25">
      <c r="A238" s="50"/>
      <c r="G238" s="27"/>
      <c r="H238" s="36"/>
      <c r="I238" s="28"/>
    </row>
    <row r="239" spans="1:9" s="8" customFormat="1" ht="16.5" customHeight="1" x14ac:dyDescent="0.25">
      <c r="A239" s="50"/>
      <c r="G239" s="27"/>
      <c r="H239" s="36"/>
      <c r="I239" s="28"/>
    </row>
    <row r="240" spans="1:9" s="8" customFormat="1" ht="16.5" customHeight="1" x14ac:dyDescent="0.25">
      <c r="A240" s="50"/>
      <c r="G240" s="27"/>
      <c r="H240" s="36"/>
      <c r="I240" s="28"/>
    </row>
    <row r="241" spans="1:9" s="8" customFormat="1" ht="16.5" customHeight="1" x14ac:dyDescent="0.25">
      <c r="A241" s="50"/>
      <c r="G241" s="27"/>
      <c r="H241" s="36"/>
      <c r="I241" s="28"/>
    </row>
    <row r="242" spans="1:9" s="8" customFormat="1" ht="16.5" customHeight="1" x14ac:dyDescent="0.25">
      <c r="A242" s="50"/>
      <c r="G242" s="27"/>
      <c r="H242" s="36"/>
      <c r="I242" s="28"/>
    </row>
    <row r="243" spans="1:9" s="8" customFormat="1" ht="16.5" customHeight="1" x14ac:dyDescent="0.25">
      <c r="A243" s="50"/>
      <c r="G243" s="27"/>
      <c r="H243" s="36"/>
      <c r="I243" s="28"/>
    </row>
    <row r="244" spans="1:9" s="8" customFormat="1" ht="16.5" customHeight="1" x14ac:dyDescent="0.25">
      <c r="A244" s="50"/>
      <c r="G244" s="27"/>
      <c r="H244" s="36"/>
      <c r="I244" s="28"/>
    </row>
    <row r="245" spans="1:9" s="8" customFormat="1" ht="16.5" customHeight="1" x14ac:dyDescent="0.25">
      <c r="A245" s="50"/>
      <c r="G245" s="27"/>
      <c r="H245" s="36"/>
      <c r="I245" s="28"/>
    </row>
    <row r="246" spans="1:9" s="8" customFormat="1" ht="16.5" customHeight="1" x14ac:dyDescent="0.25">
      <c r="A246" s="50"/>
      <c r="G246" s="27"/>
      <c r="H246" s="36"/>
      <c r="I246" s="28"/>
    </row>
    <row r="247" spans="1:9" s="8" customFormat="1" ht="16.5" customHeight="1" x14ac:dyDescent="0.25">
      <c r="A247" s="50"/>
      <c r="G247" s="27"/>
      <c r="H247" s="36"/>
      <c r="I247" s="28"/>
    </row>
    <row r="248" spans="1:9" s="8" customFormat="1" ht="16.5" customHeight="1" x14ac:dyDescent="0.25">
      <c r="A248" s="50"/>
      <c r="G248" s="27"/>
      <c r="H248" s="36"/>
      <c r="I248" s="28"/>
    </row>
    <row r="249" spans="1:9" s="8" customFormat="1" ht="16.5" customHeight="1" x14ac:dyDescent="0.25">
      <c r="A249" s="50"/>
      <c r="G249" s="27"/>
      <c r="H249" s="36"/>
      <c r="I249" s="28"/>
    </row>
    <row r="250" spans="1:9" s="8" customFormat="1" ht="16.5" customHeight="1" x14ac:dyDescent="0.25">
      <c r="A250" s="50"/>
      <c r="G250" s="27"/>
      <c r="H250" s="36"/>
      <c r="I250" s="28"/>
    </row>
    <row r="251" spans="1:9" s="8" customFormat="1" ht="16.5" customHeight="1" x14ac:dyDescent="0.25">
      <c r="A251" s="50"/>
      <c r="G251" s="27"/>
      <c r="H251" s="36"/>
      <c r="I251" s="28"/>
    </row>
    <row r="252" spans="1:9" s="8" customFormat="1" ht="16.5" customHeight="1" x14ac:dyDescent="0.25">
      <c r="A252" s="50"/>
      <c r="G252" s="27"/>
      <c r="H252" s="36"/>
      <c r="I252" s="28"/>
    </row>
    <row r="253" spans="1:9" s="8" customFormat="1" ht="16.5" customHeight="1" x14ac:dyDescent="0.25">
      <c r="A253" s="50"/>
      <c r="G253" s="27"/>
      <c r="H253" s="36"/>
      <c r="I253" s="28"/>
    </row>
    <row r="254" spans="1:9" s="8" customFormat="1" ht="16.5" customHeight="1" x14ac:dyDescent="0.25">
      <c r="A254" s="50"/>
      <c r="G254" s="27"/>
      <c r="H254" s="36"/>
      <c r="I254" s="28"/>
    </row>
    <row r="255" spans="1:9" s="8" customFormat="1" ht="16.5" customHeight="1" x14ac:dyDescent="0.25">
      <c r="A255" s="50"/>
      <c r="G255" s="27"/>
      <c r="H255" s="36"/>
      <c r="I255" s="28"/>
    </row>
    <row r="256" spans="1:9" s="8" customFormat="1" ht="16.5" customHeight="1" x14ac:dyDescent="0.25">
      <c r="A256" s="50"/>
      <c r="G256" s="27"/>
      <c r="H256" s="36"/>
      <c r="I256" s="28"/>
    </row>
    <row r="257" spans="1:9" s="8" customFormat="1" ht="16.5" customHeight="1" x14ac:dyDescent="0.25">
      <c r="A257" s="50"/>
      <c r="G257" s="27"/>
      <c r="H257" s="36"/>
      <c r="I257" s="28"/>
    </row>
    <row r="258" spans="1:9" s="8" customFormat="1" ht="16.5" customHeight="1" x14ac:dyDescent="0.25">
      <c r="A258" s="50"/>
      <c r="G258" s="27"/>
      <c r="H258" s="36"/>
      <c r="I258" s="28"/>
    </row>
    <row r="259" spans="1:9" s="8" customFormat="1" ht="16.5" customHeight="1" x14ac:dyDescent="0.25">
      <c r="A259" s="50"/>
      <c r="G259" s="27"/>
      <c r="H259" s="36"/>
      <c r="I259" s="28"/>
    </row>
    <row r="260" spans="1:9" s="8" customFormat="1" ht="16.5" customHeight="1" x14ac:dyDescent="0.25">
      <c r="A260" s="50"/>
      <c r="G260" s="27"/>
      <c r="H260" s="36"/>
      <c r="I260" s="28"/>
    </row>
    <row r="261" spans="1:9" s="8" customFormat="1" ht="16.5" customHeight="1" x14ac:dyDescent="0.25">
      <c r="A261" s="50"/>
      <c r="G261" s="27"/>
      <c r="H261" s="36"/>
      <c r="I261" s="28"/>
    </row>
    <row r="262" spans="1:9" s="8" customFormat="1" ht="16.5" customHeight="1" x14ac:dyDescent="0.25">
      <c r="A262" s="50"/>
      <c r="G262" s="27"/>
      <c r="H262" s="36"/>
      <c r="I262" s="28"/>
    </row>
    <row r="263" spans="1:9" s="8" customFormat="1" ht="16.5" customHeight="1" x14ac:dyDescent="0.25">
      <c r="A263" s="50"/>
      <c r="G263" s="27"/>
      <c r="H263" s="36"/>
      <c r="I263" s="28"/>
    </row>
    <row r="264" spans="1:9" s="8" customFormat="1" ht="16.5" customHeight="1" x14ac:dyDescent="0.25">
      <c r="A264" s="50"/>
      <c r="G264" s="27"/>
      <c r="H264" s="36"/>
      <c r="I264" s="28"/>
    </row>
    <row r="265" spans="1:9" s="8" customFormat="1" ht="16.5" customHeight="1" x14ac:dyDescent="0.25">
      <c r="A265" s="50"/>
      <c r="G265" s="27"/>
      <c r="H265" s="36"/>
      <c r="I265" s="28"/>
    </row>
    <row r="266" spans="1:9" s="8" customFormat="1" ht="16.5" customHeight="1" x14ac:dyDescent="0.25">
      <c r="A266" s="50"/>
      <c r="G266" s="27"/>
      <c r="H266" s="36"/>
      <c r="I266" s="28"/>
    </row>
    <row r="267" spans="1:9" s="8" customFormat="1" ht="16.5" customHeight="1" x14ac:dyDescent="0.25">
      <c r="A267" s="50"/>
      <c r="G267" s="27"/>
      <c r="H267" s="36"/>
      <c r="I267" s="28"/>
    </row>
    <row r="268" spans="1:9" s="8" customFormat="1" ht="16.5" customHeight="1" x14ac:dyDescent="0.25">
      <c r="A268" s="50"/>
      <c r="G268" s="27"/>
      <c r="H268" s="36"/>
      <c r="I268" s="28"/>
    </row>
    <row r="269" spans="1:9" s="8" customFormat="1" ht="16.5" customHeight="1" x14ac:dyDescent="0.25">
      <c r="A269" s="50"/>
      <c r="G269" s="27"/>
      <c r="H269" s="36"/>
      <c r="I269" s="28"/>
    </row>
    <row r="270" spans="1:9" s="8" customFormat="1" ht="16.5" customHeight="1" x14ac:dyDescent="0.25">
      <c r="A270" s="50"/>
      <c r="G270" s="27"/>
      <c r="H270" s="36"/>
      <c r="I270" s="28"/>
    </row>
    <row r="271" spans="1:9" s="8" customFormat="1" ht="16.5" customHeight="1" x14ac:dyDescent="0.25">
      <c r="A271" s="50"/>
      <c r="G271" s="27"/>
      <c r="H271" s="36"/>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2"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86.803278688524586</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88.319047619047623</v>
      </c>
      <c r="G35" s="56"/>
      <c r="H35" s="56"/>
      <c r="I35" s="56"/>
      <c r="J35" s="56"/>
      <c r="K35" s="56"/>
      <c r="L35" s="56"/>
      <c r="M35" s="55"/>
    </row>
    <row r="36" spans="1:13" s="8" customFormat="1" x14ac:dyDescent="0.25">
      <c r="A36" s="50"/>
      <c r="B36" s="54"/>
      <c r="C36" s="56"/>
      <c r="D36" s="56" t="str">
        <f>AUTODIAGNÓSTICO!B28</f>
        <v>EJECUTAR</v>
      </c>
      <c r="E36" s="56">
        <v>100</v>
      </c>
      <c r="F36" s="56">
        <f>AUTODIAGNÓSTICO!D28</f>
        <v>85.071428571428569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88.444444444444443</v>
      </c>
      <c r="G37" s="56"/>
      <c r="H37" s="56"/>
      <c r="I37" s="56"/>
      <c r="J37" s="56"/>
      <c r="K37" s="56"/>
      <c r="L37" s="56"/>
      <c r="M37" s="55"/>
    </row>
    <row r="38" spans="1:13" s="8" customFormat="1" x14ac:dyDescent="0.25">
      <c r="A38" s="50"/>
      <c r="B38" s="54"/>
      <c r="C38" s="56"/>
      <c r="D38" s="56" t="str">
        <f>AUTODIAGNÓSTICO!B65</f>
        <v>ACTUAR</v>
      </c>
      <c r="E38" s="56">
        <v>100</v>
      </c>
      <c r="F38" s="56">
        <f>AUTODIAGNÓSTICO!D65</f>
        <v>89</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88</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88</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87.166666666666671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88.428571428571431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84.428571428571431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84.333333333333329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87.333333333333329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81.333333333333329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86</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88.444444444444443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89</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C11" sqref="C11:D12"/>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254223000519</v>
      </c>
      <c r="D11" s="272"/>
      <c r="E11" s="22">
        <f>AUTODIAGNÓSTICO!I6</f>
        <v>86.803278688524586</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6" workbookViewId="0">
      <selection activeCell="L9" sqref="L9:L13"/>
    </sheetView>
  </sheetViews>
  <sheetFormatPr baseColWidth="10" defaultColWidth="10.7109375"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t="s">
        <v>226</v>
      </c>
      <c r="B9" s="280"/>
      <c r="C9" s="281"/>
      <c r="D9" s="300" t="s">
        <v>227</v>
      </c>
      <c r="E9" s="300"/>
      <c r="F9" s="288" t="s">
        <v>225</v>
      </c>
      <c r="G9" s="289"/>
      <c r="H9" s="289" t="s">
        <v>228</v>
      </c>
      <c r="I9" s="294" t="s">
        <v>229</v>
      </c>
      <c r="J9" s="295"/>
      <c r="K9" s="304">
        <v>2022</v>
      </c>
      <c r="L9" s="303">
        <v>2023</v>
      </c>
      <c r="M9" s="80"/>
      <c r="N9">
        <v>2028</v>
      </c>
      <c r="O9">
        <v>2028</v>
      </c>
    </row>
    <row r="10" spans="1:15" x14ac:dyDescent="0.25">
      <c r="A10" s="282"/>
      <c r="B10" s="283"/>
      <c r="C10" s="284"/>
      <c r="D10" s="301"/>
      <c r="E10" s="301"/>
      <c r="F10" s="290"/>
      <c r="G10" s="291"/>
      <c r="H10" s="291"/>
      <c r="I10" s="296"/>
      <c r="J10" s="297"/>
      <c r="K10" s="304"/>
      <c r="L10" s="304"/>
      <c r="M10" s="80"/>
      <c r="N10">
        <v>2029</v>
      </c>
      <c r="O10">
        <v>2029</v>
      </c>
    </row>
    <row r="11" spans="1:15" x14ac:dyDescent="0.25">
      <c r="A11" s="282"/>
      <c r="B11" s="283"/>
      <c r="C11" s="284"/>
      <c r="D11" s="301"/>
      <c r="E11" s="301"/>
      <c r="F11" s="290"/>
      <c r="G11" s="291"/>
      <c r="H11" s="291"/>
      <c r="I11" s="296"/>
      <c r="J11" s="297"/>
      <c r="K11" s="304"/>
      <c r="L11" s="304"/>
      <c r="M11" s="80"/>
      <c r="N11">
        <v>2030</v>
      </c>
      <c r="O11">
        <v>2030</v>
      </c>
    </row>
    <row r="12" spans="1:15" x14ac:dyDescent="0.25">
      <c r="A12" s="282"/>
      <c r="B12" s="283"/>
      <c r="C12" s="284"/>
      <c r="D12" s="301"/>
      <c r="E12" s="301"/>
      <c r="F12" s="290"/>
      <c r="G12" s="291"/>
      <c r="H12" s="291"/>
      <c r="I12" s="296"/>
      <c r="J12" s="297"/>
      <c r="K12" s="304"/>
      <c r="L12" s="304"/>
      <c r="M12" s="80"/>
      <c r="N12">
        <v>2031</v>
      </c>
      <c r="O12">
        <v>2031</v>
      </c>
    </row>
    <row r="13" spans="1:15" ht="15.75" thickBot="1" x14ac:dyDescent="0.3">
      <c r="A13" s="285"/>
      <c r="B13" s="286"/>
      <c r="C13" s="287"/>
      <c r="D13" s="302"/>
      <c r="E13" s="302"/>
      <c r="F13" s="292"/>
      <c r="G13" s="293"/>
      <c r="H13" s="293"/>
      <c r="I13" s="298"/>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2024-02-28T14:48:07Z</dcterms:modified>
</cp:coreProperties>
</file>